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equer/Desktop/"/>
    </mc:Choice>
  </mc:AlternateContent>
  <xr:revisionPtr revIDLastSave="0" documentId="13_ncr:1_{E80C3D18-B39F-5741-BEFA-AA3D5D451E50}" xr6:coauthVersionLast="47" xr6:coauthVersionMax="47" xr10:uidLastSave="{00000000-0000-0000-0000-000000000000}"/>
  <bookViews>
    <workbookView xWindow="0" yWindow="500" windowWidth="33600" windowHeight="20500" xr2:uid="{95A998CF-AF92-DE4D-813F-603355DAB50E}"/>
  </bookViews>
  <sheets>
    <sheet name="Data" sheetId="1" r:id="rId1"/>
    <sheet name="NOTES" sheetId="4" r:id="rId2"/>
    <sheet name="Sites" sheetId="3" r:id="rId3"/>
    <sheet name="Species_Names" sheetId="2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1" i="1" l="1"/>
  <c r="C971" i="1"/>
  <c r="D971" i="1"/>
  <c r="F971" i="1"/>
  <c r="B972" i="1"/>
  <c r="C972" i="1"/>
  <c r="D972" i="1"/>
  <c r="F972" i="1"/>
  <c r="B973" i="1"/>
  <c r="C973" i="1"/>
  <c r="D973" i="1"/>
  <c r="F973" i="1"/>
  <c r="B974" i="1"/>
  <c r="C974" i="1"/>
  <c r="D974" i="1"/>
  <c r="F974" i="1"/>
  <c r="B975" i="1"/>
  <c r="C975" i="1"/>
  <c r="D975" i="1"/>
  <c r="F975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L1002" i="1"/>
  <c r="M1002" i="1"/>
  <c r="N1002" i="1"/>
  <c r="O1002" i="1"/>
  <c r="P1002" i="1"/>
  <c r="Q1002" i="1"/>
  <c r="R1002" i="1"/>
  <c r="L1003" i="1"/>
  <c r="M1003" i="1"/>
  <c r="N1003" i="1"/>
  <c r="O1003" i="1"/>
  <c r="P1003" i="1"/>
  <c r="Q1003" i="1"/>
  <c r="R1003" i="1"/>
  <c r="L1004" i="1"/>
  <c r="M1004" i="1"/>
  <c r="N1004" i="1"/>
  <c r="O1004" i="1"/>
  <c r="P1004" i="1"/>
  <c r="Q1004" i="1"/>
  <c r="R1004" i="1"/>
  <c r="L1005" i="1"/>
  <c r="M1005" i="1"/>
  <c r="N1005" i="1"/>
  <c r="O1005" i="1"/>
  <c r="P1005" i="1"/>
  <c r="Q1005" i="1"/>
  <c r="R1005" i="1"/>
  <c r="L1006" i="1"/>
  <c r="M1006" i="1"/>
  <c r="N1006" i="1"/>
  <c r="O1006" i="1"/>
  <c r="P1006" i="1"/>
  <c r="Q1006" i="1"/>
  <c r="R1006" i="1"/>
  <c r="L1007" i="1"/>
  <c r="M1007" i="1"/>
  <c r="N1007" i="1"/>
  <c r="O1007" i="1"/>
  <c r="P1007" i="1"/>
  <c r="Q1007" i="1"/>
  <c r="R1007" i="1"/>
  <c r="L1008" i="1"/>
  <c r="M1008" i="1"/>
  <c r="N1008" i="1"/>
  <c r="O1008" i="1"/>
  <c r="P1008" i="1"/>
  <c r="Q1008" i="1"/>
  <c r="R1008" i="1"/>
  <c r="L1009" i="1"/>
  <c r="M1009" i="1"/>
  <c r="N1009" i="1"/>
  <c r="O1009" i="1"/>
  <c r="P1009" i="1"/>
  <c r="Q1009" i="1"/>
  <c r="R1009" i="1"/>
  <c r="L1010" i="1"/>
  <c r="M1010" i="1"/>
  <c r="N1010" i="1"/>
  <c r="O1010" i="1"/>
  <c r="P1010" i="1"/>
  <c r="Q1010" i="1"/>
  <c r="R1010" i="1"/>
  <c r="L1011" i="1"/>
  <c r="M1011" i="1"/>
  <c r="N1011" i="1"/>
  <c r="O1011" i="1"/>
  <c r="P1011" i="1"/>
  <c r="Q1011" i="1"/>
  <c r="R1011" i="1"/>
  <c r="L1012" i="1"/>
  <c r="M1012" i="1"/>
  <c r="N1012" i="1"/>
  <c r="O1012" i="1"/>
  <c r="P1012" i="1"/>
  <c r="Q1012" i="1"/>
  <c r="R1012" i="1"/>
  <c r="L1013" i="1"/>
  <c r="M1013" i="1"/>
  <c r="N1013" i="1"/>
  <c r="O1013" i="1"/>
  <c r="P1013" i="1"/>
  <c r="Q1013" i="1"/>
  <c r="R1013" i="1"/>
  <c r="L1014" i="1"/>
  <c r="M1014" i="1"/>
  <c r="N1014" i="1"/>
  <c r="O1014" i="1"/>
  <c r="P1014" i="1"/>
  <c r="Q1014" i="1"/>
  <c r="R1014" i="1"/>
  <c r="L1015" i="1"/>
  <c r="M1015" i="1"/>
  <c r="N1015" i="1"/>
  <c r="O1015" i="1"/>
  <c r="P1015" i="1"/>
  <c r="Q1015" i="1"/>
  <c r="R1015" i="1"/>
  <c r="L1016" i="1"/>
  <c r="M1016" i="1"/>
  <c r="N1016" i="1"/>
  <c r="O1016" i="1"/>
  <c r="P1016" i="1"/>
  <c r="Q1016" i="1"/>
  <c r="R1016" i="1"/>
  <c r="L1017" i="1"/>
  <c r="M1017" i="1"/>
  <c r="N1017" i="1"/>
  <c r="O1017" i="1"/>
  <c r="P1017" i="1"/>
  <c r="Q1017" i="1"/>
  <c r="R1017" i="1"/>
  <c r="L1018" i="1"/>
  <c r="M1018" i="1"/>
  <c r="N1018" i="1"/>
  <c r="O1018" i="1"/>
  <c r="P1018" i="1"/>
  <c r="Q1018" i="1"/>
  <c r="R1018" i="1"/>
  <c r="L1019" i="1"/>
  <c r="M1019" i="1"/>
  <c r="N1019" i="1"/>
  <c r="O1019" i="1"/>
  <c r="P1019" i="1"/>
  <c r="Q1019" i="1"/>
  <c r="R1019" i="1"/>
  <c r="L1020" i="1"/>
  <c r="M1020" i="1"/>
  <c r="N1020" i="1"/>
  <c r="O1020" i="1"/>
  <c r="P1020" i="1"/>
  <c r="Q1020" i="1"/>
  <c r="R1020" i="1"/>
  <c r="L1021" i="1"/>
  <c r="M1021" i="1"/>
  <c r="N1021" i="1"/>
  <c r="O1021" i="1"/>
  <c r="P1021" i="1"/>
  <c r="Q1021" i="1"/>
  <c r="R1021" i="1"/>
  <c r="L1022" i="1"/>
  <c r="M1022" i="1"/>
  <c r="N1022" i="1"/>
  <c r="O1022" i="1"/>
  <c r="P1022" i="1"/>
  <c r="Q1022" i="1"/>
  <c r="R1022" i="1"/>
  <c r="L1023" i="1"/>
  <c r="M1023" i="1"/>
  <c r="N1023" i="1"/>
  <c r="O1023" i="1"/>
  <c r="P1023" i="1"/>
  <c r="Q1023" i="1"/>
  <c r="R1023" i="1"/>
  <c r="L1024" i="1"/>
  <c r="M1024" i="1"/>
  <c r="N1024" i="1"/>
  <c r="O1024" i="1"/>
  <c r="P1024" i="1"/>
  <c r="Q1024" i="1"/>
  <c r="R1024" i="1"/>
  <c r="L1025" i="1"/>
  <c r="M1025" i="1"/>
  <c r="N1025" i="1"/>
  <c r="O1025" i="1"/>
  <c r="P1025" i="1"/>
  <c r="Q1025" i="1"/>
  <c r="R1025" i="1"/>
  <c r="L1026" i="1"/>
  <c r="M1026" i="1"/>
  <c r="N1026" i="1"/>
  <c r="O1026" i="1"/>
  <c r="P1026" i="1"/>
  <c r="Q1026" i="1"/>
  <c r="R1026" i="1"/>
  <c r="L1027" i="1"/>
  <c r="M1027" i="1"/>
  <c r="N1027" i="1"/>
  <c r="O1027" i="1"/>
  <c r="P1027" i="1"/>
  <c r="Q1027" i="1"/>
  <c r="R1027" i="1"/>
  <c r="L1028" i="1"/>
  <c r="M1028" i="1"/>
  <c r="N1028" i="1"/>
  <c r="O1028" i="1"/>
  <c r="P1028" i="1"/>
  <c r="Q1028" i="1"/>
  <c r="R1028" i="1"/>
  <c r="L1029" i="1"/>
  <c r="M1029" i="1"/>
  <c r="N1029" i="1"/>
  <c r="O1029" i="1"/>
  <c r="P1029" i="1"/>
  <c r="Q1029" i="1"/>
  <c r="R1029" i="1"/>
  <c r="L1030" i="1"/>
  <c r="M1030" i="1"/>
  <c r="N1030" i="1"/>
  <c r="O1030" i="1"/>
  <c r="P1030" i="1"/>
  <c r="Q1030" i="1"/>
  <c r="R1030" i="1"/>
  <c r="L1031" i="1"/>
  <c r="M1031" i="1"/>
  <c r="N1031" i="1"/>
  <c r="O1031" i="1"/>
  <c r="P1031" i="1"/>
  <c r="Q1031" i="1"/>
  <c r="R1031" i="1"/>
  <c r="L1032" i="1"/>
  <c r="M1032" i="1"/>
  <c r="N1032" i="1"/>
  <c r="O1032" i="1"/>
  <c r="P1032" i="1"/>
  <c r="Q1032" i="1"/>
  <c r="R1032" i="1"/>
  <c r="L1033" i="1"/>
  <c r="M1033" i="1"/>
  <c r="N1033" i="1"/>
  <c r="O1033" i="1"/>
  <c r="P1033" i="1"/>
  <c r="Q1033" i="1"/>
  <c r="R1033" i="1"/>
  <c r="L1034" i="1"/>
  <c r="M1034" i="1"/>
  <c r="N1034" i="1"/>
  <c r="O1034" i="1"/>
  <c r="P1034" i="1"/>
  <c r="Q1034" i="1"/>
  <c r="R1034" i="1"/>
  <c r="L1035" i="1"/>
  <c r="M1035" i="1"/>
  <c r="N1035" i="1"/>
  <c r="O1035" i="1"/>
  <c r="P1035" i="1"/>
  <c r="Q1035" i="1"/>
  <c r="R1035" i="1"/>
  <c r="L1036" i="1"/>
  <c r="M1036" i="1"/>
  <c r="N1036" i="1"/>
  <c r="O1036" i="1"/>
  <c r="P1036" i="1"/>
  <c r="Q1036" i="1"/>
  <c r="R1036" i="1"/>
  <c r="L1037" i="1"/>
  <c r="M1037" i="1"/>
  <c r="N1037" i="1"/>
  <c r="O1037" i="1"/>
  <c r="P1037" i="1"/>
  <c r="Q1037" i="1"/>
  <c r="R1037" i="1"/>
  <c r="L1038" i="1"/>
  <c r="M1038" i="1"/>
  <c r="N1038" i="1"/>
  <c r="O1038" i="1"/>
  <c r="P1038" i="1"/>
  <c r="Q1038" i="1"/>
  <c r="R1038" i="1"/>
  <c r="L1039" i="1"/>
  <c r="M1039" i="1"/>
  <c r="N1039" i="1"/>
  <c r="O1039" i="1"/>
  <c r="P1039" i="1"/>
  <c r="Q1039" i="1"/>
  <c r="R1039" i="1"/>
  <c r="L1040" i="1"/>
  <c r="M1040" i="1"/>
  <c r="N1040" i="1"/>
  <c r="O1040" i="1"/>
  <c r="P1040" i="1"/>
  <c r="Q1040" i="1"/>
  <c r="R1040" i="1"/>
  <c r="L1041" i="1"/>
  <c r="M1041" i="1"/>
  <c r="N1041" i="1"/>
  <c r="O1041" i="1"/>
  <c r="P1041" i="1"/>
  <c r="Q1041" i="1"/>
  <c r="R1041" i="1"/>
  <c r="L1042" i="1"/>
  <c r="M1042" i="1"/>
  <c r="N1042" i="1"/>
  <c r="O1042" i="1"/>
  <c r="P1042" i="1"/>
  <c r="Q1042" i="1"/>
  <c r="R1042" i="1"/>
  <c r="L1043" i="1"/>
  <c r="M1043" i="1"/>
  <c r="N1043" i="1"/>
  <c r="O1043" i="1"/>
  <c r="P1043" i="1"/>
  <c r="Q1043" i="1"/>
  <c r="R1043" i="1"/>
  <c r="L1044" i="1"/>
  <c r="M1044" i="1"/>
  <c r="N1044" i="1"/>
  <c r="O1044" i="1"/>
  <c r="P1044" i="1"/>
  <c r="Q1044" i="1"/>
  <c r="R1044" i="1"/>
  <c r="L1045" i="1"/>
  <c r="M1045" i="1"/>
  <c r="N1045" i="1"/>
  <c r="O1045" i="1"/>
  <c r="P1045" i="1"/>
  <c r="Q1045" i="1"/>
  <c r="R1045" i="1"/>
  <c r="L1046" i="1"/>
  <c r="M1046" i="1"/>
  <c r="N1046" i="1"/>
  <c r="O1046" i="1"/>
  <c r="P1046" i="1"/>
  <c r="Q1046" i="1"/>
  <c r="R1046" i="1"/>
  <c r="L1047" i="1"/>
  <c r="M1047" i="1"/>
  <c r="N1047" i="1"/>
  <c r="O1047" i="1"/>
  <c r="P1047" i="1"/>
  <c r="Q1047" i="1"/>
  <c r="R1047" i="1"/>
  <c r="L1048" i="1"/>
  <c r="M1048" i="1"/>
  <c r="N1048" i="1"/>
  <c r="O1048" i="1"/>
  <c r="P1048" i="1"/>
  <c r="Q1048" i="1"/>
  <c r="R1048" i="1"/>
  <c r="L1049" i="1"/>
  <c r="M1049" i="1"/>
  <c r="N1049" i="1"/>
  <c r="O1049" i="1"/>
  <c r="P1049" i="1"/>
  <c r="Q1049" i="1"/>
  <c r="R1049" i="1"/>
  <c r="L1050" i="1"/>
  <c r="M1050" i="1"/>
  <c r="N1050" i="1"/>
  <c r="O1050" i="1"/>
  <c r="P1050" i="1"/>
  <c r="Q1050" i="1"/>
  <c r="R1050" i="1"/>
  <c r="L1051" i="1"/>
  <c r="M1051" i="1"/>
  <c r="N1051" i="1"/>
  <c r="O1051" i="1"/>
  <c r="P1051" i="1"/>
  <c r="Q1051" i="1"/>
  <c r="R1051" i="1"/>
  <c r="L1052" i="1"/>
  <c r="M1052" i="1"/>
  <c r="N1052" i="1"/>
  <c r="O1052" i="1"/>
  <c r="P1052" i="1"/>
  <c r="Q1052" i="1"/>
  <c r="R1052" i="1"/>
  <c r="L1053" i="1"/>
  <c r="M1053" i="1"/>
  <c r="N1053" i="1"/>
  <c r="O1053" i="1"/>
  <c r="P1053" i="1"/>
  <c r="Q1053" i="1"/>
  <c r="R1053" i="1"/>
  <c r="L1054" i="1"/>
  <c r="M1054" i="1"/>
  <c r="N1054" i="1"/>
  <c r="O1054" i="1"/>
  <c r="P1054" i="1"/>
  <c r="Q1054" i="1"/>
  <c r="R1054" i="1"/>
  <c r="L1055" i="1"/>
  <c r="M1055" i="1"/>
  <c r="N1055" i="1"/>
  <c r="O1055" i="1"/>
  <c r="P1055" i="1"/>
  <c r="Q1055" i="1"/>
  <c r="R1055" i="1"/>
  <c r="L1056" i="1"/>
  <c r="M1056" i="1"/>
  <c r="N1056" i="1"/>
  <c r="O1056" i="1"/>
  <c r="P1056" i="1"/>
  <c r="Q1056" i="1"/>
  <c r="R1056" i="1"/>
  <c r="L1057" i="1"/>
  <c r="M1057" i="1"/>
  <c r="N1057" i="1"/>
  <c r="O1057" i="1"/>
  <c r="P1057" i="1"/>
  <c r="Q1057" i="1"/>
  <c r="R1057" i="1"/>
  <c r="L1058" i="1"/>
  <c r="M1058" i="1"/>
  <c r="N1058" i="1"/>
  <c r="O1058" i="1"/>
  <c r="P1058" i="1"/>
  <c r="Q1058" i="1"/>
  <c r="R1058" i="1"/>
  <c r="L1059" i="1"/>
  <c r="M1059" i="1"/>
  <c r="N1059" i="1"/>
  <c r="O1059" i="1"/>
  <c r="P1059" i="1"/>
  <c r="Q1059" i="1"/>
  <c r="R1059" i="1"/>
  <c r="L1060" i="1"/>
  <c r="M1060" i="1"/>
  <c r="N1060" i="1"/>
  <c r="O1060" i="1"/>
  <c r="P1060" i="1"/>
  <c r="Q1060" i="1"/>
  <c r="R1060" i="1"/>
  <c r="L1061" i="1"/>
  <c r="M1061" i="1"/>
  <c r="N1061" i="1"/>
  <c r="O1061" i="1"/>
  <c r="P1061" i="1"/>
  <c r="Q1061" i="1"/>
  <c r="R1061" i="1"/>
  <c r="L1062" i="1"/>
  <c r="M1062" i="1"/>
  <c r="N1062" i="1"/>
  <c r="O1062" i="1"/>
  <c r="P1062" i="1"/>
  <c r="Q1062" i="1"/>
  <c r="R1062" i="1"/>
  <c r="L1063" i="1"/>
  <c r="M1063" i="1"/>
  <c r="N1063" i="1"/>
  <c r="O1063" i="1"/>
  <c r="P1063" i="1"/>
  <c r="Q1063" i="1"/>
  <c r="R1063" i="1"/>
  <c r="L1064" i="1"/>
  <c r="M1064" i="1"/>
  <c r="N1064" i="1"/>
  <c r="O1064" i="1"/>
  <c r="P1064" i="1"/>
  <c r="Q1064" i="1"/>
  <c r="R1064" i="1"/>
  <c r="L1065" i="1"/>
  <c r="M1065" i="1"/>
  <c r="N1065" i="1"/>
  <c r="O1065" i="1"/>
  <c r="P1065" i="1"/>
  <c r="Q1065" i="1"/>
  <c r="R1065" i="1"/>
  <c r="L1066" i="1"/>
  <c r="M1066" i="1"/>
  <c r="N1066" i="1"/>
  <c r="O1066" i="1"/>
  <c r="P1066" i="1"/>
  <c r="Q1066" i="1"/>
  <c r="R1066" i="1"/>
  <c r="L1067" i="1"/>
  <c r="M1067" i="1"/>
  <c r="N1067" i="1"/>
  <c r="O1067" i="1"/>
  <c r="P1067" i="1"/>
  <c r="Q1067" i="1"/>
  <c r="R1067" i="1"/>
  <c r="L1068" i="1"/>
  <c r="M1068" i="1"/>
  <c r="N1068" i="1"/>
  <c r="O1068" i="1"/>
  <c r="P1068" i="1"/>
  <c r="Q1068" i="1"/>
  <c r="R1068" i="1"/>
  <c r="L1069" i="1"/>
  <c r="M1069" i="1"/>
  <c r="N1069" i="1"/>
  <c r="O1069" i="1"/>
  <c r="P1069" i="1"/>
  <c r="Q1069" i="1"/>
  <c r="R1069" i="1"/>
  <c r="L1070" i="1"/>
  <c r="M1070" i="1"/>
  <c r="N1070" i="1"/>
  <c r="O1070" i="1"/>
  <c r="P1070" i="1"/>
  <c r="Q1070" i="1"/>
  <c r="R1070" i="1"/>
  <c r="L1071" i="1"/>
  <c r="M1071" i="1"/>
  <c r="N1071" i="1"/>
  <c r="O1071" i="1"/>
  <c r="P1071" i="1"/>
  <c r="Q1071" i="1"/>
  <c r="R1071" i="1"/>
  <c r="L1072" i="1"/>
  <c r="M1072" i="1"/>
  <c r="N1072" i="1"/>
  <c r="O1072" i="1"/>
  <c r="P1072" i="1"/>
  <c r="Q1072" i="1"/>
  <c r="R1072" i="1"/>
  <c r="L1073" i="1"/>
  <c r="M1073" i="1"/>
  <c r="N1073" i="1"/>
  <c r="O1073" i="1"/>
  <c r="P1073" i="1"/>
  <c r="Q1073" i="1"/>
  <c r="R1073" i="1"/>
  <c r="L1074" i="1"/>
  <c r="M1074" i="1"/>
  <c r="N1074" i="1"/>
  <c r="O1074" i="1"/>
  <c r="P1074" i="1"/>
  <c r="Q1074" i="1"/>
  <c r="R1074" i="1"/>
  <c r="L1075" i="1"/>
  <c r="M1075" i="1"/>
  <c r="N1075" i="1"/>
  <c r="O1075" i="1"/>
  <c r="P1075" i="1"/>
  <c r="Q1075" i="1"/>
  <c r="R1075" i="1"/>
  <c r="L1076" i="1"/>
  <c r="M1076" i="1"/>
  <c r="N1076" i="1"/>
  <c r="O1076" i="1"/>
  <c r="P1076" i="1"/>
  <c r="Q1076" i="1"/>
  <c r="R1076" i="1"/>
  <c r="L1077" i="1"/>
  <c r="M1077" i="1"/>
  <c r="N1077" i="1"/>
  <c r="O1077" i="1"/>
  <c r="P1077" i="1"/>
  <c r="Q1077" i="1"/>
  <c r="R1077" i="1"/>
  <c r="L1078" i="1"/>
  <c r="M1078" i="1"/>
  <c r="N1078" i="1"/>
  <c r="O1078" i="1"/>
  <c r="P1078" i="1"/>
  <c r="Q1078" i="1"/>
  <c r="R1078" i="1"/>
  <c r="L1079" i="1"/>
  <c r="M1079" i="1"/>
  <c r="N1079" i="1"/>
  <c r="O1079" i="1"/>
  <c r="P1079" i="1"/>
  <c r="Q1079" i="1"/>
  <c r="R1079" i="1"/>
  <c r="L1080" i="1"/>
  <c r="M1080" i="1"/>
  <c r="N1080" i="1"/>
  <c r="O1080" i="1"/>
  <c r="P1080" i="1"/>
  <c r="Q1080" i="1"/>
  <c r="R1080" i="1"/>
  <c r="L1081" i="1"/>
  <c r="M1081" i="1"/>
  <c r="N1081" i="1"/>
  <c r="O1081" i="1"/>
  <c r="P1081" i="1"/>
  <c r="Q1081" i="1"/>
  <c r="R1081" i="1"/>
  <c r="L1082" i="1"/>
  <c r="M1082" i="1"/>
  <c r="N1082" i="1"/>
  <c r="O1082" i="1"/>
  <c r="P1082" i="1"/>
  <c r="Q1082" i="1"/>
  <c r="R1082" i="1"/>
  <c r="L1083" i="1"/>
  <c r="M1083" i="1"/>
  <c r="N1083" i="1"/>
  <c r="O1083" i="1"/>
  <c r="P1083" i="1"/>
  <c r="Q1083" i="1"/>
  <c r="R1083" i="1"/>
  <c r="L1084" i="1"/>
  <c r="M1084" i="1"/>
  <c r="N1084" i="1"/>
  <c r="O1084" i="1"/>
  <c r="P1084" i="1"/>
  <c r="Q1084" i="1"/>
  <c r="R1084" i="1"/>
  <c r="L1085" i="1"/>
  <c r="M1085" i="1"/>
  <c r="N1085" i="1"/>
  <c r="O1085" i="1"/>
  <c r="P1085" i="1"/>
  <c r="Q1085" i="1"/>
  <c r="R1085" i="1"/>
  <c r="L1086" i="1"/>
  <c r="M1086" i="1"/>
  <c r="N1086" i="1"/>
  <c r="O1086" i="1"/>
  <c r="P1086" i="1"/>
  <c r="Q1086" i="1"/>
  <c r="R1086" i="1"/>
  <c r="L1087" i="1"/>
  <c r="M1087" i="1"/>
  <c r="N1087" i="1"/>
  <c r="O1087" i="1"/>
  <c r="P1087" i="1"/>
  <c r="Q1087" i="1"/>
  <c r="R1087" i="1"/>
  <c r="L1088" i="1"/>
  <c r="M1088" i="1"/>
  <c r="N1088" i="1"/>
  <c r="O1088" i="1"/>
  <c r="P1088" i="1"/>
  <c r="Q1088" i="1"/>
  <c r="R1088" i="1"/>
  <c r="L1089" i="1"/>
  <c r="M1089" i="1"/>
  <c r="N1089" i="1"/>
  <c r="O1089" i="1"/>
  <c r="P1089" i="1"/>
  <c r="Q1089" i="1"/>
  <c r="R1089" i="1"/>
  <c r="L1090" i="1"/>
  <c r="M1090" i="1"/>
  <c r="N1090" i="1"/>
  <c r="O1090" i="1"/>
  <c r="P1090" i="1"/>
  <c r="Q1090" i="1"/>
  <c r="R1090" i="1"/>
  <c r="L1091" i="1"/>
  <c r="M1091" i="1"/>
  <c r="N1091" i="1"/>
  <c r="O1091" i="1"/>
  <c r="P1091" i="1"/>
  <c r="Q1091" i="1"/>
  <c r="R1091" i="1"/>
  <c r="L1092" i="1"/>
  <c r="M1092" i="1"/>
  <c r="N1092" i="1"/>
  <c r="O1092" i="1"/>
  <c r="P1092" i="1"/>
  <c r="Q1092" i="1"/>
  <c r="R1092" i="1"/>
  <c r="L1093" i="1"/>
  <c r="M1093" i="1"/>
  <c r="N1093" i="1"/>
  <c r="O1093" i="1"/>
  <c r="P1093" i="1"/>
  <c r="Q1093" i="1"/>
  <c r="R1093" i="1"/>
  <c r="L1094" i="1"/>
  <c r="M1094" i="1"/>
  <c r="N1094" i="1"/>
  <c r="O1094" i="1"/>
  <c r="P1094" i="1"/>
  <c r="Q1094" i="1"/>
  <c r="R1094" i="1"/>
  <c r="L1095" i="1"/>
  <c r="M1095" i="1"/>
  <c r="N1095" i="1"/>
  <c r="O1095" i="1"/>
  <c r="P1095" i="1"/>
  <c r="Q1095" i="1"/>
  <c r="R1095" i="1"/>
  <c r="L1096" i="1"/>
  <c r="M1096" i="1"/>
  <c r="N1096" i="1"/>
  <c r="O1096" i="1"/>
  <c r="P1096" i="1"/>
  <c r="Q1096" i="1"/>
  <c r="R1096" i="1"/>
  <c r="L1097" i="1"/>
  <c r="M1097" i="1"/>
  <c r="N1097" i="1"/>
  <c r="O1097" i="1"/>
  <c r="P1097" i="1"/>
  <c r="Q1097" i="1"/>
  <c r="R1097" i="1"/>
  <c r="L1098" i="1"/>
  <c r="M1098" i="1"/>
  <c r="N1098" i="1"/>
  <c r="O1098" i="1"/>
  <c r="P1098" i="1"/>
  <c r="Q1098" i="1"/>
  <c r="R1098" i="1"/>
  <c r="L1099" i="1"/>
  <c r="M1099" i="1"/>
  <c r="N1099" i="1"/>
  <c r="O1099" i="1"/>
  <c r="P1099" i="1"/>
  <c r="Q1099" i="1"/>
  <c r="R1099" i="1"/>
  <c r="L1100" i="1"/>
  <c r="M1100" i="1"/>
  <c r="N1100" i="1"/>
  <c r="O1100" i="1"/>
  <c r="P1100" i="1"/>
  <c r="Q1100" i="1"/>
  <c r="R1100" i="1"/>
  <c r="L1101" i="1"/>
  <c r="M1101" i="1"/>
  <c r="N1101" i="1"/>
  <c r="O1101" i="1"/>
  <c r="P1101" i="1"/>
  <c r="Q1101" i="1"/>
  <c r="R1101" i="1"/>
  <c r="L1102" i="1"/>
  <c r="M1102" i="1"/>
  <c r="N1102" i="1"/>
  <c r="O1102" i="1"/>
  <c r="P1102" i="1"/>
  <c r="Q1102" i="1"/>
  <c r="R1102" i="1"/>
  <c r="L1103" i="1"/>
  <c r="M1103" i="1"/>
  <c r="N1103" i="1"/>
  <c r="O1103" i="1"/>
  <c r="P1103" i="1"/>
  <c r="Q1103" i="1"/>
  <c r="R1103" i="1"/>
  <c r="L1104" i="1"/>
  <c r="M1104" i="1"/>
  <c r="N1104" i="1"/>
  <c r="O1104" i="1"/>
  <c r="P1104" i="1"/>
  <c r="Q1104" i="1"/>
  <c r="R1104" i="1"/>
  <c r="L1105" i="1"/>
  <c r="M1105" i="1"/>
  <c r="N1105" i="1"/>
  <c r="O1105" i="1"/>
  <c r="P1105" i="1"/>
  <c r="Q1105" i="1"/>
  <c r="R1105" i="1"/>
  <c r="L1106" i="1"/>
  <c r="M1106" i="1"/>
  <c r="N1106" i="1"/>
  <c r="O1106" i="1"/>
  <c r="P1106" i="1"/>
  <c r="Q1106" i="1"/>
  <c r="R1106" i="1"/>
  <c r="L1107" i="1"/>
  <c r="M1107" i="1"/>
  <c r="N1107" i="1"/>
  <c r="O1107" i="1"/>
  <c r="P1107" i="1"/>
  <c r="Q1107" i="1"/>
  <c r="R1107" i="1"/>
  <c r="L1108" i="1"/>
  <c r="M1108" i="1"/>
  <c r="N1108" i="1"/>
  <c r="O1108" i="1"/>
  <c r="P1108" i="1"/>
  <c r="Q1108" i="1"/>
  <c r="R1108" i="1"/>
  <c r="L1109" i="1"/>
  <c r="M1109" i="1"/>
  <c r="N1109" i="1"/>
  <c r="O1109" i="1"/>
  <c r="P1109" i="1"/>
  <c r="Q1109" i="1"/>
  <c r="R1109" i="1"/>
  <c r="L1110" i="1"/>
  <c r="M1110" i="1"/>
  <c r="N1110" i="1"/>
  <c r="O1110" i="1"/>
  <c r="P1110" i="1"/>
  <c r="Q1110" i="1"/>
  <c r="R1110" i="1"/>
  <c r="L1111" i="1"/>
  <c r="M1111" i="1"/>
  <c r="N1111" i="1"/>
  <c r="O1111" i="1"/>
  <c r="P1111" i="1"/>
  <c r="Q1111" i="1"/>
  <c r="R1111" i="1"/>
  <c r="L1112" i="1"/>
  <c r="M1112" i="1"/>
  <c r="N1112" i="1"/>
  <c r="O1112" i="1"/>
  <c r="P1112" i="1"/>
  <c r="Q1112" i="1"/>
  <c r="R1112" i="1"/>
  <c r="L1113" i="1"/>
  <c r="M1113" i="1"/>
  <c r="N1113" i="1"/>
  <c r="O1113" i="1"/>
  <c r="P1113" i="1"/>
  <c r="Q1113" i="1"/>
  <c r="R1113" i="1"/>
  <c r="L1114" i="1"/>
  <c r="M1114" i="1"/>
  <c r="N1114" i="1"/>
  <c r="O1114" i="1"/>
  <c r="P1114" i="1"/>
  <c r="Q1114" i="1"/>
  <c r="R1114" i="1"/>
  <c r="L1115" i="1"/>
  <c r="M1115" i="1"/>
  <c r="N1115" i="1"/>
  <c r="O1115" i="1"/>
  <c r="P1115" i="1"/>
  <c r="Q1115" i="1"/>
  <c r="R1115" i="1"/>
  <c r="L1116" i="1"/>
  <c r="M1116" i="1"/>
  <c r="N1116" i="1"/>
  <c r="O1116" i="1"/>
  <c r="P1116" i="1"/>
  <c r="Q1116" i="1"/>
  <c r="R1116" i="1"/>
  <c r="L1117" i="1"/>
  <c r="M1117" i="1"/>
  <c r="N1117" i="1"/>
  <c r="O1117" i="1"/>
  <c r="P1117" i="1"/>
  <c r="Q1117" i="1"/>
  <c r="R1117" i="1"/>
  <c r="L1118" i="1"/>
  <c r="M1118" i="1"/>
  <c r="N1118" i="1"/>
  <c r="O1118" i="1"/>
  <c r="P1118" i="1"/>
  <c r="Q1118" i="1"/>
  <c r="R1118" i="1"/>
  <c r="L1119" i="1"/>
  <c r="M1119" i="1"/>
  <c r="N1119" i="1"/>
  <c r="O1119" i="1"/>
  <c r="P1119" i="1"/>
  <c r="Q1119" i="1"/>
  <c r="R1119" i="1"/>
  <c r="L1120" i="1"/>
  <c r="M1120" i="1"/>
  <c r="N1120" i="1"/>
  <c r="O1120" i="1"/>
  <c r="P1120" i="1"/>
  <c r="Q1120" i="1"/>
  <c r="R1120" i="1"/>
  <c r="L1121" i="1"/>
  <c r="M1121" i="1"/>
  <c r="N1121" i="1"/>
  <c r="O1121" i="1"/>
  <c r="P1121" i="1"/>
  <c r="Q1121" i="1"/>
  <c r="R1121" i="1"/>
  <c r="L1122" i="1"/>
  <c r="M1122" i="1"/>
  <c r="N1122" i="1"/>
  <c r="O1122" i="1"/>
  <c r="P1122" i="1"/>
  <c r="Q1122" i="1"/>
  <c r="R1122" i="1"/>
  <c r="L1123" i="1"/>
  <c r="M1123" i="1"/>
  <c r="N1123" i="1"/>
  <c r="O1123" i="1"/>
  <c r="P1123" i="1"/>
  <c r="Q1123" i="1"/>
  <c r="R1123" i="1"/>
  <c r="L1124" i="1"/>
  <c r="M1124" i="1"/>
  <c r="N1124" i="1"/>
  <c r="O1124" i="1"/>
  <c r="P1124" i="1"/>
  <c r="Q1124" i="1"/>
  <c r="R1124" i="1"/>
  <c r="L1125" i="1"/>
  <c r="M1125" i="1"/>
  <c r="N1125" i="1"/>
  <c r="O1125" i="1"/>
  <c r="P1125" i="1"/>
  <c r="Q1125" i="1"/>
  <c r="R1125" i="1"/>
  <c r="L1126" i="1"/>
  <c r="M1126" i="1"/>
  <c r="N1126" i="1"/>
  <c r="O1126" i="1"/>
  <c r="P1126" i="1"/>
  <c r="Q1126" i="1"/>
  <c r="R1126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B774" i="1"/>
  <c r="C774" i="1"/>
  <c r="D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M720" i="1"/>
  <c r="N720" i="1"/>
  <c r="O720" i="1"/>
  <c r="P720" i="1"/>
  <c r="Q720" i="1"/>
  <c r="M721" i="1"/>
  <c r="N721" i="1"/>
  <c r="O721" i="1"/>
  <c r="P721" i="1"/>
  <c r="Q721" i="1"/>
  <c r="M722" i="1"/>
  <c r="N722" i="1"/>
  <c r="O722" i="1"/>
  <c r="P722" i="1"/>
  <c r="Q722" i="1"/>
  <c r="M723" i="1"/>
  <c r="N723" i="1"/>
  <c r="O723" i="1"/>
  <c r="P723" i="1"/>
  <c r="Q723" i="1"/>
  <c r="M724" i="1"/>
  <c r="N724" i="1"/>
  <c r="O724" i="1"/>
  <c r="P724" i="1"/>
  <c r="Q724" i="1"/>
  <c r="M725" i="1"/>
  <c r="N725" i="1"/>
  <c r="O725" i="1"/>
  <c r="P725" i="1"/>
  <c r="Q725" i="1"/>
  <c r="M726" i="1"/>
  <c r="N726" i="1"/>
  <c r="O726" i="1"/>
  <c r="P726" i="1"/>
  <c r="Q726" i="1"/>
  <c r="M727" i="1"/>
  <c r="N727" i="1"/>
  <c r="O727" i="1"/>
  <c r="P727" i="1"/>
  <c r="Q727" i="1"/>
  <c r="M728" i="1"/>
  <c r="N728" i="1"/>
  <c r="O728" i="1"/>
  <c r="P728" i="1"/>
  <c r="Q728" i="1"/>
  <c r="M729" i="1"/>
  <c r="N729" i="1"/>
  <c r="O729" i="1"/>
  <c r="P729" i="1"/>
  <c r="Q729" i="1"/>
  <c r="M730" i="1"/>
  <c r="N730" i="1"/>
  <c r="O730" i="1"/>
  <c r="P730" i="1"/>
  <c r="Q730" i="1"/>
  <c r="M731" i="1"/>
  <c r="N731" i="1"/>
  <c r="O731" i="1"/>
  <c r="P731" i="1"/>
  <c r="Q731" i="1"/>
  <c r="M732" i="1"/>
  <c r="N732" i="1"/>
  <c r="O732" i="1"/>
  <c r="P732" i="1"/>
  <c r="Q732" i="1"/>
  <c r="M733" i="1"/>
  <c r="N733" i="1"/>
  <c r="O733" i="1"/>
  <c r="P733" i="1"/>
  <c r="Q733" i="1"/>
  <c r="M734" i="1"/>
  <c r="N734" i="1"/>
  <c r="O734" i="1"/>
  <c r="P734" i="1"/>
  <c r="Q734" i="1"/>
  <c r="M735" i="1"/>
  <c r="N735" i="1"/>
  <c r="O735" i="1"/>
  <c r="P735" i="1"/>
  <c r="Q735" i="1"/>
  <c r="M736" i="1"/>
  <c r="N736" i="1"/>
  <c r="O736" i="1"/>
  <c r="P736" i="1"/>
  <c r="Q736" i="1"/>
  <c r="M737" i="1"/>
  <c r="N737" i="1"/>
  <c r="O737" i="1"/>
  <c r="P737" i="1"/>
  <c r="Q737" i="1"/>
  <c r="M738" i="1"/>
  <c r="N738" i="1"/>
  <c r="O738" i="1"/>
  <c r="P738" i="1"/>
  <c r="Q738" i="1"/>
  <c r="M739" i="1"/>
  <c r="N739" i="1"/>
  <c r="O739" i="1"/>
  <c r="P739" i="1"/>
  <c r="Q739" i="1"/>
  <c r="M740" i="1"/>
  <c r="N740" i="1"/>
  <c r="O740" i="1"/>
  <c r="P740" i="1"/>
  <c r="Q740" i="1"/>
  <c r="M741" i="1"/>
  <c r="N741" i="1"/>
  <c r="O741" i="1"/>
  <c r="P741" i="1"/>
  <c r="Q741" i="1"/>
  <c r="M742" i="1"/>
  <c r="N742" i="1"/>
  <c r="O742" i="1"/>
  <c r="P742" i="1"/>
  <c r="Q742" i="1"/>
  <c r="M743" i="1"/>
  <c r="N743" i="1"/>
  <c r="O743" i="1"/>
  <c r="P743" i="1"/>
  <c r="Q743" i="1"/>
  <c r="M744" i="1"/>
  <c r="N744" i="1"/>
  <c r="O744" i="1"/>
  <c r="P744" i="1"/>
  <c r="Q744" i="1"/>
  <c r="M745" i="1"/>
  <c r="N745" i="1"/>
  <c r="O745" i="1"/>
  <c r="P745" i="1"/>
  <c r="Q745" i="1"/>
  <c r="M746" i="1"/>
  <c r="N746" i="1"/>
  <c r="O746" i="1"/>
  <c r="P746" i="1"/>
  <c r="Q746" i="1"/>
  <c r="M747" i="1"/>
  <c r="N747" i="1"/>
  <c r="O747" i="1"/>
  <c r="P747" i="1"/>
  <c r="Q747" i="1"/>
  <c r="M748" i="1"/>
  <c r="N748" i="1"/>
  <c r="O748" i="1"/>
  <c r="P748" i="1"/>
  <c r="Q748" i="1"/>
  <c r="M749" i="1"/>
  <c r="N749" i="1"/>
  <c r="O749" i="1"/>
  <c r="P749" i="1"/>
  <c r="Q749" i="1"/>
  <c r="M750" i="1"/>
  <c r="N750" i="1"/>
  <c r="O750" i="1"/>
  <c r="P750" i="1"/>
  <c r="Q750" i="1"/>
  <c r="M751" i="1"/>
  <c r="N751" i="1"/>
  <c r="O751" i="1"/>
  <c r="P751" i="1"/>
  <c r="Q751" i="1"/>
  <c r="M752" i="1"/>
  <c r="N752" i="1"/>
  <c r="O752" i="1"/>
  <c r="P752" i="1"/>
  <c r="Q752" i="1"/>
  <c r="M753" i="1"/>
  <c r="N753" i="1"/>
  <c r="O753" i="1"/>
  <c r="P753" i="1"/>
  <c r="Q753" i="1"/>
  <c r="M754" i="1"/>
  <c r="N754" i="1"/>
  <c r="O754" i="1"/>
  <c r="P754" i="1"/>
  <c r="Q754" i="1"/>
  <c r="M755" i="1"/>
  <c r="N755" i="1"/>
  <c r="O755" i="1"/>
  <c r="P755" i="1"/>
  <c r="Q755" i="1"/>
  <c r="M756" i="1"/>
  <c r="N756" i="1"/>
  <c r="O756" i="1"/>
  <c r="P756" i="1"/>
  <c r="Q756" i="1"/>
  <c r="M757" i="1"/>
  <c r="N757" i="1"/>
  <c r="O757" i="1"/>
  <c r="P757" i="1"/>
  <c r="Q757" i="1"/>
  <c r="M758" i="1"/>
  <c r="N758" i="1"/>
  <c r="O758" i="1"/>
  <c r="P758" i="1"/>
  <c r="Q758" i="1"/>
  <c r="M759" i="1"/>
  <c r="N759" i="1"/>
  <c r="O759" i="1"/>
  <c r="P759" i="1"/>
  <c r="Q759" i="1"/>
  <c r="M760" i="1"/>
  <c r="N760" i="1"/>
  <c r="O760" i="1"/>
  <c r="P760" i="1"/>
  <c r="Q760" i="1"/>
  <c r="M761" i="1"/>
  <c r="N761" i="1"/>
  <c r="O761" i="1"/>
  <c r="P761" i="1"/>
  <c r="Q761" i="1"/>
  <c r="M762" i="1"/>
  <c r="N762" i="1"/>
  <c r="O762" i="1"/>
  <c r="P762" i="1"/>
  <c r="Q762" i="1"/>
  <c r="M763" i="1"/>
  <c r="N763" i="1"/>
  <c r="O763" i="1"/>
  <c r="P763" i="1"/>
  <c r="Q763" i="1"/>
  <c r="M764" i="1"/>
  <c r="N764" i="1"/>
  <c r="O764" i="1"/>
  <c r="P764" i="1"/>
  <c r="Q764" i="1"/>
  <c r="M765" i="1"/>
  <c r="N765" i="1"/>
  <c r="O765" i="1"/>
  <c r="P765" i="1"/>
  <c r="Q765" i="1"/>
  <c r="M766" i="1"/>
  <c r="N766" i="1"/>
  <c r="O766" i="1"/>
  <c r="P766" i="1"/>
  <c r="Q766" i="1"/>
  <c r="M767" i="1"/>
  <c r="N767" i="1"/>
  <c r="O767" i="1"/>
  <c r="P767" i="1"/>
  <c r="Q767" i="1"/>
  <c r="M768" i="1"/>
  <c r="N768" i="1"/>
  <c r="O768" i="1"/>
  <c r="P768" i="1"/>
  <c r="Q768" i="1"/>
  <c r="M769" i="1"/>
  <c r="N769" i="1"/>
  <c r="O769" i="1"/>
  <c r="P769" i="1"/>
  <c r="Q769" i="1"/>
  <c r="M770" i="1"/>
  <c r="N770" i="1"/>
  <c r="O770" i="1"/>
  <c r="P770" i="1"/>
  <c r="Q770" i="1"/>
  <c r="M771" i="1"/>
  <c r="N771" i="1"/>
  <c r="O771" i="1"/>
  <c r="P771" i="1"/>
  <c r="Q771" i="1"/>
  <c r="M772" i="1"/>
  <c r="N772" i="1"/>
  <c r="O772" i="1"/>
  <c r="P772" i="1"/>
  <c r="Q772" i="1"/>
  <c r="M773" i="1"/>
  <c r="N773" i="1"/>
  <c r="O773" i="1"/>
  <c r="P773" i="1"/>
  <c r="Q773" i="1"/>
  <c r="M774" i="1"/>
  <c r="N774" i="1"/>
  <c r="O774" i="1"/>
  <c r="P774" i="1"/>
  <c r="Q774" i="1"/>
  <c r="M775" i="1"/>
  <c r="N775" i="1"/>
  <c r="O775" i="1"/>
  <c r="P775" i="1"/>
  <c r="Q775" i="1"/>
  <c r="M776" i="1"/>
  <c r="N776" i="1"/>
  <c r="O776" i="1"/>
  <c r="P776" i="1"/>
  <c r="Q776" i="1"/>
  <c r="M777" i="1"/>
  <c r="N777" i="1"/>
  <c r="O777" i="1"/>
  <c r="P777" i="1"/>
  <c r="Q777" i="1"/>
  <c r="M778" i="1"/>
  <c r="N778" i="1"/>
  <c r="O778" i="1"/>
  <c r="P778" i="1"/>
  <c r="Q778" i="1"/>
  <c r="M779" i="1"/>
  <c r="N779" i="1"/>
  <c r="O779" i="1"/>
  <c r="P779" i="1"/>
  <c r="Q779" i="1"/>
  <c r="M780" i="1"/>
  <c r="N780" i="1"/>
  <c r="O780" i="1"/>
  <c r="P780" i="1"/>
  <c r="Q780" i="1"/>
  <c r="M781" i="1"/>
  <c r="N781" i="1"/>
  <c r="O781" i="1"/>
  <c r="P781" i="1"/>
  <c r="Q781" i="1"/>
  <c r="M782" i="1"/>
  <c r="N782" i="1"/>
  <c r="O782" i="1"/>
  <c r="P782" i="1"/>
  <c r="Q782" i="1"/>
  <c r="M783" i="1"/>
  <c r="N783" i="1"/>
  <c r="O783" i="1"/>
  <c r="P783" i="1"/>
  <c r="Q783" i="1"/>
  <c r="M784" i="1"/>
  <c r="N784" i="1"/>
  <c r="O784" i="1"/>
  <c r="P784" i="1"/>
  <c r="Q784" i="1"/>
  <c r="M785" i="1"/>
  <c r="N785" i="1"/>
  <c r="O785" i="1"/>
  <c r="P785" i="1"/>
  <c r="Q785" i="1"/>
  <c r="M786" i="1"/>
  <c r="N786" i="1"/>
  <c r="O786" i="1"/>
  <c r="P786" i="1"/>
  <c r="Q786" i="1"/>
  <c r="M787" i="1"/>
  <c r="N787" i="1"/>
  <c r="O787" i="1"/>
  <c r="P787" i="1"/>
  <c r="Q787" i="1"/>
  <c r="M788" i="1"/>
  <c r="N788" i="1"/>
  <c r="O788" i="1"/>
  <c r="P788" i="1"/>
  <c r="Q788" i="1"/>
  <c r="M789" i="1"/>
  <c r="N789" i="1"/>
  <c r="O789" i="1"/>
  <c r="P789" i="1"/>
  <c r="Q789" i="1"/>
  <c r="M790" i="1"/>
  <c r="N790" i="1"/>
  <c r="O790" i="1"/>
  <c r="P790" i="1"/>
  <c r="Q790" i="1"/>
  <c r="M791" i="1"/>
  <c r="N791" i="1"/>
  <c r="O791" i="1"/>
  <c r="P791" i="1"/>
  <c r="Q791" i="1"/>
  <c r="M792" i="1"/>
  <c r="N792" i="1"/>
  <c r="O792" i="1"/>
  <c r="P792" i="1"/>
  <c r="Q792" i="1"/>
  <c r="M793" i="1"/>
  <c r="N793" i="1"/>
  <c r="O793" i="1"/>
  <c r="P793" i="1"/>
  <c r="Q793" i="1"/>
  <c r="M794" i="1"/>
  <c r="N794" i="1"/>
  <c r="O794" i="1"/>
  <c r="P794" i="1"/>
  <c r="Q794" i="1"/>
  <c r="M795" i="1"/>
  <c r="N795" i="1"/>
  <c r="O795" i="1"/>
  <c r="P795" i="1"/>
  <c r="Q795" i="1"/>
  <c r="M796" i="1"/>
  <c r="N796" i="1"/>
  <c r="O796" i="1"/>
  <c r="P796" i="1"/>
  <c r="Q796" i="1"/>
  <c r="M797" i="1"/>
  <c r="N797" i="1"/>
  <c r="O797" i="1"/>
  <c r="P797" i="1"/>
  <c r="Q797" i="1"/>
  <c r="M798" i="1"/>
  <c r="N798" i="1"/>
  <c r="O798" i="1"/>
  <c r="P798" i="1"/>
  <c r="Q798" i="1"/>
  <c r="M799" i="1"/>
  <c r="N799" i="1"/>
  <c r="O799" i="1"/>
  <c r="P799" i="1"/>
  <c r="Q799" i="1"/>
  <c r="M800" i="1"/>
  <c r="N800" i="1"/>
  <c r="O800" i="1"/>
  <c r="P800" i="1"/>
  <c r="Q800" i="1"/>
  <c r="M801" i="1"/>
  <c r="N801" i="1"/>
  <c r="O801" i="1"/>
  <c r="P801" i="1"/>
  <c r="Q801" i="1"/>
  <c r="M802" i="1"/>
  <c r="N802" i="1"/>
  <c r="O802" i="1"/>
  <c r="P802" i="1"/>
  <c r="Q802" i="1"/>
  <c r="M803" i="1"/>
  <c r="N803" i="1"/>
  <c r="O803" i="1"/>
  <c r="P803" i="1"/>
  <c r="Q803" i="1"/>
  <c r="M804" i="1"/>
  <c r="N804" i="1"/>
  <c r="O804" i="1"/>
  <c r="P804" i="1"/>
  <c r="Q804" i="1"/>
  <c r="M805" i="1"/>
  <c r="N805" i="1"/>
  <c r="O805" i="1"/>
  <c r="P805" i="1"/>
  <c r="Q805" i="1"/>
  <c r="M806" i="1"/>
  <c r="N806" i="1"/>
  <c r="O806" i="1"/>
  <c r="P806" i="1"/>
  <c r="Q806" i="1"/>
  <c r="M807" i="1"/>
  <c r="N807" i="1"/>
  <c r="O807" i="1"/>
  <c r="P807" i="1"/>
  <c r="Q807" i="1"/>
  <c r="M808" i="1"/>
  <c r="N808" i="1"/>
  <c r="O808" i="1"/>
  <c r="P808" i="1"/>
  <c r="Q808" i="1"/>
  <c r="M809" i="1"/>
  <c r="N809" i="1"/>
  <c r="O809" i="1"/>
  <c r="P809" i="1"/>
  <c r="Q809" i="1"/>
  <c r="M810" i="1"/>
  <c r="N810" i="1"/>
  <c r="O810" i="1"/>
  <c r="P810" i="1"/>
  <c r="Q810" i="1"/>
  <c r="M811" i="1"/>
  <c r="N811" i="1"/>
  <c r="O811" i="1"/>
  <c r="P811" i="1"/>
  <c r="Q811" i="1"/>
  <c r="M812" i="1"/>
  <c r="N812" i="1"/>
  <c r="O812" i="1"/>
  <c r="P812" i="1"/>
  <c r="Q812" i="1"/>
  <c r="M813" i="1"/>
  <c r="N813" i="1"/>
  <c r="O813" i="1"/>
  <c r="P813" i="1"/>
  <c r="Q813" i="1"/>
  <c r="M814" i="1"/>
  <c r="N814" i="1"/>
  <c r="O814" i="1"/>
  <c r="P814" i="1"/>
  <c r="Q814" i="1"/>
  <c r="M815" i="1"/>
  <c r="N815" i="1"/>
  <c r="O815" i="1"/>
  <c r="P815" i="1"/>
  <c r="Q815" i="1"/>
  <c r="M816" i="1"/>
  <c r="N816" i="1"/>
  <c r="O816" i="1"/>
  <c r="P816" i="1"/>
  <c r="Q816" i="1"/>
  <c r="M817" i="1"/>
  <c r="N817" i="1"/>
  <c r="O817" i="1"/>
  <c r="P817" i="1"/>
  <c r="Q817" i="1"/>
  <c r="M818" i="1"/>
  <c r="N818" i="1"/>
  <c r="O818" i="1"/>
  <c r="P818" i="1"/>
  <c r="Q818" i="1"/>
  <c r="M819" i="1"/>
  <c r="N819" i="1"/>
  <c r="O819" i="1"/>
  <c r="P819" i="1"/>
  <c r="Q819" i="1"/>
  <c r="M820" i="1"/>
  <c r="N820" i="1"/>
  <c r="O820" i="1"/>
  <c r="P820" i="1"/>
  <c r="Q820" i="1"/>
  <c r="M821" i="1"/>
  <c r="N821" i="1"/>
  <c r="O821" i="1"/>
  <c r="P821" i="1"/>
  <c r="Q821" i="1"/>
  <c r="M822" i="1"/>
  <c r="N822" i="1"/>
  <c r="O822" i="1"/>
  <c r="P822" i="1"/>
  <c r="Q822" i="1"/>
  <c r="M823" i="1"/>
  <c r="N823" i="1"/>
  <c r="O823" i="1"/>
  <c r="P823" i="1"/>
  <c r="Q823" i="1"/>
  <c r="M824" i="1"/>
  <c r="N824" i="1"/>
  <c r="O824" i="1"/>
  <c r="P824" i="1"/>
  <c r="Q824" i="1"/>
  <c r="M825" i="1"/>
  <c r="N825" i="1"/>
  <c r="O825" i="1"/>
  <c r="P825" i="1"/>
  <c r="Q825" i="1"/>
  <c r="M826" i="1"/>
  <c r="N826" i="1"/>
  <c r="O826" i="1"/>
  <c r="P826" i="1"/>
  <c r="Q826" i="1"/>
  <c r="M827" i="1"/>
  <c r="N827" i="1"/>
  <c r="O827" i="1"/>
  <c r="P827" i="1"/>
  <c r="Q827" i="1"/>
  <c r="M828" i="1"/>
  <c r="N828" i="1"/>
  <c r="O828" i="1"/>
  <c r="P828" i="1"/>
  <c r="Q828" i="1"/>
  <c r="M829" i="1"/>
  <c r="N829" i="1"/>
  <c r="O829" i="1"/>
  <c r="P829" i="1"/>
  <c r="Q829" i="1"/>
  <c r="M830" i="1"/>
  <c r="N830" i="1"/>
  <c r="O830" i="1"/>
  <c r="P830" i="1"/>
  <c r="Q830" i="1"/>
  <c r="M831" i="1"/>
  <c r="N831" i="1"/>
  <c r="O831" i="1"/>
  <c r="P831" i="1"/>
  <c r="Q831" i="1"/>
  <c r="M832" i="1"/>
  <c r="N832" i="1"/>
  <c r="O832" i="1"/>
  <c r="P832" i="1"/>
  <c r="Q832" i="1"/>
  <c r="M833" i="1"/>
  <c r="N833" i="1"/>
  <c r="O833" i="1"/>
  <c r="P833" i="1"/>
  <c r="Q833" i="1"/>
  <c r="M834" i="1"/>
  <c r="N834" i="1"/>
  <c r="O834" i="1"/>
  <c r="P834" i="1"/>
  <c r="Q834" i="1"/>
  <c r="M835" i="1"/>
  <c r="N835" i="1"/>
  <c r="O835" i="1"/>
  <c r="P835" i="1"/>
  <c r="Q835" i="1"/>
  <c r="M836" i="1"/>
  <c r="N836" i="1"/>
  <c r="O836" i="1"/>
  <c r="P836" i="1"/>
  <c r="Q836" i="1"/>
  <c r="M837" i="1"/>
  <c r="N837" i="1"/>
  <c r="O837" i="1"/>
  <c r="P837" i="1"/>
  <c r="Q837" i="1"/>
  <c r="M838" i="1"/>
  <c r="N838" i="1"/>
  <c r="O838" i="1"/>
  <c r="P838" i="1"/>
  <c r="Q838" i="1"/>
  <c r="M839" i="1"/>
  <c r="N839" i="1"/>
  <c r="O839" i="1"/>
  <c r="P839" i="1"/>
  <c r="Q839" i="1"/>
  <c r="M840" i="1"/>
  <c r="N840" i="1"/>
  <c r="O840" i="1"/>
  <c r="P840" i="1"/>
  <c r="Q840" i="1"/>
  <c r="M841" i="1"/>
  <c r="N841" i="1"/>
  <c r="O841" i="1"/>
  <c r="P841" i="1"/>
  <c r="Q841" i="1"/>
  <c r="M842" i="1"/>
  <c r="N842" i="1"/>
  <c r="O842" i="1"/>
  <c r="P842" i="1"/>
  <c r="Q842" i="1"/>
  <c r="M843" i="1"/>
  <c r="N843" i="1"/>
  <c r="O843" i="1"/>
  <c r="P843" i="1"/>
  <c r="Q843" i="1"/>
  <c r="M844" i="1"/>
  <c r="N844" i="1"/>
  <c r="O844" i="1"/>
  <c r="P844" i="1"/>
  <c r="Q844" i="1"/>
  <c r="M845" i="1"/>
  <c r="N845" i="1"/>
  <c r="O845" i="1"/>
  <c r="P845" i="1"/>
  <c r="Q845" i="1"/>
  <c r="M846" i="1"/>
  <c r="N846" i="1"/>
  <c r="O846" i="1"/>
  <c r="P846" i="1"/>
  <c r="Q846" i="1"/>
  <c r="M847" i="1"/>
  <c r="N847" i="1"/>
  <c r="O847" i="1"/>
  <c r="P847" i="1"/>
  <c r="Q847" i="1"/>
  <c r="M848" i="1"/>
  <c r="N848" i="1"/>
  <c r="O848" i="1"/>
  <c r="P848" i="1"/>
  <c r="Q848" i="1"/>
  <c r="M849" i="1"/>
  <c r="N849" i="1"/>
  <c r="O849" i="1"/>
  <c r="P849" i="1"/>
  <c r="Q849" i="1"/>
  <c r="M850" i="1"/>
  <c r="N850" i="1"/>
  <c r="O850" i="1"/>
  <c r="P850" i="1"/>
  <c r="Q850" i="1"/>
  <c r="M851" i="1"/>
  <c r="N851" i="1"/>
  <c r="O851" i="1"/>
  <c r="P851" i="1"/>
  <c r="Q851" i="1"/>
  <c r="M852" i="1"/>
  <c r="N852" i="1"/>
  <c r="O852" i="1"/>
  <c r="P852" i="1"/>
  <c r="Q852" i="1"/>
  <c r="M853" i="1"/>
  <c r="N853" i="1"/>
  <c r="O853" i="1"/>
  <c r="P853" i="1"/>
  <c r="Q853" i="1"/>
  <c r="M854" i="1"/>
  <c r="N854" i="1"/>
  <c r="O854" i="1"/>
  <c r="P854" i="1"/>
  <c r="Q854" i="1"/>
  <c r="M855" i="1"/>
  <c r="N855" i="1"/>
  <c r="O855" i="1"/>
  <c r="P855" i="1"/>
  <c r="Q855" i="1"/>
  <c r="M856" i="1"/>
  <c r="N856" i="1"/>
  <c r="O856" i="1"/>
  <c r="P856" i="1"/>
  <c r="Q856" i="1"/>
  <c r="M857" i="1"/>
  <c r="N857" i="1"/>
  <c r="O857" i="1"/>
  <c r="P857" i="1"/>
  <c r="Q857" i="1"/>
  <c r="M858" i="1"/>
  <c r="N858" i="1"/>
  <c r="O858" i="1"/>
  <c r="P858" i="1"/>
  <c r="Q858" i="1"/>
  <c r="M859" i="1"/>
  <c r="N859" i="1"/>
  <c r="O859" i="1"/>
  <c r="P859" i="1"/>
  <c r="Q859" i="1"/>
  <c r="M860" i="1"/>
  <c r="N860" i="1"/>
  <c r="O860" i="1"/>
  <c r="P860" i="1"/>
  <c r="Q860" i="1"/>
  <c r="M861" i="1"/>
  <c r="N861" i="1"/>
  <c r="O861" i="1"/>
  <c r="P861" i="1"/>
  <c r="Q861" i="1"/>
  <c r="M862" i="1"/>
  <c r="N862" i="1"/>
  <c r="O862" i="1"/>
  <c r="P862" i="1"/>
  <c r="Q862" i="1"/>
  <c r="M863" i="1"/>
  <c r="N863" i="1"/>
  <c r="O863" i="1"/>
  <c r="P863" i="1"/>
  <c r="Q863" i="1"/>
  <c r="M864" i="1"/>
  <c r="N864" i="1"/>
  <c r="O864" i="1"/>
  <c r="P864" i="1"/>
  <c r="Q864" i="1"/>
  <c r="M865" i="1"/>
  <c r="N865" i="1"/>
  <c r="O865" i="1"/>
  <c r="P865" i="1"/>
  <c r="Q865" i="1"/>
  <c r="M866" i="1"/>
  <c r="N866" i="1"/>
  <c r="O866" i="1"/>
  <c r="P866" i="1"/>
  <c r="Q866" i="1"/>
  <c r="M867" i="1"/>
  <c r="N867" i="1"/>
  <c r="O867" i="1"/>
  <c r="P867" i="1"/>
  <c r="Q867" i="1"/>
  <c r="M868" i="1"/>
  <c r="N868" i="1"/>
  <c r="O868" i="1"/>
  <c r="P868" i="1"/>
  <c r="Q868" i="1"/>
  <c r="M869" i="1"/>
  <c r="N869" i="1"/>
  <c r="O869" i="1"/>
  <c r="P869" i="1"/>
  <c r="Q869" i="1"/>
  <c r="M870" i="1"/>
  <c r="N870" i="1"/>
  <c r="O870" i="1"/>
  <c r="P870" i="1"/>
  <c r="Q870" i="1"/>
  <c r="M871" i="1"/>
  <c r="N871" i="1"/>
  <c r="O871" i="1"/>
  <c r="P871" i="1"/>
  <c r="Q871" i="1"/>
  <c r="M872" i="1"/>
  <c r="N872" i="1"/>
  <c r="O872" i="1"/>
  <c r="P872" i="1"/>
  <c r="Q872" i="1"/>
  <c r="Q873" i="1"/>
  <c r="Q874" i="1"/>
  <c r="Q875" i="1"/>
  <c r="Q876" i="1"/>
  <c r="Q877" i="1"/>
  <c r="Q878" i="1"/>
  <c r="Q879" i="1"/>
  <c r="Q880" i="1"/>
  <c r="L720" i="1"/>
  <c r="L721" i="1"/>
  <c r="L722" i="1"/>
  <c r="L723" i="1"/>
  <c r="L724" i="1"/>
  <c r="L725" i="1"/>
  <c r="L726" i="1"/>
  <c r="L727" i="1"/>
  <c r="L728" i="1"/>
  <c r="L729" i="1"/>
  <c r="L730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R730" i="1"/>
  <c r="R729" i="1"/>
  <c r="R728" i="1"/>
  <c r="R727" i="1"/>
  <c r="R726" i="1"/>
  <c r="R725" i="1"/>
  <c r="R724" i="1"/>
  <c r="R723" i="1"/>
  <c r="R722" i="1"/>
  <c r="R721" i="1"/>
  <c r="R720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F278" i="1"/>
  <c r="F279" i="1"/>
  <c r="F280" i="1"/>
  <c r="F281" i="1"/>
  <c r="F282" i="1"/>
  <c r="F28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179" i="1"/>
  <c r="F180" i="1"/>
  <c r="F181" i="1"/>
  <c r="F182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97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B2" i="1"/>
  <c r="C2" i="1"/>
  <c r="D2" i="1"/>
  <c r="F2" i="1"/>
  <c r="B3" i="1"/>
  <c r="C3" i="1"/>
  <c r="D3" i="1"/>
  <c r="F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394" i="1"/>
  <c r="D394" i="1"/>
  <c r="B530" i="1"/>
  <c r="C530" i="1"/>
  <c r="D530" i="1"/>
  <c r="C621" i="1"/>
  <c r="D621" i="1"/>
  <c r="O2" i="1"/>
  <c r="P2" i="1"/>
  <c r="Q2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B687" i="1"/>
  <c r="C687" i="1"/>
  <c r="D687" i="1"/>
  <c r="L687" i="1"/>
  <c r="M687" i="1"/>
  <c r="N687" i="1"/>
  <c r="O687" i="1"/>
  <c r="P687" i="1"/>
  <c r="Q687" i="1"/>
  <c r="R687" i="1"/>
  <c r="B688" i="1"/>
  <c r="C688" i="1"/>
  <c r="D688" i="1"/>
  <c r="L688" i="1"/>
  <c r="M688" i="1"/>
  <c r="N688" i="1"/>
  <c r="O688" i="1"/>
  <c r="P688" i="1"/>
  <c r="Q688" i="1"/>
  <c r="R688" i="1"/>
  <c r="B689" i="1"/>
  <c r="C689" i="1"/>
  <c r="D689" i="1"/>
  <c r="L689" i="1"/>
  <c r="M689" i="1"/>
  <c r="N689" i="1"/>
  <c r="O689" i="1"/>
  <c r="P689" i="1"/>
  <c r="Q689" i="1"/>
  <c r="R689" i="1"/>
  <c r="B690" i="1"/>
  <c r="C690" i="1"/>
  <c r="D690" i="1"/>
  <c r="L690" i="1"/>
  <c r="M690" i="1"/>
  <c r="N690" i="1"/>
  <c r="O690" i="1"/>
  <c r="P690" i="1"/>
  <c r="Q690" i="1"/>
  <c r="R690" i="1"/>
  <c r="B691" i="1"/>
  <c r="C691" i="1"/>
  <c r="D691" i="1"/>
  <c r="L691" i="1"/>
  <c r="M691" i="1"/>
  <c r="N691" i="1"/>
  <c r="O691" i="1"/>
  <c r="P691" i="1"/>
  <c r="Q691" i="1"/>
  <c r="R691" i="1"/>
  <c r="B692" i="1"/>
  <c r="C692" i="1"/>
  <c r="D692" i="1"/>
  <c r="L692" i="1"/>
  <c r="M692" i="1"/>
  <c r="N692" i="1"/>
  <c r="O692" i="1"/>
  <c r="P692" i="1"/>
  <c r="Q692" i="1"/>
  <c r="R692" i="1"/>
  <c r="B693" i="1"/>
  <c r="C693" i="1"/>
  <c r="D693" i="1"/>
  <c r="L693" i="1"/>
  <c r="M693" i="1"/>
  <c r="N693" i="1"/>
  <c r="O693" i="1"/>
  <c r="P693" i="1"/>
  <c r="Q693" i="1"/>
  <c r="R693" i="1"/>
  <c r="B694" i="1"/>
  <c r="C694" i="1"/>
  <c r="D694" i="1"/>
  <c r="L694" i="1"/>
  <c r="M694" i="1"/>
  <c r="N694" i="1"/>
  <c r="O694" i="1"/>
  <c r="P694" i="1"/>
  <c r="Q694" i="1"/>
  <c r="R694" i="1"/>
  <c r="B695" i="1"/>
  <c r="C695" i="1"/>
  <c r="D695" i="1"/>
  <c r="L695" i="1"/>
  <c r="M695" i="1"/>
  <c r="N695" i="1"/>
  <c r="O695" i="1"/>
  <c r="P695" i="1"/>
  <c r="Q695" i="1"/>
  <c r="R695" i="1"/>
  <c r="B696" i="1"/>
  <c r="C696" i="1"/>
  <c r="D696" i="1"/>
  <c r="L696" i="1"/>
  <c r="M696" i="1"/>
  <c r="N696" i="1"/>
  <c r="O696" i="1"/>
  <c r="P696" i="1"/>
  <c r="Q696" i="1"/>
  <c r="R696" i="1"/>
  <c r="B697" i="1"/>
  <c r="C697" i="1"/>
  <c r="D697" i="1"/>
  <c r="L697" i="1"/>
  <c r="M697" i="1"/>
  <c r="N697" i="1"/>
  <c r="O697" i="1"/>
  <c r="P697" i="1"/>
  <c r="Q697" i="1"/>
  <c r="R697" i="1"/>
  <c r="B698" i="1"/>
  <c r="C698" i="1"/>
  <c r="D698" i="1"/>
  <c r="L698" i="1"/>
  <c r="M698" i="1"/>
  <c r="N698" i="1"/>
  <c r="O698" i="1"/>
  <c r="P698" i="1"/>
  <c r="Q698" i="1"/>
  <c r="R698" i="1"/>
  <c r="B699" i="1"/>
  <c r="C699" i="1"/>
  <c r="D699" i="1"/>
  <c r="L699" i="1"/>
  <c r="M699" i="1"/>
  <c r="N699" i="1"/>
  <c r="O699" i="1"/>
  <c r="P699" i="1"/>
  <c r="Q699" i="1"/>
  <c r="R699" i="1"/>
  <c r="B700" i="1"/>
  <c r="C700" i="1"/>
  <c r="D700" i="1"/>
  <c r="L700" i="1"/>
  <c r="M700" i="1"/>
  <c r="N700" i="1"/>
  <c r="O700" i="1"/>
  <c r="P700" i="1"/>
  <c r="Q700" i="1"/>
  <c r="R700" i="1"/>
  <c r="B701" i="1"/>
  <c r="C701" i="1"/>
  <c r="D701" i="1"/>
  <c r="L701" i="1"/>
  <c r="M701" i="1"/>
  <c r="N701" i="1"/>
  <c r="O701" i="1"/>
  <c r="P701" i="1"/>
  <c r="Q701" i="1"/>
  <c r="R701" i="1"/>
  <c r="B702" i="1"/>
  <c r="C702" i="1"/>
  <c r="D702" i="1"/>
  <c r="L702" i="1"/>
  <c r="M702" i="1"/>
  <c r="N702" i="1"/>
  <c r="O702" i="1"/>
  <c r="P702" i="1"/>
  <c r="Q702" i="1"/>
  <c r="R702" i="1"/>
  <c r="B703" i="1"/>
  <c r="C703" i="1"/>
  <c r="D703" i="1"/>
  <c r="L703" i="1"/>
  <c r="M703" i="1"/>
  <c r="N703" i="1"/>
  <c r="O703" i="1"/>
  <c r="P703" i="1"/>
  <c r="Q703" i="1"/>
  <c r="R703" i="1"/>
  <c r="B704" i="1"/>
  <c r="C704" i="1"/>
  <c r="D704" i="1"/>
  <c r="L704" i="1"/>
  <c r="M704" i="1"/>
  <c r="N704" i="1"/>
  <c r="O704" i="1"/>
  <c r="P704" i="1"/>
  <c r="Q704" i="1"/>
  <c r="R704" i="1"/>
  <c r="B705" i="1"/>
  <c r="C705" i="1"/>
  <c r="D705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M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N2" i="1"/>
  <c r="L2" i="1"/>
</calcChain>
</file>

<file path=xl/sharedStrings.xml><?xml version="1.0" encoding="utf-8"?>
<sst xmlns="http://schemas.openxmlformats.org/spreadsheetml/2006/main" count="3308" uniqueCount="232">
  <si>
    <t>Date (m/d/y)</t>
  </si>
  <si>
    <t>Year</t>
  </si>
  <si>
    <t>Month</t>
  </si>
  <si>
    <t>Day</t>
  </si>
  <si>
    <t>Site</t>
  </si>
  <si>
    <t>MPA</t>
  </si>
  <si>
    <t>Observer</t>
  </si>
  <si>
    <t>Transect</t>
  </si>
  <si>
    <t>common_name</t>
  </si>
  <si>
    <t>sizeclass</t>
  </si>
  <si>
    <t>count</t>
  </si>
  <si>
    <t>fish_spp</t>
  </si>
  <si>
    <t>common_family</t>
  </si>
  <si>
    <t>foodweb</t>
  </si>
  <si>
    <t>a</t>
  </si>
  <si>
    <t>b</t>
  </si>
  <si>
    <t>biomass</t>
  </si>
  <si>
    <t>density</t>
  </si>
  <si>
    <t>Coral City</t>
  </si>
  <si>
    <t>ADC</t>
  </si>
  <si>
    <t>Foureye_Butterfly</t>
  </si>
  <si>
    <t>Princess_Parrotfish</t>
  </si>
  <si>
    <t>Redband_Parrotfish</t>
  </si>
  <si>
    <t>Stoplight_Parrotfish</t>
  </si>
  <si>
    <t>Striped_Parrotfish</t>
  </si>
  <si>
    <t>Graysby</t>
  </si>
  <si>
    <t>Blue_Tang</t>
  </si>
  <si>
    <t>Ocean_Surgeonfish</t>
  </si>
  <si>
    <t>Yellowhead_Wrasse</t>
  </si>
  <si>
    <t>Hogfish</t>
  </si>
  <si>
    <t>Banded_Butterfly</t>
  </si>
  <si>
    <t>Yellowtail_Snapper</t>
  </si>
  <si>
    <t>Bar_Jack</t>
  </si>
  <si>
    <t>Threespot_Damselfish</t>
  </si>
  <si>
    <t>Mutton_Snapper</t>
  </si>
  <si>
    <t>French_Grunt</t>
  </si>
  <si>
    <t>Westpoint</t>
  </si>
  <si>
    <t>Juvenile_Parrotfishes</t>
  </si>
  <si>
    <t>Reef_Butterfly</t>
  </si>
  <si>
    <t>Whitespotted_Filefish</t>
  </si>
  <si>
    <t>Black_Grouper</t>
  </si>
  <si>
    <t>Queen_Parrotfish</t>
  </si>
  <si>
    <t>Yellowtail_Damselfish</t>
  </si>
  <si>
    <t>Rock_Beauty</t>
  </si>
  <si>
    <t>Grundys</t>
  </si>
  <si>
    <t>Black_Durgon</t>
  </si>
  <si>
    <t>Slippery_Dick</t>
  </si>
  <si>
    <t>Caesar_Grunt</t>
  </si>
  <si>
    <t>Lionfish</t>
  </si>
  <si>
    <t>Spanish_Hogfish</t>
  </si>
  <si>
    <t>Sailfin</t>
  </si>
  <si>
    <t>Schoolmaster</t>
  </si>
  <si>
    <t>Queen_Angelfish</t>
  </si>
  <si>
    <t>Yellowtail_Parrotfish</t>
  </si>
  <si>
    <t>Bermuda_or_Yellow_Chub</t>
  </si>
  <si>
    <t>Snapshot</t>
  </si>
  <si>
    <t>Nassau_Grouper</t>
  </si>
  <si>
    <t>Tiger_Grouper</t>
  </si>
  <si>
    <t>Marilyns Cut</t>
  </si>
  <si>
    <t>Marthas</t>
  </si>
  <si>
    <t>Sailors_Choice</t>
  </si>
  <si>
    <t>White_Grunt</t>
  </si>
  <si>
    <t>Jigsaw</t>
  </si>
  <si>
    <t>Bluestriped_Grunt</t>
  </si>
  <si>
    <t>Mahogany_Snapper</t>
  </si>
  <si>
    <t>French_Angelfish</t>
  </si>
  <si>
    <t>Great_Barracuda</t>
  </si>
  <si>
    <t>Meadows</t>
  </si>
  <si>
    <t>Rainbow_Parrotfish</t>
  </si>
  <si>
    <t>Redtail_Parrotfish</t>
  </si>
  <si>
    <t>1. Enter date, common name (from drop down list), site (from drop down list), observer, transect number, size and count.</t>
  </si>
  <si>
    <t>2. The species, family and trophic guild etc should auto-populate from the "Species name" worksheet.</t>
  </si>
  <si>
    <t>3. Size refers to the following size classes</t>
  </si>
  <si>
    <t>Size</t>
  </si>
  <si>
    <t>Size Class (cm)</t>
  </si>
  <si>
    <t>0-5</t>
  </si>
  <si>
    <t>5-10</t>
  </si>
  <si>
    <t>10-20</t>
  </si>
  <si>
    <t>20-30</t>
  </si>
  <si>
    <t>30-40</t>
  </si>
  <si>
    <t>&gt;40</t>
  </si>
  <si>
    <t>Please enter the estimated size(in cm) of any fish &gt;40cm</t>
  </si>
  <si>
    <t>4. Each row should correspond to 1 species/size class on 1 transect.</t>
  </si>
  <si>
    <t>5. Surveys should be over a 60m2 area. If more or less this needs to be noted in the data file</t>
  </si>
  <si>
    <t>site_name</t>
  </si>
  <si>
    <t>Outside</t>
  </si>
  <si>
    <t>Inside</t>
  </si>
  <si>
    <t>Pauls Anchor</t>
  </si>
  <si>
    <t>Foodweb</t>
  </si>
  <si>
    <t>Pomacanthus_paru</t>
  </si>
  <si>
    <t>Angelfish</t>
  </si>
  <si>
    <t>Omnivore</t>
  </si>
  <si>
    <t>Gray_Angelfish</t>
  </si>
  <si>
    <t>Pomacanthus_arcuatus</t>
  </si>
  <si>
    <t>Holacanthus_ciliaris</t>
  </si>
  <si>
    <t>Holacanthus_tricolor</t>
  </si>
  <si>
    <t>Chaetodon_striatus</t>
  </si>
  <si>
    <t>Butterflyfish</t>
  </si>
  <si>
    <t>Corallivore</t>
  </si>
  <si>
    <t>Chaetodon_capistratus</t>
  </si>
  <si>
    <t>Longsnout_Butterfly</t>
  </si>
  <si>
    <t>Prognathodes_aculeatus</t>
  </si>
  <si>
    <t>Chaetodon_sedentarius</t>
  </si>
  <si>
    <t>Spotfin_Butterfly</t>
  </si>
  <si>
    <t>Chaetodon_ocellatus</t>
  </si>
  <si>
    <t>Black_Margate</t>
  </si>
  <si>
    <t>Anisotremus_surinamensis</t>
  </si>
  <si>
    <t>Grunt</t>
  </si>
  <si>
    <t>Carnivore</t>
  </si>
  <si>
    <t>Haemulon_sciurus</t>
  </si>
  <si>
    <t>Haemulon_carbonarium</t>
  </si>
  <si>
    <t>Cottonwick</t>
  </si>
  <si>
    <t>Haemulon_melanurum</t>
  </si>
  <si>
    <t>Haemulon_flavolineatum</t>
  </si>
  <si>
    <t>Porkfish</t>
  </si>
  <si>
    <t>Anisotremus_virginicus</t>
  </si>
  <si>
    <t>Haemulon_parra</t>
  </si>
  <si>
    <t>Smallmouth_Grunt</t>
  </si>
  <si>
    <t>Haemulon_chrysargyreum</t>
  </si>
  <si>
    <t>Spanish_Grunt</t>
  </si>
  <si>
    <t>Haemulon_macrostomum</t>
  </si>
  <si>
    <t>Tomtate</t>
  </si>
  <si>
    <t>Haemulon_aurolineatum</t>
  </si>
  <si>
    <t>Haemulon_plumierii</t>
  </si>
  <si>
    <t>White_Margate</t>
  </si>
  <si>
    <t>Haemulon_album</t>
  </si>
  <si>
    <t>Juvenile_Grunts</t>
  </si>
  <si>
    <t>Haemulon_/_Anisotremus</t>
  </si>
  <si>
    <t>Blue_Parrotfish</t>
  </si>
  <si>
    <t>Scarus_coeruleus</t>
  </si>
  <si>
    <t>Parrotfish</t>
  </si>
  <si>
    <t>Herbivore</t>
  </si>
  <si>
    <t>Greenblotch_Parrotfish</t>
  </si>
  <si>
    <t>Sparisoma_atomarium</t>
  </si>
  <si>
    <t>Midnight_Parrotfish</t>
  </si>
  <si>
    <t>Scarus_coelestinus</t>
  </si>
  <si>
    <t>Scarus_taeniopterus</t>
  </si>
  <si>
    <t>Scarus_vetula</t>
  </si>
  <si>
    <t>Scarus_guacamaia</t>
  </si>
  <si>
    <t>Sparisoma_aurofrenatum</t>
  </si>
  <si>
    <t>Sparisoma_chrysopterum</t>
  </si>
  <si>
    <t>Sparisoma_viride</t>
  </si>
  <si>
    <t>Scarus_iseri</t>
  </si>
  <si>
    <t>Sparisoma_rubripinne</t>
  </si>
  <si>
    <t>Scarus_/_Sparisoma</t>
  </si>
  <si>
    <t>Mycteroperca_bonaci</t>
  </si>
  <si>
    <t>Grouper</t>
  </si>
  <si>
    <t>Coney</t>
  </si>
  <si>
    <t>Cephalopholis_fulva</t>
  </si>
  <si>
    <t>Cephalopholis_cruentata</t>
  </si>
  <si>
    <t>Epinephelus_striatus</t>
  </si>
  <si>
    <t>Red_hind</t>
  </si>
  <si>
    <t>Epinephelus_guttatus</t>
  </si>
  <si>
    <t>Rock_Hind</t>
  </si>
  <si>
    <t>Epinephelus_adscensionis</t>
  </si>
  <si>
    <t>Mycteroperca_tigris</t>
  </si>
  <si>
    <t>Yellowfin_Grouper</t>
  </si>
  <si>
    <t>Mycteroperca_venenosa</t>
  </si>
  <si>
    <t>Yellowmouth_Grouper</t>
  </si>
  <si>
    <t>Mycteroperca_interstitialis</t>
  </si>
  <si>
    <t>Cubera_Snapper</t>
  </si>
  <si>
    <t>Lutjanus_cyanopterus</t>
  </si>
  <si>
    <t>Snapper</t>
  </si>
  <si>
    <t>Dog_Snapper</t>
  </si>
  <si>
    <t>Lutjanus_jocu</t>
  </si>
  <si>
    <t>Gray_Snapper</t>
  </si>
  <si>
    <t>Lutjanus_griseus</t>
  </si>
  <si>
    <t>Lane_Snapper</t>
  </si>
  <si>
    <t>Lutjanus_synagris</t>
  </si>
  <si>
    <t>Lutjanus_mahogoni</t>
  </si>
  <si>
    <t>Lutjanus_analis</t>
  </si>
  <si>
    <t>Lutjanus_apodus</t>
  </si>
  <si>
    <t>Ocyurus_chrysurus</t>
  </si>
  <si>
    <t>Acanthurus_coeruleus</t>
  </si>
  <si>
    <t>Surgeonfish</t>
  </si>
  <si>
    <t>Doctorfish</t>
  </si>
  <si>
    <t>Acanthurus_chirurgus</t>
  </si>
  <si>
    <t>Acanthurus_tractus</t>
  </si>
  <si>
    <t>Melichthys_niger</t>
  </si>
  <si>
    <t>Triggerfish</t>
  </si>
  <si>
    <t>Ocean_Triggerfish</t>
  </si>
  <si>
    <t>Canthidermis_sufflamen</t>
  </si>
  <si>
    <t>Queen_Triggerfish</t>
  </si>
  <si>
    <t>Balistes_vetula</t>
  </si>
  <si>
    <t>Sargassum_Triggerfish</t>
  </si>
  <si>
    <t>Xanthichthys_ringens</t>
  </si>
  <si>
    <t>Add_here_if_seen</t>
  </si>
  <si>
    <t>Lachnolaimus_maximus</t>
  </si>
  <si>
    <t>Wrasse</t>
  </si>
  <si>
    <t>Puddingwife</t>
  </si>
  <si>
    <t>Halichoeres_radiatus</t>
  </si>
  <si>
    <t>Halichoeres_bivittatus</t>
  </si>
  <si>
    <t>Bodianus_rufus</t>
  </si>
  <si>
    <t>Halichoeres_garnoti</t>
  </si>
  <si>
    <t>Orangespotted_Filefish</t>
  </si>
  <si>
    <t>Cantherhines_pullus</t>
  </si>
  <si>
    <t>Filefish</t>
  </si>
  <si>
    <t>Scrawled_Filefish</t>
  </si>
  <si>
    <t>Aluterus_scriptus</t>
  </si>
  <si>
    <t>Cantherhines_macrocerus</t>
  </si>
  <si>
    <t>Jolthead_Porgy</t>
  </si>
  <si>
    <t>Calamus_bajonado</t>
  </si>
  <si>
    <t>Porgy</t>
  </si>
  <si>
    <t>Pluma_Porgy</t>
  </si>
  <si>
    <t>Calamus_pennatula</t>
  </si>
  <si>
    <t>Saucereye_Porgy</t>
  </si>
  <si>
    <t>Calamus_calamus</t>
  </si>
  <si>
    <t>Sheepshead_Porgy</t>
  </si>
  <si>
    <t>Calamus_penna</t>
  </si>
  <si>
    <t>Ballonfish</t>
  </si>
  <si>
    <t>Diodon_holocanthus</t>
  </si>
  <si>
    <t>Porcupinefish</t>
  </si>
  <si>
    <t>Diodon_hystrix</t>
  </si>
  <si>
    <t>Bandtail_Pufferfish</t>
  </si>
  <si>
    <t>Sphoeroides_spengleri_</t>
  </si>
  <si>
    <t>Pufferfish</t>
  </si>
  <si>
    <t>Caranx_ruber</t>
  </si>
  <si>
    <t>Jacks</t>
  </si>
  <si>
    <t>Kyphosus_spp.</t>
  </si>
  <si>
    <t>Chub</t>
  </si>
  <si>
    <t>Sphyraena_barracuda</t>
  </si>
  <si>
    <t>Barracuda</t>
  </si>
  <si>
    <t>Pterois_volitans</t>
  </si>
  <si>
    <t>Scorpionfish</t>
  </si>
  <si>
    <t>Permit</t>
  </si>
  <si>
    <t>Trachinotus_falcatus</t>
  </si>
  <si>
    <t>Spotted_Trunkfish</t>
  </si>
  <si>
    <t>Lactophrys_bicaudalis_</t>
  </si>
  <si>
    <t>Boxfish</t>
  </si>
  <si>
    <t>Stegastes_planifrons</t>
  </si>
  <si>
    <t>Damselfish</t>
  </si>
  <si>
    <t>Microspathodon_chrysurus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</si>
</sst>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0.00000"/>
    <numFmt numFmtId="166" formatCode="[$-409]d\-mmm\-yy;@"/>
  </numFmts>
  <fonts count="16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 (Body)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1"/>
      <color rgb="FF202124"/>
      <name val="Arial"/>
      <family val="2"/>
      <charset val="1"/>
    </font>
    <font>
      <sz val="12"/>
      <color theme="1"/>
      <name val="Calibri"/>
      <family val="2"/>
    </font>
    <font>
      <sz val="12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3" borderId="0" xfId="0" applyFill="1"/>
    <xf numFmtId="0" fontId="0" fillId="0" borderId="0" xfId="0" quotePrefix="1"/>
    <xf numFmtId="15" fontId="0" fillId="0" borderId="0" xfId="0" applyNumberFormat="1"/>
    <xf numFmtId="164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9" fontId="0" fillId="0" borderId="0" xfId="1" applyFont="1"/>
    <xf numFmtId="0" fontId="13" fillId="0" borderId="0" xfId="0" applyFont="1" applyAlignment="1">
      <alignment wrapText="1"/>
    </xf>
    <xf numFmtId="0" fontId="10" fillId="0" borderId="0" xfId="0" applyFont="1"/>
    <xf numFmtId="0" fontId="14" fillId="0" borderId="0" xfId="0" applyFont="1"/>
    <xf numFmtId="0" fontId="15" fillId="0" borderId="0" xfId="0" applyFont="1"/>
    <xf numFmtId="165" fontId="0" fillId="0" borderId="0" xfId="0" applyNumberFormat="1"/>
    <xf numFmtId="165" fontId="11" fillId="0" borderId="0" xfId="0" applyNumberFormat="1" applyFont="1" applyAlignment="1">
      <alignment horizontal="right"/>
    </xf>
    <xf numFmtId="165" fontId="3" fillId="0" borderId="0" xfId="0" applyNumberFormat="1" applyFont="1"/>
    <xf numFmtId="165" fontId="11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F9F9-C72C-214C-A00F-7C76E9C6FA45}">
  <dimension ref="A1:AG12494"/>
  <sheetViews>
    <sheetView tabSelected="1" topLeftCell="A935" zoomScale="110" zoomScaleNormal="110" workbookViewId="0">
      <selection activeCell="G979" sqref="G979"/>
    </sheetView>
  </sheetViews>
  <sheetFormatPr baseColWidth="10" defaultColWidth="11" defaultRowHeight="16" x14ac:dyDescent="0.2"/>
  <cols>
    <col min="2" max="4" width="11" customWidth="1"/>
    <col min="5" max="5" width="11.83203125" bestFit="1" customWidth="1"/>
    <col min="6" max="6" width="11.83203125" customWidth="1"/>
    <col min="9" max="9" width="27.1640625" customWidth="1"/>
    <col min="10" max="11" width="14.5" customWidth="1"/>
    <col min="12" max="12" width="22.83203125" bestFit="1" customWidth="1"/>
    <col min="13" max="13" width="14.5" bestFit="1" customWidth="1"/>
    <col min="14" max="18" width="14.5" customWidth="1"/>
    <col min="19" max="19" width="9.6640625" bestFit="1" customWidth="1"/>
    <col min="20" max="20" width="10.6640625" bestFit="1" customWidth="1"/>
    <col min="21" max="22" width="11.6640625" bestFit="1" customWidth="1"/>
    <col min="23" max="23" width="11.5" bestFit="1" customWidth="1"/>
    <col min="24" max="24" width="9.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4"/>
    </row>
    <row r="2" spans="1:33" x14ac:dyDescent="0.2">
      <c r="A2" s="10">
        <v>45110</v>
      </c>
      <c r="B2">
        <f>IF(A2&lt;&gt;"",(YEAR(A2)),"")</f>
        <v>2023</v>
      </c>
      <c r="C2" s="11">
        <f>IF(A2&lt;&gt;"",A2,"")</f>
        <v>45110</v>
      </c>
      <c r="D2">
        <f>IF(A2&lt;&gt;"",DAY(A2),"")</f>
        <v>3</v>
      </c>
      <c r="E2" t="s">
        <v>18</v>
      </c>
      <c r="F2" t="str">
        <f>VLOOKUP(E2,Sites!$A$2:$B$11,2,FALSE)</f>
        <v>Outside</v>
      </c>
      <c r="G2" t="s">
        <v>19</v>
      </c>
      <c r="H2">
        <v>1</v>
      </c>
      <c r="I2" s="1" t="s">
        <v>47</v>
      </c>
      <c r="J2">
        <v>30</v>
      </c>
      <c r="K2">
        <v>1</v>
      </c>
      <c r="L2" s="1" t="str">
        <f>VLOOKUP(I2,Species_Names!$A$2:$K$83,2,FALSE)</f>
        <v>Haemulon_carbonarium</v>
      </c>
      <c r="M2" t="str">
        <f>VLOOKUP(I2,Species_Names!$A$2:$K$83,3,FALSE)</f>
        <v>Grunt</v>
      </c>
      <c r="N2" t="str">
        <f>VLOOKUP(I2,Species_Names!$A$2:$D$83,4,FALSE)</f>
        <v>Carnivore</v>
      </c>
      <c r="O2">
        <f>VLOOKUP(I2,Species_Names!$A$2:$F$83,5,FALSE)</f>
        <v>1.6219999999999998E-2</v>
      </c>
      <c r="P2">
        <f>VLOOKUP(I2,Species_Names!$A$2:$F$83,6,FALSE)</f>
        <v>2.99</v>
      </c>
      <c r="Q2">
        <f>(O2*J2^P2)*K2</f>
        <v>423.29525625083062</v>
      </c>
      <c r="R2">
        <f>K2/60</f>
        <v>1.6666666666666666E-2</v>
      </c>
      <c r="AC2" s="5"/>
      <c r="AD2" s="5"/>
      <c r="AE2" s="5"/>
      <c r="AF2" s="5"/>
      <c r="AG2" s="5"/>
    </row>
    <row r="3" spans="1:33" x14ac:dyDescent="0.2">
      <c r="A3" s="10">
        <v>45110</v>
      </c>
      <c r="B3">
        <f t="shared" ref="B3:B66" si="0">IF(A3&lt;&gt;"",(YEAR(A3)),"")</f>
        <v>2023</v>
      </c>
      <c r="C3" s="11">
        <f t="shared" ref="C3:C21" si="1">IF(A3&lt;&gt;"",A3,"")</f>
        <v>45110</v>
      </c>
      <c r="D3">
        <f t="shared" ref="D3:D21" si="2">IF(A3&lt;&gt;"",DAY(A3),"")</f>
        <v>3</v>
      </c>
      <c r="E3" t="s">
        <v>18</v>
      </c>
      <c r="F3" t="str">
        <f>VLOOKUP(E3,Sites!$A$2:$B$11,2,FALSE)</f>
        <v>Outside</v>
      </c>
      <c r="G3" t="s">
        <v>19</v>
      </c>
      <c r="H3">
        <v>1</v>
      </c>
      <c r="I3" s="1" t="s">
        <v>35</v>
      </c>
      <c r="J3">
        <v>10</v>
      </c>
      <c r="K3">
        <v>1</v>
      </c>
      <c r="L3" s="1" t="str">
        <f>VLOOKUP(I3,Species_Names!$A$2:$K$83,2,FALSE)</f>
        <v>Haemulon_flavolineatum</v>
      </c>
      <c r="M3" t="str">
        <f>VLOOKUP(I3,Species_Names!$A$2:$K$83,3,FALSE)</f>
        <v>Grunt</v>
      </c>
      <c r="N3" t="str">
        <f>VLOOKUP(I3,Species_Names!$A$2:$D$83,4,FALSE)</f>
        <v>Carnivore</v>
      </c>
      <c r="O3">
        <f>VLOOKUP(I3,Species_Names!$A$2:$F$83,5,FALSE)</f>
        <v>1.8599999999999998E-2</v>
      </c>
      <c r="P3">
        <f>VLOOKUP(I3,Species_Names!$A$2:$F$83,6,FALSE)</f>
        <v>2.99</v>
      </c>
      <c r="Q3">
        <f t="shared" ref="Q3:Q65" si="3">(O3*J3^P3)*K3</f>
        <v>18.17661230977809</v>
      </c>
      <c r="R3">
        <f t="shared" ref="R3:R66" si="4">K3/60</f>
        <v>1.6666666666666666E-2</v>
      </c>
      <c r="AC3" s="5"/>
      <c r="AD3" s="5"/>
      <c r="AE3" s="5"/>
      <c r="AF3" s="5"/>
      <c r="AG3" s="5"/>
    </row>
    <row r="4" spans="1:33" x14ac:dyDescent="0.2">
      <c r="A4" s="10">
        <v>45110</v>
      </c>
      <c r="B4">
        <f t="shared" si="0"/>
        <v>2023</v>
      </c>
      <c r="C4" s="11">
        <f t="shared" si="1"/>
        <v>45110</v>
      </c>
      <c r="D4">
        <f t="shared" si="2"/>
        <v>3</v>
      </c>
      <c r="E4" t="s">
        <v>18</v>
      </c>
      <c r="F4" t="str">
        <f>VLOOKUP(E4,Sites!$A$2:$B$11,2,FALSE)</f>
        <v>Outside</v>
      </c>
      <c r="G4" t="s">
        <v>19</v>
      </c>
      <c r="H4">
        <v>1</v>
      </c>
      <c r="I4" s="1" t="s">
        <v>35</v>
      </c>
      <c r="J4">
        <v>20</v>
      </c>
      <c r="K4">
        <v>1</v>
      </c>
      <c r="L4" s="1" t="str">
        <f>VLOOKUP(I4,Species_Names!$A$2:$K$83,2,FALSE)</f>
        <v>Haemulon_flavolineatum</v>
      </c>
      <c r="M4" t="str">
        <f>VLOOKUP(I4,Species_Names!$A$2:$K$83,3,FALSE)</f>
        <v>Grunt</v>
      </c>
      <c r="N4" t="str">
        <f>VLOOKUP(I4,Species_Names!$A$2:$D$83,4,FALSE)</f>
        <v>Carnivore</v>
      </c>
      <c r="O4">
        <f>VLOOKUP(I4,Species_Names!$A$2:$F$83,5,FALSE)</f>
        <v>1.8599999999999998E-2</v>
      </c>
      <c r="P4">
        <f>VLOOKUP(I4,Species_Names!$A$2:$F$83,6,FALSE)</f>
        <v>2.99</v>
      </c>
      <c r="Q4">
        <f t="shared" si="3"/>
        <v>144.40845821847256</v>
      </c>
      <c r="R4">
        <f t="shared" si="4"/>
        <v>1.6666666666666666E-2</v>
      </c>
      <c r="AC4" s="5"/>
      <c r="AD4" s="5"/>
      <c r="AE4" s="5"/>
      <c r="AF4" s="5"/>
      <c r="AG4" s="5"/>
    </row>
    <row r="5" spans="1:33" x14ac:dyDescent="0.2">
      <c r="A5" s="10">
        <v>45110</v>
      </c>
      <c r="B5">
        <f t="shared" si="0"/>
        <v>2023</v>
      </c>
      <c r="C5" s="11">
        <f t="shared" si="1"/>
        <v>45110</v>
      </c>
      <c r="D5">
        <f t="shared" si="2"/>
        <v>3</v>
      </c>
      <c r="E5" t="s">
        <v>18</v>
      </c>
      <c r="F5" t="str">
        <f>VLOOKUP(E5,Sites!$A$2:$B$11,2,FALSE)</f>
        <v>Outside</v>
      </c>
      <c r="G5" t="s">
        <v>19</v>
      </c>
      <c r="H5">
        <v>1</v>
      </c>
      <c r="I5" s="1" t="s">
        <v>35</v>
      </c>
      <c r="J5">
        <v>30</v>
      </c>
      <c r="K5">
        <v>1</v>
      </c>
      <c r="L5" s="1" t="str">
        <f>VLOOKUP(I5,Species_Names!$A$2:$K$83,2,FALSE)</f>
        <v>Haemulon_flavolineatum</v>
      </c>
      <c r="M5" t="str">
        <f>VLOOKUP(I5,Species_Names!$A$2:$K$83,3,FALSE)</f>
        <v>Grunt</v>
      </c>
      <c r="N5" t="str">
        <f>VLOOKUP(I5,Species_Names!$A$2:$D$83,4,FALSE)</f>
        <v>Carnivore</v>
      </c>
      <c r="O5">
        <f>VLOOKUP(I5,Species_Names!$A$2:$F$83,5,FALSE)</f>
        <v>1.8599999999999998E-2</v>
      </c>
      <c r="P5">
        <f>VLOOKUP(I5,Species_Names!$A$2:$F$83,6,FALSE)</f>
        <v>2.99</v>
      </c>
      <c r="Q5">
        <f t="shared" si="3"/>
        <v>485.40639742696976</v>
      </c>
      <c r="R5">
        <f t="shared" si="4"/>
        <v>1.6666666666666666E-2</v>
      </c>
      <c r="AC5" s="5"/>
      <c r="AD5" s="5"/>
      <c r="AE5" s="5"/>
      <c r="AF5" s="5"/>
      <c r="AG5" s="5"/>
    </row>
    <row r="6" spans="1:33" x14ac:dyDescent="0.2">
      <c r="A6" s="10">
        <v>45110</v>
      </c>
      <c r="B6">
        <f t="shared" si="0"/>
        <v>2023</v>
      </c>
      <c r="C6" s="11">
        <f t="shared" si="1"/>
        <v>45110</v>
      </c>
      <c r="D6">
        <f t="shared" si="2"/>
        <v>3</v>
      </c>
      <c r="E6" t="s">
        <v>18</v>
      </c>
      <c r="F6" t="str">
        <f>VLOOKUP(E6,Sites!$A$2:$B$11,2,FALSE)</f>
        <v>Outside</v>
      </c>
      <c r="G6" t="s">
        <v>19</v>
      </c>
      <c r="H6">
        <v>1</v>
      </c>
      <c r="I6" s="1" t="s">
        <v>41</v>
      </c>
      <c r="J6">
        <v>30</v>
      </c>
      <c r="K6">
        <v>1</v>
      </c>
      <c r="L6" s="1" t="str">
        <f>VLOOKUP(I6,Species_Names!$A$2:$K$83,2,FALSE)</f>
        <v>Scarus_vetula</v>
      </c>
      <c r="M6" t="str">
        <f>VLOOKUP(I6,Species_Names!$A$2:$K$83,3,FALSE)</f>
        <v>Parrotfish</v>
      </c>
      <c r="N6" t="str">
        <f>VLOOKUP(I6,Species_Names!$A$2:$D$83,4,FALSE)</f>
        <v>Herbivore</v>
      </c>
      <c r="O6">
        <f>VLOOKUP(I6,Species_Names!$A$2:$F$83,5,FALSE)</f>
        <v>1.4789999999999999E-2</v>
      </c>
      <c r="P6">
        <f>VLOOKUP(I6,Species_Names!$A$2:$F$83,6,FALSE)</f>
        <v>3.03</v>
      </c>
      <c r="Q6">
        <f t="shared" si="3"/>
        <v>442.22732692655779</v>
      </c>
      <c r="R6">
        <f t="shared" si="4"/>
        <v>1.6666666666666666E-2</v>
      </c>
      <c r="AC6" s="5"/>
      <c r="AD6" s="5"/>
      <c r="AE6" s="5"/>
      <c r="AF6" s="5"/>
      <c r="AG6" s="5"/>
    </row>
    <row r="7" spans="1:33" x14ac:dyDescent="0.2">
      <c r="A7" s="10">
        <v>45110</v>
      </c>
      <c r="B7">
        <f t="shared" si="0"/>
        <v>2023</v>
      </c>
      <c r="C7" s="11">
        <f t="shared" si="1"/>
        <v>45110</v>
      </c>
      <c r="D7">
        <f t="shared" si="2"/>
        <v>3</v>
      </c>
      <c r="E7" t="s">
        <v>18</v>
      </c>
      <c r="F7" t="str">
        <f>VLOOKUP(E7,Sites!$A$2:$B$11,2,FALSE)</f>
        <v>Outside</v>
      </c>
      <c r="G7" t="s">
        <v>19</v>
      </c>
      <c r="H7">
        <v>1</v>
      </c>
      <c r="I7" s="1" t="s">
        <v>22</v>
      </c>
      <c r="J7">
        <v>10</v>
      </c>
      <c r="K7">
        <v>3</v>
      </c>
      <c r="L7" s="1" t="str">
        <f>VLOOKUP(I7,Species_Names!$A$2:$K$83,2,FALSE)</f>
        <v>Sparisoma_aurofrenatum</v>
      </c>
      <c r="M7" t="str">
        <f>VLOOKUP(I7,Species_Names!$A$2:$K$83,3,FALSE)</f>
        <v>Parrotfish</v>
      </c>
      <c r="N7" t="str">
        <f>VLOOKUP(I7,Species_Names!$A$2:$D$83,4,FALSE)</f>
        <v>Herbivore</v>
      </c>
      <c r="O7">
        <f>VLOOKUP(I7,Species_Names!$A$2:$F$83,5,FALSE)</f>
        <v>1.17E-2</v>
      </c>
      <c r="P7">
        <f>VLOOKUP(I7,Species_Names!$A$2:$F$83,6,FALSE)</f>
        <v>3.15</v>
      </c>
      <c r="Q7">
        <f t="shared" si="3"/>
        <v>49.580067816258676</v>
      </c>
      <c r="R7">
        <f t="shared" si="4"/>
        <v>0.05</v>
      </c>
      <c r="AC7" s="5"/>
      <c r="AD7" s="5"/>
      <c r="AE7" s="5"/>
      <c r="AF7" s="5"/>
      <c r="AG7" s="5"/>
    </row>
    <row r="8" spans="1:33" x14ac:dyDescent="0.2">
      <c r="A8" s="10">
        <v>45110</v>
      </c>
      <c r="B8">
        <f t="shared" si="0"/>
        <v>2023</v>
      </c>
      <c r="C8" s="11">
        <f t="shared" si="1"/>
        <v>45110</v>
      </c>
      <c r="D8">
        <f t="shared" si="2"/>
        <v>3</v>
      </c>
      <c r="E8" t="s">
        <v>18</v>
      </c>
      <c r="F8" t="str">
        <f>VLOOKUP(E8,Sites!$A$2:$B$11,2,FALSE)</f>
        <v>Outside</v>
      </c>
      <c r="G8" t="s">
        <v>19</v>
      </c>
      <c r="H8">
        <v>1</v>
      </c>
      <c r="I8" s="1" t="s">
        <v>22</v>
      </c>
      <c r="J8">
        <v>20</v>
      </c>
      <c r="K8">
        <v>3</v>
      </c>
      <c r="L8" s="1" t="str">
        <f>VLOOKUP(I8,Species_Names!$A$2:$K$83,2,FALSE)</f>
        <v>Sparisoma_aurofrenatum</v>
      </c>
      <c r="M8" t="str">
        <f>VLOOKUP(I8,Species_Names!$A$2:$K$83,3,FALSE)</f>
        <v>Parrotfish</v>
      </c>
      <c r="N8" t="str">
        <f>VLOOKUP(I8,Species_Names!$A$2:$D$83,4,FALSE)</f>
        <v>Herbivore</v>
      </c>
      <c r="O8">
        <f>VLOOKUP(I8,Species_Names!$A$2:$F$83,5,FALSE)</f>
        <v>1.17E-2</v>
      </c>
      <c r="P8">
        <f>VLOOKUP(I8,Species_Names!$A$2:$F$83,6,FALSE)</f>
        <v>3.15</v>
      </c>
      <c r="Q8">
        <f t="shared" si="3"/>
        <v>440.10023737579274</v>
      </c>
      <c r="R8">
        <f t="shared" si="4"/>
        <v>0.05</v>
      </c>
      <c r="AC8" s="5"/>
      <c r="AD8" s="5"/>
      <c r="AE8" s="5"/>
      <c r="AF8" s="5"/>
      <c r="AG8" s="5"/>
    </row>
    <row r="9" spans="1:33" x14ac:dyDescent="0.2">
      <c r="A9" s="10">
        <v>45110</v>
      </c>
      <c r="B9">
        <f t="shared" si="0"/>
        <v>2023</v>
      </c>
      <c r="C9" s="11">
        <f t="shared" si="1"/>
        <v>45110</v>
      </c>
      <c r="D9">
        <f t="shared" si="2"/>
        <v>3</v>
      </c>
      <c r="E9" t="s">
        <v>18</v>
      </c>
      <c r="F9" t="str">
        <f>VLOOKUP(E9,Sites!$A$2:$B$11,2,FALSE)</f>
        <v>Outside</v>
      </c>
      <c r="G9" t="s">
        <v>19</v>
      </c>
      <c r="H9">
        <v>1</v>
      </c>
      <c r="I9" s="1" t="s">
        <v>22</v>
      </c>
      <c r="J9">
        <v>30</v>
      </c>
      <c r="K9">
        <v>3</v>
      </c>
      <c r="L9" s="1" t="str">
        <f>VLOOKUP(I9,Species_Names!$A$2:$K$83,2,FALSE)</f>
        <v>Sparisoma_aurofrenatum</v>
      </c>
      <c r="M9" t="str">
        <f>VLOOKUP(I9,Species_Names!$A$2:$K$83,3,FALSE)</f>
        <v>Parrotfish</v>
      </c>
      <c r="N9" t="str">
        <f>VLOOKUP(I9,Species_Names!$A$2:$D$83,4,FALSE)</f>
        <v>Herbivore</v>
      </c>
      <c r="O9">
        <f>VLOOKUP(I9,Species_Names!$A$2:$F$83,5,FALSE)</f>
        <v>1.17E-2</v>
      </c>
      <c r="P9">
        <f>VLOOKUP(I9,Species_Names!$A$2:$F$83,6,FALSE)</f>
        <v>3.15</v>
      </c>
      <c r="Q9">
        <f t="shared" si="3"/>
        <v>1578.4799464331259</v>
      </c>
      <c r="R9">
        <f t="shared" si="4"/>
        <v>0.05</v>
      </c>
      <c r="AC9" s="5"/>
      <c r="AD9" s="5"/>
      <c r="AE9" s="5"/>
      <c r="AF9" s="5"/>
      <c r="AG9" s="5"/>
    </row>
    <row r="10" spans="1:33" x14ac:dyDescent="0.2">
      <c r="A10" s="10">
        <v>45110</v>
      </c>
      <c r="B10">
        <f t="shared" si="0"/>
        <v>2023</v>
      </c>
      <c r="C10" s="11">
        <f t="shared" si="1"/>
        <v>45110</v>
      </c>
      <c r="D10">
        <f t="shared" si="2"/>
        <v>3</v>
      </c>
      <c r="E10" t="s">
        <v>18</v>
      </c>
      <c r="F10" t="str">
        <f>VLOOKUP(E10,Sites!$A$2:$B$11,2,FALSE)</f>
        <v>Outside</v>
      </c>
      <c r="G10" t="s">
        <v>19</v>
      </c>
      <c r="H10">
        <v>1</v>
      </c>
      <c r="I10" s="1" t="s">
        <v>23</v>
      </c>
      <c r="J10">
        <v>10</v>
      </c>
      <c r="K10">
        <v>1</v>
      </c>
      <c r="L10" s="1" t="str">
        <f>VLOOKUP(I10,Species_Names!$A$2:$K$83,2,FALSE)</f>
        <v>Sparisoma_viride</v>
      </c>
      <c r="M10" t="str">
        <f>VLOOKUP(I10,Species_Names!$A$2:$K$83,3,FALSE)</f>
        <v>Parrotfish</v>
      </c>
      <c r="N10" t="str">
        <f>VLOOKUP(I10,Species_Names!$A$2:$D$83,4,FALSE)</f>
        <v>Herbivore</v>
      </c>
      <c r="O10">
        <f>VLOOKUP(I10,Species_Names!$A$2:$F$83,5,FALSE)</f>
        <v>2.5700000000000001E-2</v>
      </c>
      <c r="P10">
        <f>VLOOKUP(I10,Species_Names!$A$2:$F$83,6,FALSE)</f>
        <v>2.93</v>
      </c>
      <c r="Q10">
        <f t="shared" si="3"/>
        <v>21.874247581801107</v>
      </c>
      <c r="R10">
        <f t="shared" si="4"/>
        <v>1.6666666666666666E-2</v>
      </c>
      <c r="AC10" s="5"/>
      <c r="AD10" s="5"/>
      <c r="AE10" s="5"/>
      <c r="AF10" s="5"/>
      <c r="AG10" s="5"/>
    </row>
    <row r="11" spans="1:33" x14ac:dyDescent="0.2">
      <c r="A11" s="10">
        <v>45110</v>
      </c>
      <c r="B11">
        <f t="shared" si="0"/>
        <v>2023</v>
      </c>
      <c r="C11" s="11">
        <f t="shared" si="1"/>
        <v>45110</v>
      </c>
      <c r="D11">
        <f t="shared" si="2"/>
        <v>3</v>
      </c>
      <c r="E11" t="s">
        <v>18</v>
      </c>
      <c r="F11" t="str">
        <f>VLOOKUP(E11,Sites!$A$2:$B$11,2,FALSE)</f>
        <v>Outside</v>
      </c>
      <c r="G11" t="s">
        <v>19</v>
      </c>
      <c r="H11">
        <v>1</v>
      </c>
      <c r="I11" s="1" t="s">
        <v>24</v>
      </c>
      <c r="J11">
        <v>20</v>
      </c>
      <c r="K11">
        <v>1</v>
      </c>
      <c r="L11" s="1" t="str">
        <f>VLOOKUP(I11,Species_Names!$A$2:$K$83,2,FALSE)</f>
        <v>Scarus_iseri</v>
      </c>
      <c r="M11" t="str">
        <f>VLOOKUP(I11,Species_Names!$A$2:$K$83,3,FALSE)</f>
        <v>Parrotfish</v>
      </c>
      <c r="N11" t="str">
        <f>VLOOKUP(I11,Species_Names!$A$2:$D$83,4,FALSE)</f>
        <v>Herbivore</v>
      </c>
      <c r="O11">
        <f>VLOOKUP(I11,Species_Names!$A$2:$F$83,5,FALSE)</f>
        <v>1.5800000000000002E-2</v>
      </c>
      <c r="P11">
        <f>VLOOKUP(I11,Species_Names!$A$2:$F$83,6,FALSE)</f>
        <v>3.02</v>
      </c>
      <c r="Q11">
        <f t="shared" si="3"/>
        <v>134.20468401686938</v>
      </c>
      <c r="R11">
        <f t="shared" si="4"/>
        <v>1.6666666666666666E-2</v>
      </c>
      <c r="AC11" s="5"/>
      <c r="AD11" s="5"/>
      <c r="AE11" s="5"/>
      <c r="AF11" s="5"/>
      <c r="AG11" s="5"/>
    </row>
    <row r="12" spans="1:33" x14ac:dyDescent="0.2">
      <c r="A12" s="10">
        <v>45110</v>
      </c>
      <c r="B12">
        <f t="shared" si="0"/>
        <v>2023</v>
      </c>
      <c r="C12" s="11">
        <f t="shared" si="1"/>
        <v>45110</v>
      </c>
      <c r="D12">
        <f t="shared" si="2"/>
        <v>3</v>
      </c>
      <c r="E12" t="s">
        <v>18</v>
      </c>
      <c r="F12" t="str">
        <f>VLOOKUP(E12,Sites!$A$2:$B$11,2,FALSE)</f>
        <v>Outside</v>
      </c>
      <c r="G12" t="s">
        <v>19</v>
      </c>
      <c r="H12">
        <v>1</v>
      </c>
      <c r="I12" s="1" t="s">
        <v>24</v>
      </c>
      <c r="J12">
        <v>30</v>
      </c>
      <c r="K12">
        <v>2</v>
      </c>
      <c r="L12" s="1" t="str">
        <f>VLOOKUP(I12,Species_Names!$A$2:$K$83,2,FALSE)</f>
        <v>Scarus_iseri</v>
      </c>
      <c r="M12" t="str">
        <f>VLOOKUP(I12,Species_Names!$A$2:$K$83,3,FALSE)</f>
        <v>Parrotfish</v>
      </c>
      <c r="N12" t="str">
        <f>VLOOKUP(I12,Species_Names!$A$2:$D$83,4,FALSE)</f>
        <v>Herbivore</v>
      </c>
      <c r="O12">
        <f>VLOOKUP(I12,Species_Names!$A$2:$F$83,5,FALSE)</f>
        <v>1.5800000000000002E-2</v>
      </c>
      <c r="P12">
        <f>VLOOKUP(I12,Species_Names!$A$2:$F$83,6,FALSE)</f>
        <v>3.02</v>
      </c>
      <c r="Q12">
        <f t="shared" si="3"/>
        <v>913.25755128911544</v>
      </c>
      <c r="R12">
        <f t="shared" si="4"/>
        <v>3.3333333333333333E-2</v>
      </c>
      <c r="AC12" s="5"/>
      <c r="AD12" s="5"/>
      <c r="AE12" s="5"/>
      <c r="AF12" s="5"/>
      <c r="AG12" s="5"/>
    </row>
    <row r="13" spans="1:33" x14ac:dyDescent="0.2">
      <c r="A13" s="10">
        <v>45110</v>
      </c>
      <c r="B13">
        <f t="shared" si="0"/>
        <v>2023</v>
      </c>
      <c r="C13" s="11">
        <f t="shared" si="1"/>
        <v>45110</v>
      </c>
      <c r="D13">
        <f t="shared" si="2"/>
        <v>3</v>
      </c>
      <c r="E13" t="s">
        <v>18</v>
      </c>
      <c r="F13" t="str">
        <f>VLOOKUP(E13,Sites!$A$2:$B$11,2,FALSE)</f>
        <v>Outside</v>
      </c>
      <c r="G13" t="s">
        <v>19</v>
      </c>
      <c r="H13">
        <v>1</v>
      </c>
      <c r="I13" s="1" t="s">
        <v>45</v>
      </c>
      <c r="J13">
        <v>30</v>
      </c>
      <c r="K13">
        <v>1</v>
      </c>
      <c r="L13" s="1" t="str">
        <f>VLOOKUP(I13,Species_Names!$A$2:$K$83,2,FALSE)</f>
        <v>Melichthys_niger</v>
      </c>
      <c r="M13" t="str">
        <f>VLOOKUP(I13,Species_Names!$A$2:$K$83,3,FALSE)</f>
        <v>Triggerfish</v>
      </c>
      <c r="N13" t="str">
        <f>VLOOKUP(I13,Species_Names!$A$2:$D$83,4,FALSE)</f>
        <v>Omnivore</v>
      </c>
      <c r="O13">
        <f>VLOOKUP(I13,Species_Names!$A$2:$F$83,5,FALSE)</f>
        <v>2.5700000000000001E-2</v>
      </c>
      <c r="P13">
        <f>VLOOKUP(I13,Species_Names!$A$2:$F$83,6,FALSE)</f>
        <v>2.94</v>
      </c>
      <c r="Q13">
        <f t="shared" si="3"/>
        <v>565.80868856976531</v>
      </c>
      <c r="R13">
        <f t="shared" si="4"/>
        <v>1.6666666666666666E-2</v>
      </c>
      <c r="AC13" s="5"/>
      <c r="AD13" s="5"/>
      <c r="AE13" s="5"/>
      <c r="AF13" s="5"/>
      <c r="AG13" s="5"/>
    </row>
    <row r="14" spans="1:33" x14ac:dyDescent="0.2">
      <c r="A14" s="10">
        <v>45110</v>
      </c>
      <c r="B14">
        <f t="shared" si="0"/>
        <v>2023</v>
      </c>
      <c r="C14" s="11">
        <f t="shared" si="1"/>
        <v>45110</v>
      </c>
      <c r="D14">
        <f t="shared" si="2"/>
        <v>3</v>
      </c>
      <c r="E14" t="s">
        <v>18</v>
      </c>
      <c r="F14" t="str">
        <f>VLOOKUP(E14,Sites!$A$2:$B$11,2,FALSE)</f>
        <v>Outside</v>
      </c>
      <c r="G14" t="s">
        <v>19</v>
      </c>
      <c r="H14">
        <v>1</v>
      </c>
      <c r="I14" s="1" t="s">
        <v>26</v>
      </c>
      <c r="J14">
        <v>20</v>
      </c>
      <c r="K14">
        <v>4</v>
      </c>
      <c r="L14" s="1" t="str">
        <f>VLOOKUP(I14,Species_Names!$A$2:$K$83,2,FALSE)</f>
        <v>Acanthurus_coeruleus</v>
      </c>
      <c r="M14" t="str">
        <f>VLOOKUP(I14,Species_Names!$A$2:$K$83,3,FALSE)</f>
        <v>Surgeonfish</v>
      </c>
      <c r="N14" t="str">
        <f>VLOOKUP(I14,Species_Names!$A$2:$D$83,4,FALSE)</f>
        <v>Herbivore</v>
      </c>
      <c r="O14">
        <f>VLOOKUP(I14,Species_Names!$A$2:$F$83,5,FALSE)</f>
        <v>3.2399999999999998E-2</v>
      </c>
      <c r="P14">
        <f>VLOOKUP(I14,Species_Names!$A$2:$F$83,6,FALSE)</f>
        <v>2.95</v>
      </c>
      <c r="Q14">
        <f t="shared" si="3"/>
        <v>892.57247239514265</v>
      </c>
      <c r="R14">
        <f t="shared" si="4"/>
        <v>6.6666666666666666E-2</v>
      </c>
      <c r="AC14" s="5"/>
      <c r="AD14" s="5"/>
      <c r="AE14" s="5"/>
      <c r="AF14" s="5"/>
      <c r="AG14" s="5"/>
    </row>
    <row r="15" spans="1:33" x14ac:dyDescent="0.2">
      <c r="A15" s="10">
        <v>45110</v>
      </c>
      <c r="B15">
        <f t="shared" si="0"/>
        <v>2023</v>
      </c>
      <c r="C15" s="11">
        <f t="shared" si="1"/>
        <v>45110</v>
      </c>
      <c r="D15">
        <f t="shared" si="2"/>
        <v>3</v>
      </c>
      <c r="E15" t="s">
        <v>18</v>
      </c>
      <c r="F15" t="str">
        <f>VLOOKUP(E15,Sites!$A$2:$B$11,2,FALSE)</f>
        <v>Outside</v>
      </c>
      <c r="G15" t="s">
        <v>19</v>
      </c>
      <c r="H15">
        <v>1</v>
      </c>
      <c r="I15" s="1" t="s">
        <v>28</v>
      </c>
      <c r="J15">
        <v>5</v>
      </c>
      <c r="K15">
        <v>1</v>
      </c>
      <c r="L15" s="1" t="str">
        <f>VLOOKUP(I15,Species_Names!$A$2:$K$83,2,FALSE)</f>
        <v>Halichoeres_garnoti</v>
      </c>
      <c r="M15" t="str">
        <f>VLOOKUP(I15,Species_Names!$A$2:$K$83,3,FALSE)</f>
        <v>Wrasse</v>
      </c>
      <c r="N15" t="str">
        <f>VLOOKUP(I15,Species_Names!$A$2:$D$83,4,FALSE)</f>
        <v>Omnivore</v>
      </c>
      <c r="O15">
        <f>VLOOKUP(I15,Species_Names!$A$2:$F$83,5,FALSE)</f>
        <v>0.01</v>
      </c>
      <c r="P15">
        <f>VLOOKUP(I15,Species_Names!$A$2:$F$83,6,FALSE)</f>
        <v>3.14</v>
      </c>
      <c r="Q15">
        <f t="shared" si="3"/>
        <v>1.5659064522818875</v>
      </c>
      <c r="R15">
        <f t="shared" si="4"/>
        <v>1.6666666666666666E-2</v>
      </c>
      <c r="AC15" s="5"/>
      <c r="AD15" s="5"/>
      <c r="AE15" s="5"/>
      <c r="AF15" s="5"/>
      <c r="AG15" s="5"/>
    </row>
    <row r="16" spans="1:33" x14ac:dyDescent="0.2">
      <c r="A16" s="10">
        <v>45110</v>
      </c>
      <c r="B16">
        <f t="shared" si="0"/>
        <v>2023</v>
      </c>
      <c r="C16" s="11">
        <f t="shared" si="1"/>
        <v>45110</v>
      </c>
      <c r="D16">
        <f t="shared" si="2"/>
        <v>3</v>
      </c>
      <c r="E16" t="s">
        <v>18</v>
      </c>
      <c r="F16" t="str">
        <f>VLOOKUP(E16,Sites!$A$2:$B$11,2,FALSE)</f>
        <v>Outside</v>
      </c>
      <c r="G16" t="s">
        <v>19</v>
      </c>
      <c r="H16">
        <v>1</v>
      </c>
      <c r="I16" s="1" t="s">
        <v>28</v>
      </c>
      <c r="J16">
        <v>10</v>
      </c>
      <c r="K16">
        <v>2</v>
      </c>
      <c r="L16" s="1" t="str">
        <f>VLOOKUP(I16,Species_Names!$A$2:$K$83,2,FALSE)</f>
        <v>Halichoeres_garnoti</v>
      </c>
      <c r="M16" t="str">
        <f>VLOOKUP(I16,Species_Names!$A$2:$K$83,3,FALSE)</f>
        <v>Wrasse</v>
      </c>
      <c r="N16" t="str">
        <f>VLOOKUP(I16,Species_Names!$A$2:$D$83,4,FALSE)</f>
        <v>Omnivore</v>
      </c>
      <c r="O16">
        <f>VLOOKUP(I16,Species_Names!$A$2:$F$83,5,FALSE)</f>
        <v>0.01</v>
      </c>
      <c r="P16">
        <f>VLOOKUP(I16,Species_Names!$A$2:$F$83,6,FALSE)</f>
        <v>3.14</v>
      </c>
      <c r="Q16">
        <f t="shared" si="3"/>
        <v>27.607685292057727</v>
      </c>
      <c r="R16">
        <f t="shared" si="4"/>
        <v>3.3333333333333333E-2</v>
      </c>
      <c r="AC16" s="5"/>
      <c r="AD16" s="5"/>
      <c r="AE16" s="5"/>
      <c r="AF16" s="5"/>
      <c r="AG16" s="5"/>
    </row>
    <row r="17" spans="1:33" x14ac:dyDescent="0.2">
      <c r="A17" s="10">
        <v>45110</v>
      </c>
      <c r="B17">
        <f t="shared" si="0"/>
        <v>2023</v>
      </c>
      <c r="C17" s="11">
        <f t="shared" si="1"/>
        <v>45110</v>
      </c>
      <c r="D17">
        <f t="shared" si="2"/>
        <v>3</v>
      </c>
      <c r="E17" t="s">
        <v>18</v>
      </c>
      <c r="F17" t="str">
        <f>VLOOKUP(E17,Sites!$A$2:$B$11,2,FALSE)</f>
        <v>Outside</v>
      </c>
      <c r="G17" t="s">
        <v>19</v>
      </c>
      <c r="H17">
        <v>1</v>
      </c>
      <c r="I17" s="1" t="s">
        <v>54</v>
      </c>
      <c r="J17">
        <v>40</v>
      </c>
      <c r="K17">
        <v>1</v>
      </c>
      <c r="L17" s="1" t="str">
        <f>VLOOKUP(I17,Species_Names!$A$2:$K$83,2,FALSE)</f>
        <v>Kyphosus_spp.</v>
      </c>
      <c r="M17" t="str">
        <f>VLOOKUP(I17,Species_Names!$A$2:$K$83,3,FALSE)</f>
        <v>Chub</v>
      </c>
      <c r="N17" t="str">
        <f>VLOOKUP(I17,Species_Names!$A$2:$D$83,4,FALSE)</f>
        <v>Carnivore</v>
      </c>
      <c r="O17">
        <f>VLOOKUP(I17,Species_Names!$A$2:$F$83,5,FALSE)</f>
        <v>1.38E-2</v>
      </c>
      <c r="P17">
        <f>VLOOKUP(I17,Species_Names!$A$2:$F$83,6,FALSE)</f>
        <v>3.03</v>
      </c>
      <c r="Q17">
        <f t="shared" si="3"/>
        <v>986.553996256544</v>
      </c>
      <c r="R17">
        <f t="shared" si="4"/>
        <v>1.6666666666666666E-2</v>
      </c>
      <c r="AC17" s="5"/>
      <c r="AD17" s="5"/>
      <c r="AE17" s="5"/>
      <c r="AF17" s="5"/>
      <c r="AG17" s="5"/>
    </row>
    <row r="18" spans="1:33" x14ac:dyDescent="0.2">
      <c r="A18" s="10">
        <v>45110</v>
      </c>
      <c r="B18">
        <f t="shared" si="0"/>
        <v>2023</v>
      </c>
      <c r="C18" s="11">
        <f t="shared" si="1"/>
        <v>45110</v>
      </c>
      <c r="D18">
        <f t="shared" si="2"/>
        <v>3</v>
      </c>
      <c r="E18" t="s">
        <v>18</v>
      </c>
      <c r="F18" t="str">
        <f>VLOOKUP(E18,Sites!$A$2:$B$11,2,FALSE)</f>
        <v>Outside</v>
      </c>
      <c r="G18" t="s">
        <v>19</v>
      </c>
      <c r="H18">
        <v>1</v>
      </c>
      <c r="I18" s="1" t="s">
        <v>42</v>
      </c>
      <c r="J18">
        <v>10</v>
      </c>
      <c r="K18">
        <v>3</v>
      </c>
      <c r="L18" s="1" t="str">
        <f>VLOOKUP(I18,Species_Names!$A$2:$K$83,2,FALSE)</f>
        <v>Microspathodon_chrysurus</v>
      </c>
      <c r="M18" t="str">
        <f>VLOOKUP(I18,Species_Names!$A$2:$K$83,3,FALSE)</f>
        <v>Damselfish</v>
      </c>
      <c r="N18" t="str">
        <f>VLOOKUP(I18,Species_Names!$A$2:$D$83,4,FALSE)</f>
        <v>Herbivore</v>
      </c>
      <c r="O18">
        <f>VLOOKUP(I18,Species_Names!$A$2:$F$83,5,FALSE)</f>
        <v>2.291E-2</v>
      </c>
      <c r="P18">
        <f>VLOOKUP(I18,Species_Names!$A$2:$F$83,6,FALSE)</f>
        <v>3.02</v>
      </c>
      <c r="Q18">
        <f t="shared" si="3"/>
        <v>71.969145107538353</v>
      </c>
      <c r="R18">
        <f t="shared" si="4"/>
        <v>0.05</v>
      </c>
      <c r="AC18" s="5"/>
      <c r="AD18" s="5"/>
      <c r="AE18" s="5"/>
      <c r="AF18" s="5"/>
      <c r="AG18" s="5"/>
    </row>
    <row r="19" spans="1:33" x14ac:dyDescent="0.2">
      <c r="A19" s="10">
        <v>45110</v>
      </c>
      <c r="B19">
        <f t="shared" si="0"/>
        <v>2023</v>
      </c>
      <c r="C19" s="11">
        <f t="shared" si="1"/>
        <v>45110</v>
      </c>
      <c r="D19">
        <f t="shared" si="2"/>
        <v>3</v>
      </c>
      <c r="E19" t="s">
        <v>18</v>
      </c>
      <c r="F19" t="str">
        <f>VLOOKUP(E19,Sites!$A$2:$B$11,2,FALSE)</f>
        <v>Outside</v>
      </c>
      <c r="G19" t="s">
        <v>19</v>
      </c>
      <c r="H19">
        <v>1</v>
      </c>
      <c r="I19" s="1" t="s">
        <v>61</v>
      </c>
      <c r="J19">
        <v>20</v>
      </c>
      <c r="K19">
        <v>2</v>
      </c>
      <c r="L19" s="1" t="str">
        <f>VLOOKUP(I19,Species_Names!$A$2:$K$83,2,FALSE)</f>
        <v>Haemulon_plumierii</v>
      </c>
      <c r="M19" t="str">
        <f>VLOOKUP(I19,Species_Names!$A$2:$K$83,3,FALSE)</f>
        <v>Grunt</v>
      </c>
      <c r="N19" t="str">
        <f>VLOOKUP(I19,Species_Names!$A$2:$D$83,4,FALSE)</f>
        <v>Carnivore</v>
      </c>
      <c r="O19">
        <f>VLOOKUP(I19,Species_Names!$A$2:$F$83,5,FALSE)</f>
        <v>0.02</v>
      </c>
      <c r="P19">
        <f>VLOOKUP(I19,Species_Names!$A$2:$F$83,6,FALSE)</f>
        <v>2.96</v>
      </c>
      <c r="Q19">
        <f t="shared" si="3"/>
        <v>283.86299359780998</v>
      </c>
      <c r="R19">
        <f t="shared" si="4"/>
        <v>3.3333333333333333E-2</v>
      </c>
      <c r="AC19" s="5"/>
      <c r="AD19" s="5"/>
      <c r="AE19" s="5"/>
      <c r="AF19" s="5"/>
      <c r="AG19" s="5"/>
    </row>
    <row r="20" spans="1:33" x14ac:dyDescent="0.2">
      <c r="A20" s="10">
        <v>45110</v>
      </c>
      <c r="B20">
        <f t="shared" si="0"/>
        <v>2023</v>
      </c>
      <c r="C20" s="11">
        <f t="shared" si="1"/>
        <v>45110</v>
      </c>
      <c r="D20">
        <f t="shared" si="2"/>
        <v>3</v>
      </c>
      <c r="E20" t="s">
        <v>18</v>
      </c>
      <c r="F20" t="str">
        <f>VLOOKUP(E20,Sites!$A$2:$B$11,2,FALSE)</f>
        <v>Outside</v>
      </c>
      <c r="G20" t="s">
        <v>19</v>
      </c>
      <c r="H20">
        <v>1</v>
      </c>
      <c r="I20" s="1" t="s">
        <v>65</v>
      </c>
      <c r="J20">
        <v>20</v>
      </c>
      <c r="K20">
        <v>1</v>
      </c>
      <c r="L20" s="1" t="str">
        <f>VLOOKUP(I20,Species_Names!$A$2:$K$83,2,FALSE)</f>
        <v>Pomacanthus_paru</v>
      </c>
      <c r="M20" t="str">
        <f>VLOOKUP(I20,Species_Names!$A$2:$K$83,3,FALSE)</f>
        <v>Angelfish</v>
      </c>
      <c r="N20" t="str">
        <f>VLOOKUP(I20,Species_Names!$A$2:$D$83,4,FALSE)</f>
        <v>Omnivore</v>
      </c>
      <c r="O20">
        <f>VLOOKUP(I20,Species_Names!$A$2:$F$83,5,FALSE)</f>
        <v>4.9000000000000002E-2</v>
      </c>
      <c r="P20">
        <f>VLOOKUP(I20,Species_Names!$A$2:$F$83,6,FALSE)</f>
        <v>2.96</v>
      </c>
      <c r="Q20">
        <f t="shared" si="3"/>
        <v>347.73216715731724</v>
      </c>
      <c r="R20">
        <f t="shared" si="4"/>
        <v>1.6666666666666666E-2</v>
      </c>
      <c r="AC20" s="5"/>
      <c r="AD20" s="5"/>
      <c r="AE20" s="5"/>
      <c r="AF20" s="5"/>
      <c r="AG20" s="5"/>
    </row>
    <row r="21" spans="1:33" x14ac:dyDescent="0.2">
      <c r="A21" s="10">
        <v>45110</v>
      </c>
      <c r="B21">
        <f t="shared" si="0"/>
        <v>2023</v>
      </c>
      <c r="C21" s="11">
        <f t="shared" si="1"/>
        <v>45110</v>
      </c>
      <c r="D21">
        <f t="shared" si="2"/>
        <v>3</v>
      </c>
      <c r="E21" t="s">
        <v>18</v>
      </c>
      <c r="F21" t="str">
        <f>VLOOKUP(E21,Sites!$A$2:$B$11,2,FALSE)</f>
        <v>Outside</v>
      </c>
      <c r="G21" t="s">
        <v>19</v>
      </c>
      <c r="H21">
        <v>1</v>
      </c>
      <c r="I21" s="1" t="s">
        <v>65</v>
      </c>
      <c r="J21">
        <v>30</v>
      </c>
      <c r="K21">
        <v>2</v>
      </c>
      <c r="L21" s="1" t="str">
        <f>VLOOKUP(I21,Species_Names!$A$2:$K$83,2,FALSE)</f>
        <v>Pomacanthus_paru</v>
      </c>
      <c r="M21" t="str">
        <f>VLOOKUP(I21,Species_Names!$A$2:$K$83,3,FALSE)</f>
        <v>Angelfish</v>
      </c>
      <c r="N21" t="str">
        <f>VLOOKUP(I21,Species_Names!$A$2:$D$83,4,FALSE)</f>
        <v>Omnivore</v>
      </c>
      <c r="O21">
        <f>VLOOKUP(I21,Species_Names!$A$2:$F$83,5,FALSE)</f>
        <v>4.9000000000000002E-2</v>
      </c>
      <c r="P21">
        <f>VLOOKUP(I21,Species_Names!$A$2:$F$83,6,FALSE)</f>
        <v>2.96</v>
      </c>
      <c r="Q21">
        <f t="shared" si="3"/>
        <v>2309.4309921034428</v>
      </c>
      <c r="R21">
        <f t="shared" si="4"/>
        <v>3.3333333333333333E-2</v>
      </c>
      <c r="AC21" s="5"/>
      <c r="AD21" s="5"/>
      <c r="AE21" s="5"/>
      <c r="AF21" s="5"/>
      <c r="AG21" s="5"/>
    </row>
    <row r="22" spans="1:33" x14ac:dyDescent="0.2">
      <c r="A22" s="10">
        <v>45110</v>
      </c>
      <c r="B22">
        <f t="shared" si="0"/>
        <v>2023</v>
      </c>
      <c r="C22" s="11">
        <f>IF(A22&lt;&gt;"",A22,"")</f>
        <v>45110</v>
      </c>
      <c r="D22">
        <f>IF(A22&lt;&gt;"",DAY(A22),"")</f>
        <v>3</v>
      </c>
      <c r="E22" t="s">
        <v>18</v>
      </c>
      <c r="F22" t="str">
        <f>VLOOKUP(E22,Sites!$A$2:$B$11,2,FALSE)</f>
        <v>Outside</v>
      </c>
      <c r="G22" t="s">
        <v>19</v>
      </c>
      <c r="H22">
        <v>2</v>
      </c>
      <c r="I22" s="1" t="s">
        <v>35</v>
      </c>
      <c r="J22">
        <v>20</v>
      </c>
      <c r="K22">
        <v>5</v>
      </c>
      <c r="L22" s="1" t="str">
        <f>VLOOKUP(I22,Species_Names!$A$2:$K$83,2,FALSE)</f>
        <v>Haemulon_flavolineatum</v>
      </c>
      <c r="M22" t="str">
        <f>VLOOKUP(I22,Species_Names!$A$2:$K$83,3,FALSE)</f>
        <v>Grunt</v>
      </c>
      <c r="N22" t="str">
        <f>VLOOKUP(I22,Species_Names!$A$2:$D$83,4,FALSE)</f>
        <v>Carnivore</v>
      </c>
      <c r="O22">
        <f>VLOOKUP(I22,Species_Names!$A$2:$F$83,5,FALSE)</f>
        <v>1.8599999999999998E-2</v>
      </c>
      <c r="P22">
        <f>VLOOKUP(I22,Species_Names!$A$2:$F$83,6,FALSE)</f>
        <v>2.99</v>
      </c>
      <c r="Q22">
        <f t="shared" si="3"/>
        <v>722.0422910923628</v>
      </c>
      <c r="R22">
        <f t="shared" si="4"/>
        <v>8.3333333333333329E-2</v>
      </c>
      <c r="AC22" s="5"/>
      <c r="AD22" s="5"/>
      <c r="AE22" s="5"/>
      <c r="AF22" s="5"/>
      <c r="AG22" s="5"/>
    </row>
    <row r="23" spans="1:33" x14ac:dyDescent="0.2">
      <c r="A23" s="10">
        <v>45110</v>
      </c>
      <c r="B23">
        <f t="shared" si="0"/>
        <v>2023</v>
      </c>
      <c r="C23" s="11">
        <f t="shared" ref="C23:C41" si="5">IF(A23&lt;&gt;"",A23,"")</f>
        <v>45110</v>
      </c>
      <c r="D23">
        <f t="shared" ref="D23:D41" si="6">IF(A23&lt;&gt;"",DAY(A23),"")</f>
        <v>3</v>
      </c>
      <c r="E23" t="s">
        <v>18</v>
      </c>
      <c r="F23" t="str">
        <f>VLOOKUP(E23,Sites!$A$2:$B$11,2,FALSE)</f>
        <v>Outside</v>
      </c>
      <c r="G23" t="s">
        <v>19</v>
      </c>
      <c r="H23">
        <v>2</v>
      </c>
      <c r="I23" s="1" t="s">
        <v>21</v>
      </c>
      <c r="J23">
        <v>5</v>
      </c>
      <c r="K23">
        <v>1</v>
      </c>
      <c r="L23" s="1" t="str">
        <f>VLOOKUP(I23,Species_Names!$A$2:$K$83,2,FALSE)</f>
        <v>Scarus_taeniopterus</v>
      </c>
      <c r="M23" t="str">
        <f>VLOOKUP(I23,Species_Names!$A$2:$K$83,3,FALSE)</f>
        <v>Parrotfish</v>
      </c>
      <c r="N23" t="str">
        <f>VLOOKUP(I23,Species_Names!$A$2:$D$83,4,FALSE)</f>
        <v>Herbivore</v>
      </c>
      <c r="O23">
        <f>VLOOKUP(I23,Species_Names!$A$2:$F$83,5,FALSE)</f>
        <v>1.7000000000000001E-2</v>
      </c>
      <c r="P23">
        <f>VLOOKUP(I23,Species_Names!$A$2:$F$83,6,FALSE)</f>
        <v>3.04</v>
      </c>
      <c r="Q23">
        <f t="shared" si="3"/>
        <v>2.2663017521927804</v>
      </c>
      <c r="R23">
        <f t="shared" si="4"/>
        <v>1.6666666666666666E-2</v>
      </c>
      <c r="AC23" s="5"/>
      <c r="AD23" s="5"/>
      <c r="AE23" s="5"/>
      <c r="AF23" s="5"/>
      <c r="AG23" s="5"/>
    </row>
    <row r="24" spans="1:33" x14ac:dyDescent="0.2">
      <c r="A24" s="10">
        <v>45110</v>
      </c>
      <c r="B24">
        <f t="shared" si="0"/>
        <v>2023</v>
      </c>
      <c r="C24" s="11">
        <f t="shared" si="5"/>
        <v>45110</v>
      </c>
      <c r="D24">
        <f t="shared" si="6"/>
        <v>3</v>
      </c>
      <c r="E24" t="s">
        <v>18</v>
      </c>
      <c r="F24" t="str">
        <f>VLOOKUP(E24,Sites!$A$2:$B$11,2,FALSE)</f>
        <v>Outside</v>
      </c>
      <c r="G24" t="s">
        <v>19</v>
      </c>
      <c r="H24">
        <v>2</v>
      </c>
      <c r="I24" s="1" t="s">
        <v>21</v>
      </c>
      <c r="J24">
        <v>10</v>
      </c>
      <c r="K24">
        <v>5</v>
      </c>
      <c r="L24" s="1" t="str">
        <f>VLOOKUP(I24,Species_Names!$A$2:$K$83,2,FALSE)</f>
        <v>Scarus_taeniopterus</v>
      </c>
      <c r="M24" t="str">
        <f>VLOOKUP(I24,Species_Names!$A$2:$K$83,3,FALSE)</f>
        <v>Parrotfish</v>
      </c>
      <c r="N24" t="str">
        <f>VLOOKUP(I24,Species_Names!$A$2:$D$83,4,FALSE)</f>
        <v>Herbivore</v>
      </c>
      <c r="O24">
        <f>VLOOKUP(I24,Species_Names!$A$2:$F$83,5,FALSE)</f>
        <v>1.7000000000000001E-2</v>
      </c>
      <c r="P24">
        <f>VLOOKUP(I24,Species_Names!$A$2:$F$83,6,FALSE)</f>
        <v>3.04</v>
      </c>
      <c r="Q24">
        <f t="shared" si="3"/>
        <v>93.200646672170834</v>
      </c>
      <c r="R24">
        <f t="shared" si="4"/>
        <v>8.3333333333333329E-2</v>
      </c>
      <c r="AC24" s="5"/>
      <c r="AD24" s="5"/>
      <c r="AE24" s="5"/>
      <c r="AF24" s="5"/>
      <c r="AG24" s="5"/>
    </row>
    <row r="25" spans="1:33" x14ac:dyDescent="0.2">
      <c r="A25" s="10">
        <v>45110</v>
      </c>
      <c r="B25">
        <f t="shared" si="0"/>
        <v>2023</v>
      </c>
      <c r="C25" s="11">
        <f t="shared" si="5"/>
        <v>45110</v>
      </c>
      <c r="D25">
        <f t="shared" si="6"/>
        <v>3</v>
      </c>
      <c r="E25" t="s">
        <v>18</v>
      </c>
      <c r="F25" t="str">
        <f>VLOOKUP(E25,Sites!$A$2:$B$11,2,FALSE)</f>
        <v>Outside</v>
      </c>
      <c r="G25" t="s">
        <v>19</v>
      </c>
      <c r="H25">
        <v>2</v>
      </c>
      <c r="I25" s="1" t="s">
        <v>22</v>
      </c>
      <c r="J25">
        <v>5</v>
      </c>
      <c r="K25">
        <v>2</v>
      </c>
      <c r="L25" s="1" t="str">
        <f>VLOOKUP(I25,Species_Names!$A$2:$K$83,2,FALSE)</f>
        <v>Sparisoma_aurofrenatum</v>
      </c>
      <c r="M25" t="str">
        <f>VLOOKUP(I25,Species_Names!$A$2:$K$83,3,FALSE)</f>
        <v>Parrotfish</v>
      </c>
      <c r="N25" t="str">
        <f>VLOOKUP(I25,Species_Names!$A$2:$D$83,4,FALSE)</f>
        <v>Herbivore</v>
      </c>
      <c r="O25">
        <f>VLOOKUP(I25,Species_Names!$A$2:$F$83,5,FALSE)</f>
        <v>1.17E-2</v>
      </c>
      <c r="P25">
        <f>VLOOKUP(I25,Species_Names!$A$2:$F$83,6,FALSE)</f>
        <v>3.15</v>
      </c>
      <c r="Q25">
        <f t="shared" si="3"/>
        <v>3.7236715879732869</v>
      </c>
      <c r="R25">
        <f t="shared" si="4"/>
        <v>3.3333333333333333E-2</v>
      </c>
      <c r="AC25" s="5"/>
      <c r="AD25" s="5"/>
      <c r="AE25" s="5"/>
      <c r="AF25" s="5"/>
      <c r="AG25" s="5"/>
    </row>
    <row r="26" spans="1:33" x14ac:dyDescent="0.2">
      <c r="A26" s="10">
        <v>45110</v>
      </c>
      <c r="B26">
        <f t="shared" si="0"/>
        <v>2023</v>
      </c>
      <c r="C26" s="11">
        <f t="shared" si="5"/>
        <v>45110</v>
      </c>
      <c r="D26">
        <f t="shared" si="6"/>
        <v>3</v>
      </c>
      <c r="E26" t="s">
        <v>18</v>
      </c>
      <c r="F26" t="str">
        <f>VLOOKUP(E26,Sites!$A$2:$B$11,2,FALSE)</f>
        <v>Outside</v>
      </c>
      <c r="G26" t="s">
        <v>19</v>
      </c>
      <c r="H26">
        <v>2</v>
      </c>
      <c r="I26" s="1" t="s">
        <v>22</v>
      </c>
      <c r="J26">
        <v>10</v>
      </c>
      <c r="K26">
        <v>2</v>
      </c>
      <c r="L26" s="1" t="str">
        <f>VLOOKUP(I26,Species_Names!$A$2:$K$83,2,FALSE)</f>
        <v>Sparisoma_aurofrenatum</v>
      </c>
      <c r="M26" t="str">
        <f>VLOOKUP(I26,Species_Names!$A$2:$K$83,3,FALSE)</f>
        <v>Parrotfish</v>
      </c>
      <c r="N26" t="str">
        <f>VLOOKUP(I26,Species_Names!$A$2:$D$83,4,FALSE)</f>
        <v>Herbivore</v>
      </c>
      <c r="O26">
        <f>VLOOKUP(I26,Species_Names!$A$2:$F$83,5,FALSE)</f>
        <v>1.17E-2</v>
      </c>
      <c r="P26">
        <f>VLOOKUP(I26,Species_Names!$A$2:$F$83,6,FALSE)</f>
        <v>3.15</v>
      </c>
      <c r="Q26">
        <f t="shared" si="3"/>
        <v>33.053378544172453</v>
      </c>
      <c r="R26">
        <f t="shared" si="4"/>
        <v>3.3333333333333333E-2</v>
      </c>
      <c r="AC26" s="5"/>
      <c r="AD26" s="5"/>
      <c r="AE26" s="5"/>
      <c r="AF26" s="5"/>
      <c r="AG26" s="5"/>
    </row>
    <row r="27" spans="1:33" x14ac:dyDescent="0.2">
      <c r="A27" s="10">
        <v>45110</v>
      </c>
      <c r="B27">
        <f t="shared" si="0"/>
        <v>2023</v>
      </c>
      <c r="C27" s="11">
        <f t="shared" si="5"/>
        <v>45110</v>
      </c>
      <c r="D27">
        <f t="shared" si="6"/>
        <v>3</v>
      </c>
      <c r="E27" t="s">
        <v>18</v>
      </c>
      <c r="F27" t="str">
        <f>VLOOKUP(E27,Sites!$A$2:$B$11,2,FALSE)</f>
        <v>Outside</v>
      </c>
      <c r="G27" t="s">
        <v>19</v>
      </c>
      <c r="H27">
        <v>2</v>
      </c>
      <c r="I27" s="1" t="s">
        <v>22</v>
      </c>
      <c r="J27">
        <v>20</v>
      </c>
      <c r="K27">
        <v>3</v>
      </c>
      <c r="L27" s="1" t="str">
        <f>VLOOKUP(I27,Species_Names!$A$2:$K$83,2,FALSE)</f>
        <v>Sparisoma_aurofrenatum</v>
      </c>
      <c r="M27" t="str">
        <f>VLOOKUP(I27,Species_Names!$A$2:$K$83,3,FALSE)</f>
        <v>Parrotfish</v>
      </c>
      <c r="N27" t="str">
        <f>VLOOKUP(I27,Species_Names!$A$2:$D$83,4,FALSE)</f>
        <v>Herbivore</v>
      </c>
      <c r="O27">
        <f>VLOOKUP(I27,Species_Names!$A$2:$F$83,5,FALSE)</f>
        <v>1.17E-2</v>
      </c>
      <c r="P27">
        <f>VLOOKUP(I27,Species_Names!$A$2:$F$83,6,FALSE)</f>
        <v>3.15</v>
      </c>
      <c r="Q27">
        <f t="shared" si="3"/>
        <v>440.10023737579274</v>
      </c>
      <c r="R27">
        <f t="shared" si="4"/>
        <v>0.05</v>
      </c>
      <c r="AC27" s="5"/>
      <c r="AD27" s="5"/>
      <c r="AE27" s="5"/>
      <c r="AF27" s="5"/>
      <c r="AG27" s="5"/>
    </row>
    <row r="28" spans="1:33" x14ac:dyDescent="0.2">
      <c r="A28" s="10">
        <v>45110</v>
      </c>
      <c r="B28">
        <f t="shared" si="0"/>
        <v>2023</v>
      </c>
      <c r="C28" s="11">
        <f t="shared" si="5"/>
        <v>45110</v>
      </c>
      <c r="D28">
        <f t="shared" si="6"/>
        <v>3</v>
      </c>
      <c r="E28" t="s">
        <v>18</v>
      </c>
      <c r="F28" t="str">
        <f>VLOOKUP(E28,Sites!$A$2:$B$11,2,FALSE)</f>
        <v>Outside</v>
      </c>
      <c r="G28" t="s">
        <v>19</v>
      </c>
      <c r="H28">
        <v>2</v>
      </c>
      <c r="I28" s="1" t="s">
        <v>22</v>
      </c>
      <c r="J28">
        <v>30</v>
      </c>
      <c r="K28">
        <v>3</v>
      </c>
      <c r="L28" s="1" t="str">
        <f>VLOOKUP(I28,Species_Names!$A$2:$K$83,2,FALSE)</f>
        <v>Sparisoma_aurofrenatum</v>
      </c>
      <c r="M28" t="str">
        <f>VLOOKUP(I28,Species_Names!$A$2:$K$83,3,FALSE)</f>
        <v>Parrotfish</v>
      </c>
      <c r="N28" t="str">
        <f>VLOOKUP(I28,Species_Names!$A$2:$D$83,4,FALSE)</f>
        <v>Herbivore</v>
      </c>
      <c r="O28">
        <f>VLOOKUP(I28,Species_Names!$A$2:$F$83,5,FALSE)</f>
        <v>1.17E-2</v>
      </c>
      <c r="P28">
        <f>VLOOKUP(I28,Species_Names!$A$2:$F$83,6,FALSE)</f>
        <v>3.15</v>
      </c>
      <c r="Q28">
        <f t="shared" si="3"/>
        <v>1578.4799464331259</v>
      </c>
      <c r="R28">
        <f t="shared" si="4"/>
        <v>0.05</v>
      </c>
      <c r="AC28" s="5"/>
      <c r="AD28" s="5"/>
      <c r="AE28" s="5"/>
      <c r="AF28" s="5"/>
      <c r="AG28" s="5"/>
    </row>
    <row r="29" spans="1:33" x14ac:dyDescent="0.2">
      <c r="A29" s="10">
        <v>45110</v>
      </c>
      <c r="B29">
        <f t="shared" si="0"/>
        <v>2023</v>
      </c>
      <c r="C29" s="11">
        <f t="shared" si="5"/>
        <v>45110</v>
      </c>
      <c r="D29">
        <f t="shared" si="6"/>
        <v>3</v>
      </c>
      <c r="E29" t="s">
        <v>18</v>
      </c>
      <c r="F29" t="str">
        <f>VLOOKUP(E29,Sites!$A$2:$B$11,2,FALSE)</f>
        <v>Outside</v>
      </c>
      <c r="G29" t="s">
        <v>19</v>
      </c>
      <c r="H29">
        <v>2</v>
      </c>
      <c r="I29" s="1" t="s">
        <v>23</v>
      </c>
      <c r="J29">
        <v>5</v>
      </c>
      <c r="K29">
        <v>3</v>
      </c>
      <c r="L29" s="1" t="str">
        <f>VLOOKUP(I29,Species_Names!$A$2:$K$83,2,FALSE)</f>
        <v>Sparisoma_viride</v>
      </c>
      <c r="M29" t="str">
        <f>VLOOKUP(I29,Species_Names!$A$2:$K$83,3,FALSE)</f>
        <v>Parrotfish</v>
      </c>
      <c r="N29" t="str">
        <f>VLOOKUP(I29,Species_Names!$A$2:$D$83,4,FALSE)</f>
        <v>Herbivore</v>
      </c>
      <c r="O29">
        <f>VLOOKUP(I29,Species_Names!$A$2:$F$83,5,FALSE)</f>
        <v>2.5700000000000001E-2</v>
      </c>
      <c r="P29">
        <f>VLOOKUP(I29,Species_Names!$A$2:$F$83,6,FALSE)</f>
        <v>2.93</v>
      </c>
      <c r="Q29">
        <f t="shared" si="3"/>
        <v>8.6106609856192993</v>
      </c>
      <c r="R29">
        <f t="shared" si="4"/>
        <v>0.05</v>
      </c>
      <c r="AC29" s="5"/>
      <c r="AD29" s="5"/>
      <c r="AE29" s="5"/>
      <c r="AF29" s="5"/>
      <c r="AG29" s="5"/>
    </row>
    <row r="30" spans="1:33" x14ac:dyDescent="0.2">
      <c r="A30" s="10">
        <v>45110</v>
      </c>
      <c r="B30">
        <f t="shared" si="0"/>
        <v>2023</v>
      </c>
      <c r="C30" s="11">
        <f t="shared" si="5"/>
        <v>45110</v>
      </c>
      <c r="D30">
        <f t="shared" si="6"/>
        <v>3</v>
      </c>
      <c r="E30" t="s">
        <v>18</v>
      </c>
      <c r="F30" t="str">
        <f>VLOOKUP(E30,Sites!$A$2:$B$11,2,FALSE)</f>
        <v>Outside</v>
      </c>
      <c r="G30" t="s">
        <v>19</v>
      </c>
      <c r="H30">
        <v>2</v>
      </c>
      <c r="I30" s="1" t="s">
        <v>23</v>
      </c>
      <c r="J30">
        <v>10</v>
      </c>
      <c r="K30">
        <v>2</v>
      </c>
      <c r="L30" s="1" t="str">
        <f>VLOOKUP(I30,Species_Names!$A$2:$K$83,2,FALSE)</f>
        <v>Sparisoma_viride</v>
      </c>
      <c r="M30" t="str">
        <f>VLOOKUP(I30,Species_Names!$A$2:$K$83,3,FALSE)</f>
        <v>Parrotfish</v>
      </c>
      <c r="N30" t="str">
        <f>VLOOKUP(I30,Species_Names!$A$2:$D$83,4,FALSE)</f>
        <v>Herbivore</v>
      </c>
      <c r="O30">
        <f>VLOOKUP(I30,Species_Names!$A$2:$F$83,5,FALSE)</f>
        <v>2.5700000000000001E-2</v>
      </c>
      <c r="P30">
        <f>VLOOKUP(I30,Species_Names!$A$2:$F$83,6,FALSE)</f>
        <v>2.93</v>
      </c>
      <c r="Q30">
        <f t="shared" si="3"/>
        <v>43.748495163602215</v>
      </c>
      <c r="R30">
        <f t="shared" si="4"/>
        <v>3.3333333333333333E-2</v>
      </c>
      <c r="AC30" s="5"/>
      <c r="AD30" s="5"/>
      <c r="AE30" s="5"/>
      <c r="AF30" s="5"/>
      <c r="AG30" s="5"/>
    </row>
    <row r="31" spans="1:33" x14ac:dyDescent="0.2">
      <c r="A31" s="10">
        <v>45110</v>
      </c>
      <c r="B31">
        <f t="shared" si="0"/>
        <v>2023</v>
      </c>
      <c r="C31" s="11">
        <f t="shared" si="5"/>
        <v>45110</v>
      </c>
      <c r="D31">
        <f t="shared" si="6"/>
        <v>3</v>
      </c>
      <c r="E31" t="s">
        <v>18</v>
      </c>
      <c r="F31" t="str">
        <f>VLOOKUP(E31,Sites!$A$2:$B$11,2,FALSE)</f>
        <v>Outside</v>
      </c>
      <c r="G31" t="s">
        <v>19</v>
      </c>
      <c r="H31">
        <v>2</v>
      </c>
      <c r="I31" s="1" t="s">
        <v>23</v>
      </c>
      <c r="J31">
        <v>30</v>
      </c>
      <c r="K31">
        <v>2</v>
      </c>
      <c r="L31" s="1" t="str">
        <f>VLOOKUP(I31,Species_Names!$A$2:$K$83,2,FALSE)</f>
        <v>Sparisoma_viride</v>
      </c>
      <c r="M31" t="str">
        <f>VLOOKUP(I31,Species_Names!$A$2:$K$83,3,FALSE)</f>
        <v>Parrotfish</v>
      </c>
      <c r="N31" t="str">
        <f>VLOOKUP(I31,Species_Names!$A$2:$D$83,4,FALSE)</f>
        <v>Herbivore</v>
      </c>
      <c r="O31">
        <f>VLOOKUP(I31,Species_Names!$A$2:$F$83,5,FALSE)</f>
        <v>2.5700000000000001E-2</v>
      </c>
      <c r="P31">
        <f>VLOOKUP(I31,Species_Names!$A$2:$F$83,6,FALSE)</f>
        <v>2.93</v>
      </c>
      <c r="Q31">
        <f t="shared" si="3"/>
        <v>1093.7760141438794</v>
      </c>
      <c r="R31">
        <f t="shared" si="4"/>
        <v>3.3333333333333333E-2</v>
      </c>
      <c r="AC31" s="5"/>
      <c r="AD31" s="5"/>
      <c r="AE31" s="5"/>
      <c r="AF31" s="5"/>
      <c r="AG31" s="5"/>
    </row>
    <row r="32" spans="1:33" x14ac:dyDescent="0.2">
      <c r="A32" s="10">
        <v>45110</v>
      </c>
      <c r="B32">
        <f t="shared" si="0"/>
        <v>2023</v>
      </c>
      <c r="C32" s="11">
        <f t="shared" si="5"/>
        <v>45110</v>
      </c>
      <c r="D32">
        <f t="shared" si="6"/>
        <v>3</v>
      </c>
      <c r="E32" t="s">
        <v>18</v>
      </c>
      <c r="F32" t="str">
        <f>VLOOKUP(E32,Sites!$A$2:$B$11,2,FALSE)</f>
        <v>Outside</v>
      </c>
      <c r="G32" t="s">
        <v>19</v>
      </c>
      <c r="H32">
        <v>2</v>
      </c>
      <c r="I32" s="1" t="s">
        <v>23</v>
      </c>
      <c r="J32">
        <v>40</v>
      </c>
      <c r="K32">
        <v>2</v>
      </c>
      <c r="L32" s="1" t="str">
        <f>VLOOKUP(I32,Species_Names!$A$2:$K$83,2,FALSE)</f>
        <v>Sparisoma_viride</v>
      </c>
      <c r="M32" t="str">
        <f>VLOOKUP(I32,Species_Names!$A$2:$K$83,3,FALSE)</f>
        <v>Parrotfish</v>
      </c>
      <c r="N32" t="str">
        <f>VLOOKUP(I32,Species_Names!$A$2:$D$83,4,FALSE)</f>
        <v>Herbivore</v>
      </c>
      <c r="O32">
        <f>VLOOKUP(I32,Species_Names!$A$2:$F$83,5,FALSE)</f>
        <v>2.5700000000000001E-2</v>
      </c>
      <c r="P32">
        <f>VLOOKUP(I32,Species_Names!$A$2:$F$83,6,FALSE)</f>
        <v>2.93</v>
      </c>
      <c r="Q32">
        <f t="shared" si="3"/>
        <v>2540.9662321452256</v>
      </c>
      <c r="R32">
        <f t="shared" si="4"/>
        <v>3.3333333333333333E-2</v>
      </c>
      <c r="AC32" s="5"/>
      <c r="AD32" s="5"/>
      <c r="AE32" s="5"/>
      <c r="AF32" s="5"/>
      <c r="AG32" s="5"/>
    </row>
    <row r="33" spans="1:33" x14ac:dyDescent="0.2">
      <c r="A33" s="10">
        <v>45110</v>
      </c>
      <c r="B33">
        <f t="shared" si="0"/>
        <v>2023</v>
      </c>
      <c r="C33" s="11">
        <f t="shared" si="5"/>
        <v>45110</v>
      </c>
      <c r="D33">
        <f t="shared" si="6"/>
        <v>3</v>
      </c>
      <c r="E33" t="s">
        <v>18</v>
      </c>
      <c r="F33" t="str">
        <f>VLOOKUP(E33,Sites!$A$2:$B$11,2,FALSE)</f>
        <v>Outside</v>
      </c>
      <c r="G33" t="s">
        <v>19</v>
      </c>
      <c r="H33">
        <v>2</v>
      </c>
      <c r="I33" s="1" t="s">
        <v>24</v>
      </c>
      <c r="J33">
        <v>5</v>
      </c>
      <c r="K33">
        <v>1</v>
      </c>
      <c r="L33" s="1" t="str">
        <f>VLOOKUP(I33,Species_Names!$A$2:$K$83,2,FALSE)</f>
        <v>Scarus_iseri</v>
      </c>
      <c r="M33" t="str">
        <f>VLOOKUP(I33,Species_Names!$A$2:$K$83,3,FALSE)</f>
        <v>Parrotfish</v>
      </c>
      <c r="N33" t="str">
        <f>VLOOKUP(I33,Species_Names!$A$2:$D$83,4,FALSE)</f>
        <v>Herbivore</v>
      </c>
      <c r="O33">
        <f>VLOOKUP(I33,Species_Names!$A$2:$F$83,5,FALSE)</f>
        <v>1.5800000000000002E-2</v>
      </c>
      <c r="P33">
        <f>VLOOKUP(I33,Species_Names!$A$2:$F$83,6,FALSE)</f>
        <v>3.02</v>
      </c>
      <c r="Q33">
        <f t="shared" si="3"/>
        <v>2.0396070292954747</v>
      </c>
      <c r="R33">
        <f t="shared" si="4"/>
        <v>1.6666666666666666E-2</v>
      </c>
      <c r="AC33" s="5"/>
      <c r="AD33" s="5"/>
      <c r="AE33" s="5"/>
      <c r="AF33" s="5"/>
      <c r="AG33" s="5"/>
    </row>
    <row r="34" spans="1:33" x14ac:dyDescent="0.2">
      <c r="A34" s="10">
        <v>45110</v>
      </c>
      <c r="B34">
        <f t="shared" si="0"/>
        <v>2023</v>
      </c>
      <c r="C34" s="11">
        <f t="shared" si="5"/>
        <v>45110</v>
      </c>
      <c r="D34">
        <f t="shared" si="6"/>
        <v>3</v>
      </c>
      <c r="E34" t="s">
        <v>18</v>
      </c>
      <c r="F34" t="str">
        <f>VLOOKUP(E34,Sites!$A$2:$B$11,2,FALSE)</f>
        <v>Outside</v>
      </c>
      <c r="G34" t="s">
        <v>19</v>
      </c>
      <c r="H34">
        <v>2</v>
      </c>
      <c r="I34" s="1" t="s">
        <v>24</v>
      </c>
      <c r="J34">
        <v>10</v>
      </c>
      <c r="K34">
        <v>4</v>
      </c>
      <c r="L34" s="1" t="str">
        <f>VLOOKUP(I34,Species_Names!$A$2:$K$83,2,FALSE)</f>
        <v>Scarus_iseri</v>
      </c>
      <c r="M34" t="str">
        <f>VLOOKUP(I34,Species_Names!$A$2:$K$83,3,FALSE)</f>
        <v>Parrotfish</v>
      </c>
      <c r="N34" t="str">
        <f>VLOOKUP(I34,Species_Names!$A$2:$D$83,4,FALSE)</f>
        <v>Herbivore</v>
      </c>
      <c r="O34">
        <f>VLOOKUP(I34,Species_Names!$A$2:$F$83,5,FALSE)</f>
        <v>1.5800000000000002E-2</v>
      </c>
      <c r="P34">
        <f>VLOOKUP(I34,Species_Names!$A$2:$F$83,6,FALSE)</f>
        <v>3.02</v>
      </c>
      <c r="Q34">
        <f t="shared" si="3"/>
        <v>66.178524236816884</v>
      </c>
      <c r="R34">
        <f t="shared" si="4"/>
        <v>6.6666666666666666E-2</v>
      </c>
      <c r="AC34" s="5"/>
      <c r="AD34" s="5"/>
      <c r="AE34" s="5"/>
      <c r="AF34" s="5"/>
      <c r="AG34" s="5"/>
    </row>
    <row r="35" spans="1:33" x14ac:dyDescent="0.2">
      <c r="A35" s="10">
        <v>45110</v>
      </c>
      <c r="B35">
        <f t="shared" si="0"/>
        <v>2023</v>
      </c>
      <c r="C35" s="11">
        <f t="shared" si="5"/>
        <v>45110</v>
      </c>
      <c r="D35">
        <f t="shared" si="6"/>
        <v>3</v>
      </c>
      <c r="E35" t="s">
        <v>18</v>
      </c>
      <c r="F35" t="str">
        <f>VLOOKUP(E35,Sites!$A$2:$B$11,2,FALSE)</f>
        <v>Outside</v>
      </c>
      <c r="G35" t="s">
        <v>19</v>
      </c>
      <c r="H35">
        <v>2</v>
      </c>
      <c r="I35" s="1" t="s">
        <v>24</v>
      </c>
      <c r="J35">
        <v>20</v>
      </c>
      <c r="K35">
        <v>1</v>
      </c>
      <c r="L35" s="1" t="str">
        <f>VLOOKUP(I35,Species_Names!$A$2:$K$83,2,FALSE)</f>
        <v>Scarus_iseri</v>
      </c>
      <c r="M35" t="str">
        <f>VLOOKUP(I35,Species_Names!$A$2:$K$83,3,FALSE)</f>
        <v>Parrotfish</v>
      </c>
      <c r="N35" t="str">
        <f>VLOOKUP(I35,Species_Names!$A$2:$D$83,4,FALSE)</f>
        <v>Herbivore</v>
      </c>
      <c r="O35">
        <f>VLOOKUP(I35,Species_Names!$A$2:$F$83,5,FALSE)</f>
        <v>1.5800000000000002E-2</v>
      </c>
      <c r="P35">
        <f>VLOOKUP(I35,Species_Names!$A$2:$F$83,6,FALSE)</f>
        <v>3.02</v>
      </c>
      <c r="Q35">
        <f t="shared" si="3"/>
        <v>134.20468401686938</v>
      </c>
      <c r="R35">
        <f t="shared" si="4"/>
        <v>1.6666666666666666E-2</v>
      </c>
      <c r="AC35" s="5"/>
      <c r="AD35" s="5"/>
      <c r="AE35" s="5"/>
      <c r="AF35" s="5"/>
      <c r="AG35" s="5"/>
    </row>
    <row r="36" spans="1:33" x14ac:dyDescent="0.2">
      <c r="A36" s="10">
        <v>45110</v>
      </c>
      <c r="B36">
        <f t="shared" si="0"/>
        <v>2023</v>
      </c>
      <c r="C36" s="11">
        <f t="shared" si="5"/>
        <v>45110</v>
      </c>
      <c r="D36">
        <f t="shared" si="6"/>
        <v>3</v>
      </c>
      <c r="E36" t="s">
        <v>18</v>
      </c>
      <c r="F36" t="str">
        <f>VLOOKUP(E36,Sites!$A$2:$B$11,2,FALSE)</f>
        <v>Outside</v>
      </c>
      <c r="G36" t="s">
        <v>19</v>
      </c>
      <c r="H36">
        <v>2</v>
      </c>
      <c r="I36" s="1" t="s">
        <v>45</v>
      </c>
      <c r="J36">
        <v>30</v>
      </c>
      <c r="K36">
        <v>1</v>
      </c>
      <c r="L36" s="1" t="str">
        <f>VLOOKUP(I36,Species_Names!$A$2:$K$83,2,FALSE)</f>
        <v>Melichthys_niger</v>
      </c>
      <c r="M36" t="str">
        <f>VLOOKUP(I36,Species_Names!$A$2:$K$83,3,FALSE)</f>
        <v>Triggerfish</v>
      </c>
      <c r="N36" t="str">
        <f>VLOOKUP(I36,Species_Names!$A$2:$D$83,4,FALSE)</f>
        <v>Omnivore</v>
      </c>
      <c r="O36">
        <f>VLOOKUP(I36,Species_Names!$A$2:$F$83,5,FALSE)</f>
        <v>2.5700000000000001E-2</v>
      </c>
      <c r="P36">
        <f>VLOOKUP(I36,Species_Names!$A$2:$F$83,6,FALSE)</f>
        <v>2.94</v>
      </c>
      <c r="Q36">
        <f t="shared" si="3"/>
        <v>565.80868856976531</v>
      </c>
      <c r="R36">
        <f t="shared" si="4"/>
        <v>1.6666666666666666E-2</v>
      </c>
      <c r="AC36" s="5"/>
      <c r="AD36" s="5"/>
      <c r="AE36" s="5"/>
      <c r="AF36" s="5"/>
      <c r="AG36" s="5"/>
    </row>
    <row r="37" spans="1:33" x14ac:dyDescent="0.2">
      <c r="A37" s="10">
        <v>45110</v>
      </c>
      <c r="B37">
        <f t="shared" si="0"/>
        <v>2023</v>
      </c>
      <c r="C37" s="11">
        <f t="shared" si="5"/>
        <v>45110</v>
      </c>
      <c r="D37">
        <f t="shared" si="6"/>
        <v>3</v>
      </c>
      <c r="E37" t="s">
        <v>18</v>
      </c>
      <c r="F37" t="str">
        <f>VLOOKUP(E37,Sites!$A$2:$B$11,2,FALSE)</f>
        <v>Outside</v>
      </c>
      <c r="G37" t="s">
        <v>19</v>
      </c>
      <c r="H37">
        <v>2</v>
      </c>
      <c r="I37" s="1" t="s">
        <v>26</v>
      </c>
      <c r="J37">
        <v>10</v>
      </c>
      <c r="K37">
        <v>1</v>
      </c>
      <c r="L37" s="1" t="str">
        <f>VLOOKUP(I37,Species_Names!$A$2:$K$83,2,FALSE)</f>
        <v>Acanthurus_coeruleus</v>
      </c>
      <c r="M37" t="str">
        <f>VLOOKUP(I37,Species_Names!$A$2:$K$83,3,FALSE)</f>
        <v>Surgeonfish</v>
      </c>
      <c r="N37" t="str">
        <f>VLOOKUP(I37,Species_Names!$A$2:$D$83,4,FALSE)</f>
        <v>Herbivore</v>
      </c>
      <c r="O37">
        <f>VLOOKUP(I37,Species_Names!$A$2:$F$83,5,FALSE)</f>
        <v>3.2399999999999998E-2</v>
      </c>
      <c r="P37">
        <f>VLOOKUP(I37,Species_Names!$A$2:$F$83,6,FALSE)</f>
        <v>2.95</v>
      </c>
      <c r="Q37">
        <f t="shared" si="3"/>
        <v>28.876530395533386</v>
      </c>
      <c r="R37">
        <f t="shared" si="4"/>
        <v>1.6666666666666666E-2</v>
      </c>
      <c r="AC37" s="5"/>
      <c r="AD37" s="5"/>
      <c r="AE37" s="5"/>
      <c r="AF37" s="5"/>
      <c r="AG37" s="5"/>
    </row>
    <row r="38" spans="1:33" x14ac:dyDescent="0.2">
      <c r="A38" s="10">
        <v>45110</v>
      </c>
      <c r="B38">
        <f t="shared" si="0"/>
        <v>2023</v>
      </c>
      <c r="C38" s="11">
        <f t="shared" si="5"/>
        <v>45110</v>
      </c>
      <c r="D38">
        <f t="shared" si="6"/>
        <v>3</v>
      </c>
      <c r="E38" t="s">
        <v>18</v>
      </c>
      <c r="F38" t="str">
        <f>VLOOKUP(E38,Sites!$A$2:$B$11,2,FALSE)</f>
        <v>Outside</v>
      </c>
      <c r="G38" t="s">
        <v>19</v>
      </c>
      <c r="H38">
        <v>2</v>
      </c>
      <c r="I38" s="1" t="s">
        <v>26</v>
      </c>
      <c r="J38">
        <v>20</v>
      </c>
      <c r="K38">
        <v>1</v>
      </c>
      <c r="L38" s="1" t="str">
        <f>VLOOKUP(I38,Species_Names!$A$2:$K$83,2,FALSE)</f>
        <v>Acanthurus_coeruleus</v>
      </c>
      <c r="M38" t="str">
        <f>VLOOKUP(I38,Species_Names!$A$2:$K$83,3,FALSE)</f>
        <v>Surgeonfish</v>
      </c>
      <c r="N38" t="str">
        <f>VLOOKUP(I38,Species_Names!$A$2:$D$83,4,FALSE)</f>
        <v>Herbivore</v>
      </c>
      <c r="O38">
        <f>VLOOKUP(I38,Species_Names!$A$2:$F$83,5,FALSE)</f>
        <v>3.2399999999999998E-2</v>
      </c>
      <c r="P38">
        <f>VLOOKUP(I38,Species_Names!$A$2:$F$83,6,FALSE)</f>
        <v>2.95</v>
      </c>
      <c r="Q38">
        <f t="shared" si="3"/>
        <v>223.14311809878566</v>
      </c>
      <c r="R38">
        <f t="shared" si="4"/>
        <v>1.6666666666666666E-2</v>
      </c>
      <c r="AC38" s="5"/>
      <c r="AD38" s="5"/>
      <c r="AE38" s="5"/>
      <c r="AF38" s="5"/>
      <c r="AG38" s="5"/>
    </row>
    <row r="39" spans="1:33" x14ac:dyDescent="0.2">
      <c r="A39" s="10">
        <v>45110</v>
      </c>
      <c r="B39">
        <f t="shared" si="0"/>
        <v>2023</v>
      </c>
      <c r="C39" s="11">
        <f t="shared" si="5"/>
        <v>45110</v>
      </c>
      <c r="D39">
        <f t="shared" si="6"/>
        <v>3</v>
      </c>
      <c r="E39" t="s">
        <v>18</v>
      </c>
      <c r="F39" t="str">
        <f>VLOOKUP(E39,Sites!$A$2:$B$11,2,FALSE)</f>
        <v>Outside</v>
      </c>
      <c r="G39" t="s">
        <v>19</v>
      </c>
      <c r="H39">
        <v>2</v>
      </c>
      <c r="I39" s="1" t="s">
        <v>27</v>
      </c>
      <c r="J39">
        <v>10</v>
      </c>
      <c r="K39">
        <v>1</v>
      </c>
      <c r="L39" s="1" t="str">
        <f>VLOOKUP(I39,Species_Names!$A$2:$K$83,2,FALSE)</f>
        <v>Acanthurus_tractus</v>
      </c>
      <c r="M39" t="str">
        <f>VLOOKUP(I39,Species_Names!$A$2:$K$83,3,FALSE)</f>
        <v>Surgeonfish</v>
      </c>
      <c r="N39" t="str">
        <f>VLOOKUP(I39,Species_Names!$A$2:$D$83,4,FALSE)</f>
        <v>Herbivore</v>
      </c>
      <c r="O39">
        <f>VLOOKUP(I39,Species_Names!$A$2:$F$83,5,FALSE)</f>
        <v>2.5700000000000001E-2</v>
      </c>
      <c r="P39">
        <f>VLOOKUP(I39,Species_Names!$A$2:$F$83,6,FALSE)</f>
        <v>2.9</v>
      </c>
      <c r="Q39">
        <f t="shared" si="3"/>
        <v>20.414235632414051</v>
      </c>
      <c r="R39">
        <f t="shared" si="4"/>
        <v>1.6666666666666666E-2</v>
      </c>
      <c r="AC39" s="5"/>
      <c r="AD39" s="5"/>
      <c r="AE39" s="5"/>
      <c r="AF39" s="5"/>
      <c r="AG39" s="5"/>
    </row>
    <row r="40" spans="1:33" x14ac:dyDescent="0.2">
      <c r="A40" s="10">
        <v>45110</v>
      </c>
      <c r="B40">
        <f t="shared" si="0"/>
        <v>2023</v>
      </c>
      <c r="C40" s="11">
        <f t="shared" si="5"/>
        <v>45110</v>
      </c>
      <c r="D40">
        <f t="shared" si="6"/>
        <v>3</v>
      </c>
      <c r="E40" t="s">
        <v>18</v>
      </c>
      <c r="F40" t="str">
        <f>VLOOKUP(E40,Sites!$A$2:$B$11,2,FALSE)</f>
        <v>Outside</v>
      </c>
      <c r="G40" t="s">
        <v>19</v>
      </c>
      <c r="H40">
        <v>2</v>
      </c>
      <c r="I40" s="1" t="s">
        <v>28</v>
      </c>
      <c r="J40">
        <v>5</v>
      </c>
      <c r="K40">
        <v>3</v>
      </c>
      <c r="L40" s="1" t="str">
        <f>VLOOKUP(I40,Species_Names!$A$2:$K$83,2,FALSE)</f>
        <v>Halichoeres_garnoti</v>
      </c>
      <c r="M40" t="str">
        <f>VLOOKUP(I40,Species_Names!$A$2:$K$83,3,FALSE)</f>
        <v>Wrasse</v>
      </c>
      <c r="N40" t="str">
        <f>VLOOKUP(I40,Species_Names!$A$2:$D$83,4,FALSE)</f>
        <v>Omnivore</v>
      </c>
      <c r="O40">
        <f>VLOOKUP(I40,Species_Names!$A$2:$F$83,5,FALSE)</f>
        <v>0.01</v>
      </c>
      <c r="P40">
        <f>VLOOKUP(I40,Species_Names!$A$2:$F$83,6,FALSE)</f>
        <v>3.14</v>
      </c>
      <c r="Q40">
        <f t="shared" si="3"/>
        <v>4.6977193568456626</v>
      </c>
      <c r="R40">
        <f t="shared" si="4"/>
        <v>0.05</v>
      </c>
      <c r="AC40" s="5"/>
      <c r="AD40" s="5"/>
      <c r="AE40" s="5"/>
      <c r="AF40" s="5"/>
      <c r="AG40" s="5"/>
    </row>
    <row r="41" spans="1:33" x14ac:dyDescent="0.2">
      <c r="A41" s="10">
        <v>45110</v>
      </c>
      <c r="B41">
        <f t="shared" si="0"/>
        <v>2023</v>
      </c>
      <c r="C41" s="11">
        <f t="shared" si="5"/>
        <v>45110</v>
      </c>
      <c r="D41">
        <f t="shared" si="6"/>
        <v>3</v>
      </c>
      <c r="E41" t="s">
        <v>18</v>
      </c>
      <c r="F41" t="str">
        <f>VLOOKUP(E41,Sites!$A$2:$B$11,2,FALSE)</f>
        <v>Outside</v>
      </c>
      <c r="G41" t="s">
        <v>19</v>
      </c>
      <c r="H41">
        <v>2</v>
      </c>
      <c r="I41" s="1" t="s">
        <v>28</v>
      </c>
      <c r="J41">
        <v>20</v>
      </c>
      <c r="K41">
        <v>1</v>
      </c>
      <c r="L41" s="1" t="str">
        <f>VLOOKUP(I41,Species_Names!$A$2:$K$83,2,FALSE)</f>
        <v>Halichoeres_garnoti</v>
      </c>
      <c r="M41" t="str">
        <f>VLOOKUP(I41,Species_Names!$A$2:$K$83,3,FALSE)</f>
        <v>Wrasse</v>
      </c>
      <c r="N41" t="str">
        <f>VLOOKUP(I41,Species_Names!$A$2:$D$83,4,FALSE)</f>
        <v>Omnivore</v>
      </c>
      <c r="O41">
        <f>VLOOKUP(I41,Species_Names!$A$2:$F$83,5,FALSE)</f>
        <v>0.01</v>
      </c>
      <c r="P41">
        <f>VLOOKUP(I41,Species_Names!$A$2:$F$83,6,FALSE)</f>
        <v>3.14</v>
      </c>
      <c r="Q41">
        <f t="shared" si="3"/>
        <v>121.68419864331943</v>
      </c>
      <c r="R41">
        <f t="shared" si="4"/>
        <v>1.6666666666666666E-2</v>
      </c>
      <c r="AC41" s="5"/>
      <c r="AD41" s="5"/>
      <c r="AE41" s="5"/>
      <c r="AF41" s="5"/>
      <c r="AG41" s="5"/>
    </row>
    <row r="42" spans="1:33" x14ac:dyDescent="0.2">
      <c r="A42" s="10">
        <v>45110</v>
      </c>
      <c r="B42">
        <f t="shared" si="0"/>
        <v>2023</v>
      </c>
      <c r="C42" s="11">
        <f t="shared" ref="C42" si="7">IF(A42&lt;&gt;"",A42,"")</f>
        <v>45110</v>
      </c>
      <c r="D42">
        <f t="shared" ref="D42" si="8">IF(A42&lt;&gt;"",DAY(A42),"")</f>
        <v>3</v>
      </c>
      <c r="E42" t="s">
        <v>18</v>
      </c>
      <c r="F42" t="str">
        <f>VLOOKUP(E42,Sites!$A$2:$B$11,2,FALSE)</f>
        <v>Outside</v>
      </c>
      <c r="G42" t="s">
        <v>19</v>
      </c>
      <c r="H42">
        <v>2</v>
      </c>
      <c r="I42" s="1" t="s">
        <v>42</v>
      </c>
      <c r="J42">
        <v>10</v>
      </c>
      <c r="K42">
        <v>3</v>
      </c>
      <c r="L42" s="1" t="str">
        <f>VLOOKUP(I42,Species_Names!$A$2:$K$83,2,FALSE)</f>
        <v>Microspathodon_chrysurus</v>
      </c>
      <c r="M42" t="str">
        <f>VLOOKUP(I42,Species_Names!$A$2:$K$83,3,FALSE)</f>
        <v>Damselfish</v>
      </c>
      <c r="N42" t="str">
        <f>VLOOKUP(I42,Species_Names!$A$2:$D$83,4,FALSE)</f>
        <v>Herbivore</v>
      </c>
      <c r="O42">
        <f>VLOOKUP(I42,Species_Names!$A$2:$F$83,5,FALSE)</f>
        <v>2.291E-2</v>
      </c>
      <c r="P42">
        <f>VLOOKUP(I42,Species_Names!$A$2:$F$83,6,FALSE)</f>
        <v>3.02</v>
      </c>
      <c r="Q42">
        <f t="shared" si="3"/>
        <v>71.969145107538353</v>
      </c>
      <c r="R42">
        <f t="shared" si="4"/>
        <v>0.05</v>
      </c>
      <c r="AC42" s="5"/>
      <c r="AD42" s="5"/>
      <c r="AE42" s="5"/>
      <c r="AF42" s="5"/>
      <c r="AG42" s="5"/>
    </row>
    <row r="43" spans="1:33" x14ac:dyDescent="0.2">
      <c r="A43" s="10">
        <v>45110</v>
      </c>
      <c r="B43">
        <f t="shared" si="0"/>
        <v>2023</v>
      </c>
      <c r="C43" s="11">
        <f t="shared" ref="C43:C68" si="9">IF(A43&lt;&gt;"",A43,"")</f>
        <v>45110</v>
      </c>
      <c r="D43">
        <f t="shared" ref="D43:D68" si="10">IF(A43&lt;&gt;"",DAY(A43),"")</f>
        <v>3</v>
      </c>
      <c r="E43" t="s">
        <v>18</v>
      </c>
      <c r="F43" t="str">
        <f>VLOOKUP(E43,Sites!$A$2:$B$11,2,FALSE)</f>
        <v>Outside</v>
      </c>
      <c r="G43" t="s">
        <v>19</v>
      </c>
      <c r="H43">
        <v>2</v>
      </c>
      <c r="I43" s="1" t="s">
        <v>42</v>
      </c>
      <c r="J43">
        <v>20</v>
      </c>
      <c r="K43">
        <v>1</v>
      </c>
      <c r="L43" s="1" t="str">
        <f>VLOOKUP(I43,Species_Names!$A$2:$K$83,2,FALSE)</f>
        <v>Microspathodon_chrysurus</v>
      </c>
      <c r="M43" t="str">
        <f>VLOOKUP(I43,Species_Names!$A$2:$K$83,3,FALSE)</f>
        <v>Damselfish</v>
      </c>
      <c r="N43" t="str">
        <f>VLOOKUP(I43,Species_Names!$A$2:$D$83,4,FALSE)</f>
        <v>Herbivore</v>
      </c>
      <c r="O43">
        <f>VLOOKUP(I43,Species_Names!$A$2:$F$83,5,FALSE)</f>
        <v>2.291E-2</v>
      </c>
      <c r="P43">
        <f>VLOOKUP(I43,Species_Names!$A$2:$F$83,6,FALSE)</f>
        <v>3.02</v>
      </c>
      <c r="Q43">
        <f t="shared" si="3"/>
        <v>194.59679182446058</v>
      </c>
      <c r="R43">
        <f t="shared" si="4"/>
        <v>1.6666666666666666E-2</v>
      </c>
      <c r="AC43" s="5"/>
      <c r="AD43" s="5"/>
      <c r="AE43" s="5"/>
      <c r="AF43" s="5"/>
      <c r="AG43" s="5"/>
    </row>
    <row r="44" spans="1:33" x14ac:dyDescent="0.2">
      <c r="A44" s="10">
        <v>45110</v>
      </c>
      <c r="B44">
        <f t="shared" si="0"/>
        <v>2023</v>
      </c>
      <c r="C44" s="11">
        <f t="shared" si="9"/>
        <v>45110</v>
      </c>
      <c r="D44">
        <f t="shared" si="10"/>
        <v>3</v>
      </c>
      <c r="E44" t="s">
        <v>18</v>
      </c>
      <c r="F44" t="str">
        <f>VLOOKUP(E44,Sites!$A$2:$B$11,2,FALSE)</f>
        <v>Outside</v>
      </c>
      <c r="G44" t="s">
        <v>19</v>
      </c>
      <c r="H44">
        <v>2</v>
      </c>
      <c r="I44" s="1" t="s">
        <v>66</v>
      </c>
      <c r="J44">
        <v>60</v>
      </c>
      <c r="K44">
        <v>1</v>
      </c>
      <c r="L44" s="1" t="str">
        <f>VLOOKUP(I44,Species_Names!$A$2:$K$83,2,FALSE)</f>
        <v>Sphyraena_barracuda</v>
      </c>
      <c r="M44" t="str">
        <f>VLOOKUP(I44,Species_Names!$A$2:$K$83,3,FALSE)</f>
        <v>Barracuda</v>
      </c>
      <c r="N44" t="str">
        <f>VLOOKUP(I44,Species_Names!$A$2:$D$83,4,FALSE)</f>
        <v>Carnivore</v>
      </c>
      <c r="O44">
        <f>VLOOKUP(I44,Species_Names!$A$2:$F$83,5,FALSE)</f>
        <v>1.15E-2</v>
      </c>
      <c r="P44">
        <f>VLOOKUP(I44,Species_Names!$A$2:$F$83,6,FALSE)</f>
        <v>2.94</v>
      </c>
      <c r="Q44">
        <f t="shared" si="3"/>
        <v>1942.9539901932344</v>
      </c>
      <c r="R44">
        <f t="shared" si="4"/>
        <v>1.6666666666666666E-2</v>
      </c>
      <c r="AC44" s="5"/>
      <c r="AD44" s="5"/>
      <c r="AE44" s="5"/>
      <c r="AF44" s="5"/>
      <c r="AG44" s="5"/>
    </row>
    <row r="45" spans="1:33" x14ac:dyDescent="0.2">
      <c r="A45" s="10">
        <v>45110</v>
      </c>
      <c r="B45">
        <f t="shared" si="0"/>
        <v>2023</v>
      </c>
      <c r="C45" s="11">
        <f t="shared" si="9"/>
        <v>45110</v>
      </c>
      <c r="D45">
        <f t="shared" si="10"/>
        <v>3</v>
      </c>
      <c r="E45" t="s">
        <v>18</v>
      </c>
      <c r="F45" t="str">
        <f>VLOOKUP(E45,Sites!$A$2:$B$11,2,FALSE)</f>
        <v>Outside</v>
      </c>
      <c r="G45" t="s">
        <v>19</v>
      </c>
      <c r="H45">
        <v>2</v>
      </c>
      <c r="I45" s="1" t="s">
        <v>31</v>
      </c>
      <c r="J45">
        <v>20</v>
      </c>
      <c r="K45">
        <v>1</v>
      </c>
      <c r="L45" s="1" t="str">
        <f>VLOOKUP(I45,Species_Names!$A$2:$K$83,2,FALSE)</f>
        <v>Ocyurus_chrysurus</v>
      </c>
      <c r="M45" t="str">
        <f>VLOOKUP(I45,Species_Names!$A$2:$K$83,3,FALSE)</f>
        <v>Snapper</v>
      </c>
      <c r="N45" t="str">
        <f>VLOOKUP(I45,Species_Names!$A$2:$D$83,4,FALSE)</f>
        <v>Carnivore</v>
      </c>
      <c r="O45">
        <f>VLOOKUP(I45,Species_Names!$A$2:$F$83,5,FALSE)</f>
        <v>2.9499999999999998E-2</v>
      </c>
      <c r="P45">
        <f>VLOOKUP(I45,Species_Names!$A$2:$F$83,6,FALSE)</f>
        <v>2.79</v>
      </c>
      <c r="Q45">
        <f t="shared" si="3"/>
        <v>125.80436323643201</v>
      </c>
      <c r="R45">
        <f t="shared" si="4"/>
        <v>1.6666666666666666E-2</v>
      </c>
      <c r="AC45" s="5"/>
      <c r="AD45" s="5"/>
      <c r="AE45" s="5"/>
      <c r="AF45" s="5"/>
      <c r="AG45" s="5"/>
    </row>
    <row r="46" spans="1:33" x14ac:dyDescent="0.2">
      <c r="A46" s="10">
        <v>45110</v>
      </c>
      <c r="B46">
        <f t="shared" si="0"/>
        <v>2023</v>
      </c>
      <c r="C46" s="11">
        <f t="shared" si="9"/>
        <v>45110</v>
      </c>
      <c r="D46">
        <f t="shared" si="10"/>
        <v>3</v>
      </c>
      <c r="E46" t="s">
        <v>18</v>
      </c>
      <c r="F46" t="str">
        <f>VLOOKUP(E46,Sites!$A$2:$B$11,2,FALSE)</f>
        <v>Outside</v>
      </c>
      <c r="G46" t="s">
        <v>19</v>
      </c>
      <c r="H46">
        <v>2</v>
      </c>
      <c r="I46" s="1" t="s">
        <v>51</v>
      </c>
      <c r="J46">
        <v>30</v>
      </c>
      <c r="K46">
        <v>1</v>
      </c>
      <c r="L46" s="1" t="str">
        <f>VLOOKUP(I46,Species_Names!$A$2:$K$83,2,FALSE)</f>
        <v>Lutjanus_apodus</v>
      </c>
      <c r="M46" t="str">
        <f>VLOOKUP(I46,Species_Names!$A$2:$K$83,3,FALSE)</f>
        <v>Snapper</v>
      </c>
      <c r="N46" t="str">
        <f>VLOOKUP(I46,Species_Names!$A$2:$D$83,4,FALSE)</f>
        <v>Carnivore</v>
      </c>
      <c r="O46">
        <f>VLOOKUP(I46,Species_Names!$A$2:$F$83,5,FALSE)</f>
        <v>1.8200000000000001E-2</v>
      </c>
      <c r="P46">
        <f>VLOOKUP(I46,Species_Names!$A$2:$F$83,6,FALSE)</f>
        <v>3</v>
      </c>
      <c r="Q46">
        <f t="shared" si="3"/>
        <v>491.40000000000003</v>
      </c>
      <c r="R46">
        <f t="shared" si="4"/>
        <v>1.6666666666666666E-2</v>
      </c>
      <c r="AC46" s="5"/>
      <c r="AD46" s="5"/>
      <c r="AE46" s="5"/>
      <c r="AF46" s="5"/>
      <c r="AG46" s="5"/>
    </row>
    <row r="47" spans="1:33" x14ac:dyDescent="0.2">
      <c r="A47" s="10">
        <v>45110</v>
      </c>
      <c r="B47">
        <f t="shared" si="0"/>
        <v>2023</v>
      </c>
      <c r="C47" s="11">
        <f t="shared" si="9"/>
        <v>45110</v>
      </c>
      <c r="D47">
        <f t="shared" si="10"/>
        <v>3</v>
      </c>
      <c r="E47" t="s">
        <v>18</v>
      </c>
      <c r="F47" t="str">
        <f>VLOOKUP(E47,Sites!$A$2:$B$11,2,FALSE)</f>
        <v>Outside</v>
      </c>
      <c r="G47" t="s">
        <v>19</v>
      </c>
      <c r="H47">
        <v>2</v>
      </c>
      <c r="I47" s="1" t="s">
        <v>56</v>
      </c>
      <c r="J47">
        <v>50</v>
      </c>
      <c r="K47">
        <v>1</v>
      </c>
      <c r="L47" s="1" t="str">
        <f>VLOOKUP(I47,Species_Names!$A$2:$K$83,2,FALSE)</f>
        <v>Epinephelus_striatus</v>
      </c>
      <c r="M47" t="str">
        <f>VLOOKUP(I47,Species_Names!$A$2:$K$83,3,FALSE)</f>
        <v>Grouper</v>
      </c>
      <c r="N47" t="str">
        <f>VLOOKUP(I47,Species_Names!$A$2:$D$83,4,FALSE)</f>
        <v>Carnivore</v>
      </c>
      <c r="O47">
        <f>VLOOKUP(I47,Species_Names!$A$2:$F$83,5,FALSE)</f>
        <v>9.1000000000000004E-3</v>
      </c>
      <c r="P47">
        <f>VLOOKUP(I47,Species_Names!$A$2:$F$83,6,FALSE)</f>
        <v>3.16</v>
      </c>
      <c r="Q47">
        <f t="shared" si="3"/>
        <v>2127.0936251419134</v>
      </c>
      <c r="R47">
        <f t="shared" si="4"/>
        <v>1.6666666666666666E-2</v>
      </c>
      <c r="AC47" s="5"/>
      <c r="AD47" s="5"/>
      <c r="AE47" s="5"/>
      <c r="AF47" s="5"/>
      <c r="AG47" s="5"/>
    </row>
    <row r="48" spans="1:33" x14ac:dyDescent="0.2">
      <c r="A48" s="10">
        <v>45110</v>
      </c>
      <c r="B48">
        <f t="shared" si="0"/>
        <v>2023</v>
      </c>
      <c r="C48" s="11">
        <f t="shared" si="9"/>
        <v>45110</v>
      </c>
      <c r="D48">
        <f t="shared" si="10"/>
        <v>3</v>
      </c>
      <c r="E48" t="s">
        <v>18</v>
      </c>
      <c r="F48" t="str">
        <f>VLOOKUP(E48,Sites!$A$2:$B$11,2,FALSE)</f>
        <v>Outside</v>
      </c>
      <c r="G48" t="s">
        <v>19</v>
      </c>
      <c r="H48">
        <v>3</v>
      </c>
      <c r="I48" s="1" t="s">
        <v>30</v>
      </c>
      <c r="J48">
        <v>10</v>
      </c>
      <c r="K48">
        <v>2</v>
      </c>
      <c r="L48" s="1" t="str">
        <f>VLOOKUP(I48,Species_Names!$A$2:$K$83,2,FALSE)</f>
        <v>Chaetodon_striatus</v>
      </c>
      <c r="M48" t="str">
        <f>VLOOKUP(I48,Species_Names!$A$2:$K$83,3,FALSE)</f>
        <v>Butterflyfish</v>
      </c>
      <c r="N48" t="str">
        <f>VLOOKUP(I48,Species_Names!$A$2:$D$83,4,FALSE)</f>
        <v>Corallivore</v>
      </c>
      <c r="O48">
        <f>VLOOKUP(I48,Species_Names!$A$2:$F$83,5,FALSE)</f>
        <v>2.5100000000000001E-2</v>
      </c>
      <c r="P48">
        <f>VLOOKUP(I48,Species_Names!$A$2:$F$83,6,FALSE)</f>
        <v>3.06</v>
      </c>
      <c r="Q48">
        <f t="shared" si="3"/>
        <v>57.637311799143575</v>
      </c>
      <c r="R48">
        <f t="shared" si="4"/>
        <v>3.3333333333333333E-2</v>
      </c>
      <c r="AC48" s="5"/>
      <c r="AD48" s="5"/>
      <c r="AE48" s="5"/>
      <c r="AF48" s="5"/>
      <c r="AG48" s="5"/>
    </row>
    <row r="49" spans="1:33" x14ac:dyDescent="0.2">
      <c r="A49" s="10">
        <v>45110</v>
      </c>
      <c r="B49">
        <f t="shared" si="0"/>
        <v>2023</v>
      </c>
      <c r="C49" s="11">
        <f t="shared" si="9"/>
        <v>45110</v>
      </c>
      <c r="D49">
        <f t="shared" si="10"/>
        <v>3</v>
      </c>
      <c r="E49" t="s">
        <v>18</v>
      </c>
      <c r="F49" t="str">
        <f>VLOOKUP(E49,Sites!$A$2:$B$11,2,FALSE)</f>
        <v>Outside</v>
      </c>
      <c r="G49" t="s">
        <v>19</v>
      </c>
      <c r="H49">
        <v>3</v>
      </c>
      <c r="I49" s="1" t="s">
        <v>20</v>
      </c>
      <c r="J49">
        <v>10</v>
      </c>
      <c r="K49">
        <v>2</v>
      </c>
      <c r="L49" s="1" t="str">
        <f>VLOOKUP(I49,Species_Names!$A$2:$K$83,2,FALSE)</f>
        <v>Chaetodon_capistratus</v>
      </c>
      <c r="M49" t="str">
        <f>VLOOKUP(I49,Species_Names!$A$2:$K$83,3,FALSE)</f>
        <v>Butterflyfish</v>
      </c>
      <c r="N49" t="str">
        <f>VLOOKUP(I49,Species_Names!$A$2:$D$83,4,FALSE)</f>
        <v>Corallivore</v>
      </c>
      <c r="O49">
        <f>VLOOKUP(I49,Species_Names!$A$2:$F$83,5,FALSE)</f>
        <v>2.3400000000000001E-2</v>
      </c>
      <c r="P49">
        <f>VLOOKUP(I49,Species_Names!$A$2:$F$83,6,FALSE)</f>
        <v>3.19</v>
      </c>
      <c r="Q49">
        <f t="shared" si="3"/>
        <v>72.484617765104176</v>
      </c>
      <c r="R49">
        <f t="shared" si="4"/>
        <v>3.3333333333333333E-2</v>
      </c>
      <c r="AC49" s="5"/>
      <c r="AD49" s="5"/>
      <c r="AE49" s="5"/>
      <c r="AF49" s="5"/>
      <c r="AG49" s="5"/>
    </row>
    <row r="50" spans="1:33" x14ac:dyDescent="0.2">
      <c r="A50" s="10">
        <v>45110</v>
      </c>
      <c r="B50">
        <f t="shared" si="0"/>
        <v>2023</v>
      </c>
      <c r="C50" s="11">
        <f t="shared" si="9"/>
        <v>45110</v>
      </c>
      <c r="D50">
        <f t="shared" si="10"/>
        <v>3</v>
      </c>
      <c r="E50" t="s">
        <v>18</v>
      </c>
      <c r="F50" t="str">
        <f>VLOOKUP(E50,Sites!$A$2:$B$11,2,FALSE)</f>
        <v>Outside</v>
      </c>
      <c r="G50" t="s">
        <v>19</v>
      </c>
      <c r="H50">
        <v>3</v>
      </c>
      <c r="I50" s="1" t="s">
        <v>21</v>
      </c>
      <c r="J50">
        <v>5</v>
      </c>
      <c r="K50">
        <v>6</v>
      </c>
      <c r="L50" s="1" t="str">
        <f>VLOOKUP(I50,Species_Names!$A$2:$K$83,2,FALSE)</f>
        <v>Scarus_taeniopterus</v>
      </c>
      <c r="M50" t="str">
        <f>VLOOKUP(I50,Species_Names!$A$2:$K$83,3,FALSE)</f>
        <v>Parrotfish</v>
      </c>
      <c r="N50" t="str">
        <f>VLOOKUP(I50,Species_Names!$A$2:$D$83,4,FALSE)</f>
        <v>Herbivore</v>
      </c>
      <c r="O50">
        <f>VLOOKUP(I50,Species_Names!$A$2:$F$83,5,FALSE)</f>
        <v>1.7000000000000001E-2</v>
      </c>
      <c r="P50">
        <f>VLOOKUP(I50,Species_Names!$A$2:$F$83,6,FALSE)</f>
        <v>3.04</v>
      </c>
      <c r="Q50">
        <f t="shared" si="3"/>
        <v>13.597810513156682</v>
      </c>
      <c r="R50">
        <f t="shared" si="4"/>
        <v>0.1</v>
      </c>
      <c r="AC50" s="5"/>
      <c r="AD50" s="5"/>
      <c r="AE50" s="5"/>
      <c r="AF50" s="5"/>
      <c r="AG50" s="5"/>
    </row>
    <row r="51" spans="1:33" x14ac:dyDescent="0.2">
      <c r="A51" s="10">
        <v>45110</v>
      </c>
      <c r="B51">
        <f t="shared" si="0"/>
        <v>2023</v>
      </c>
      <c r="C51" s="11">
        <f t="shared" si="9"/>
        <v>45110</v>
      </c>
      <c r="D51">
        <f t="shared" si="10"/>
        <v>3</v>
      </c>
      <c r="E51" t="s">
        <v>18</v>
      </c>
      <c r="F51" t="str">
        <f>VLOOKUP(E51,Sites!$A$2:$B$11,2,FALSE)</f>
        <v>Outside</v>
      </c>
      <c r="G51" t="s">
        <v>19</v>
      </c>
      <c r="H51">
        <v>3</v>
      </c>
      <c r="I51" s="1" t="s">
        <v>21</v>
      </c>
      <c r="J51">
        <v>10</v>
      </c>
      <c r="K51">
        <v>8</v>
      </c>
      <c r="L51" s="1" t="str">
        <f>VLOOKUP(I51,Species_Names!$A$2:$K$83,2,FALSE)</f>
        <v>Scarus_taeniopterus</v>
      </c>
      <c r="M51" t="str">
        <f>VLOOKUP(I51,Species_Names!$A$2:$K$83,3,FALSE)</f>
        <v>Parrotfish</v>
      </c>
      <c r="N51" t="str">
        <f>VLOOKUP(I51,Species_Names!$A$2:$D$83,4,FALSE)</f>
        <v>Herbivore</v>
      </c>
      <c r="O51">
        <f>VLOOKUP(I51,Species_Names!$A$2:$F$83,5,FALSE)</f>
        <v>1.7000000000000001E-2</v>
      </c>
      <c r="P51">
        <f>VLOOKUP(I51,Species_Names!$A$2:$F$83,6,FALSE)</f>
        <v>3.04</v>
      </c>
      <c r="Q51">
        <f t="shared" si="3"/>
        <v>149.12103467547334</v>
      </c>
      <c r="R51">
        <f t="shared" si="4"/>
        <v>0.13333333333333333</v>
      </c>
      <c r="AC51" s="5"/>
      <c r="AD51" s="5"/>
      <c r="AE51" s="5"/>
      <c r="AF51" s="5"/>
      <c r="AG51" s="5"/>
    </row>
    <row r="52" spans="1:33" x14ac:dyDescent="0.2">
      <c r="A52" s="10">
        <v>45110</v>
      </c>
      <c r="B52">
        <f t="shared" si="0"/>
        <v>2023</v>
      </c>
      <c r="C52" s="11">
        <f t="shared" si="9"/>
        <v>45110</v>
      </c>
      <c r="D52">
        <f t="shared" si="10"/>
        <v>3</v>
      </c>
      <c r="E52" t="s">
        <v>18</v>
      </c>
      <c r="F52" t="str">
        <f>VLOOKUP(E52,Sites!$A$2:$B$11,2,FALSE)</f>
        <v>Outside</v>
      </c>
      <c r="G52" t="s">
        <v>19</v>
      </c>
      <c r="H52">
        <v>3</v>
      </c>
      <c r="I52" s="1" t="s">
        <v>22</v>
      </c>
      <c r="J52">
        <v>5</v>
      </c>
      <c r="K52">
        <v>4</v>
      </c>
      <c r="L52" s="1" t="str">
        <f>VLOOKUP(I52,Species_Names!$A$2:$K$83,2,FALSE)</f>
        <v>Sparisoma_aurofrenatum</v>
      </c>
      <c r="M52" t="str">
        <f>VLOOKUP(I52,Species_Names!$A$2:$K$83,3,FALSE)</f>
        <v>Parrotfish</v>
      </c>
      <c r="N52" t="str">
        <f>VLOOKUP(I52,Species_Names!$A$2:$D$83,4,FALSE)</f>
        <v>Herbivore</v>
      </c>
      <c r="O52">
        <f>VLOOKUP(I52,Species_Names!$A$2:$F$83,5,FALSE)</f>
        <v>1.17E-2</v>
      </c>
      <c r="P52">
        <f>VLOOKUP(I52,Species_Names!$A$2:$F$83,6,FALSE)</f>
        <v>3.15</v>
      </c>
      <c r="Q52">
        <f t="shared" si="3"/>
        <v>7.4473431759465738</v>
      </c>
      <c r="R52">
        <f t="shared" si="4"/>
        <v>6.6666666666666666E-2</v>
      </c>
      <c r="AC52" s="5"/>
      <c r="AD52" s="5"/>
      <c r="AE52" s="5"/>
      <c r="AF52" s="5"/>
      <c r="AG52" s="5"/>
    </row>
    <row r="53" spans="1:33" x14ac:dyDescent="0.2">
      <c r="A53" s="10">
        <v>45110</v>
      </c>
      <c r="B53">
        <f t="shared" si="0"/>
        <v>2023</v>
      </c>
      <c r="C53" s="11">
        <f t="shared" si="9"/>
        <v>45110</v>
      </c>
      <c r="D53">
        <f t="shared" si="10"/>
        <v>3</v>
      </c>
      <c r="E53" t="s">
        <v>18</v>
      </c>
      <c r="F53" t="str">
        <f>VLOOKUP(E53,Sites!$A$2:$B$11,2,FALSE)</f>
        <v>Outside</v>
      </c>
      <c r="G53" t="s">
        <v>19</v>
      </c>
      <c r="H53">
        <v>3</v>
      </c>
      <c r="I53" s="1" t="s">
        <v>22</v>
      </c>
      <c r="J53">
        <v>10</v>
      </c>
      <c r="K53">
        <v>3</v>
      </c>
      <c r="L53" s="1" t="str">
        <f>VLOOKUP(I53,Species_Names!$A$2:$K$83,2,FALSE)</f>
        <v>Sparisoma_aurofrenatum</v>
      </c>
      <c r="M53" t="str">
        <f>VLOOKUP(I53,Species_Names!$A$2:$K$83,3,FALSE)</f>
        <v>Parrotfish</v>
      </c>
      <c r="N53" t="str">
        <f>VLOOKUP(I53,Species_Names!$A$2:$D$83,4,FALSE)</f>
        <v>Herbivore</v>
      </c>
      <c r="O53">
        <f>VLOOKUP(I53,Species_Names!$A$2:$F$83,5,FALSE)</f>
        <v>1.17E-2</v>
      </c>
      <c r="P53">
        <f>VLOOKUP(I53,Species_Names!$A$2:$F$83,6,FALSE)</f>
        <v>3.15</v>
      </c>
      <c r="Q53">
        <f t="shared" si="3"/>
        <v>49.580067816258676</v>
      </c>
      <c r="R53">
        <f t="shared" si="4"/>
        <v>0.05</v>
      </c>
      <c r="AC53" s="5"/>
      <c r="AD53" s="5"/>
      <c r="AE53" s="5"/>
      <c r="AF53" s="5"/>
      <c r="AG53" s="5"/>
    </row>
    <row r="54" spans="1:33" x14ac:dyDescent="0.2">
      <c r="A54" s="10">
        <v>45110</v>
      </c>
      <c r="B54">
        <f t="shared" si="0"/>
        <v>2023</v>
      </c>
      <c r="C54" s="11">
        <f t="shared" si="9"/>
        <v>45110</v>
      </c>
      <c r="D54">
        <f t="shared" si="10"/>
        <v>3</v>
      </c>
      <c r="E54" t="s">
        <v>18</v>
      </c>
      <c r="F54" t="str">
        <f>VLOOKUP(E54,Sites!$A$2:$B$11,2,FALSE)</f>
        <v>Outside</v>
      </c>
      <c r="G54" t="s">
        <v>19</v>
      </c>
      <c r="H54">
        <v>3</v>
      </c>
      <c r="I54" s="1" t="s">
        <v>22</v>
      </c>
      <c r="J54">
        <v>20</v>
      </c>
      <c r="K54">
        <v>3</v>
      </c>
      <c r="L54" s="1" t="str">
        <f>VLOOKUP(I54,Species_Names!$A$2:$K$83,2,FALSE)</f>
        <v>Sparisoma_aurofrenatum</v>
      </c>
      <c r="M54" t="str">
        <f>VLOOKUP(I54,Species_Names!$A$2:$K$83,3,FALSE)</f>
        <v>Parrotfish</v>
      </c>
      <c r="N54" t="str">
        <f>VLOOKUP(I54,Species_Names!$A$2:$D$83,4,FALSE)</f>
        <v>Herbivore</v>
      </c>
      <c r="O54">
        <f>VLOOKUP(I54,Species_Names!$A$2:$F$83,5,FALSE)</f>
        <v>1.17E-2</v>
      </c>
      <c r="P54">
        <f>VLOOKUP(I54,Species_Names!$A$2:$F$83,6,FALSE)</f>
        <v>3.15</v>
      </c>
      <c r="Q54">
        <f t="shared" si="3"/>
        <v>440.10023737579274</v>
      </c>
      <c r="R54">
        <f t="shared" si="4"/>
        <v>0.05</v>
      </c>
      <c r="AC54" s="5"/>
      <c r="AD54" s="5"/>
      <c r="AE54" s="5"/>
      <c r="AF54" s="5"/>
      <c r="AG54" s="5"/>
    </row>
    <row r="55" spans="1:33" x14ac:dyDescent="0.2">
      <c r="A55" s="10">
        <v>45110</v>
      </c>
      <c r="B55">
        <f t="shared" si="0"/>
        <v>2023</v>
      </c>
      <c r="C55" s="11">
        <f t="shared" si="9"/>
        <v>45110</v>
      </c>
      <c r="D55">
        <f t="shared" si="10"/>
        <v>3</v>
      </c>
      <c r="E55" t="s">
        <v>18</v>
      </c>
      <c r="F55" t="str">
        <f>VLOOKUP(E55,Sites!$A$2:$B$11,2,FALSE)</f>
        <v>Outside</v>
      </c>
      <c r="G55" t="s">
        <v>19</v>
      </c>
      <c r="H55">
        <v>3</v>
      </c>
      <c r="I55" s="1" t="s">
        <v>22</v>
      </c>
      <c r="J55">
        <v>30</v>
      </c>
      <c r="K55">
        <v>2</v>
      </c>
      <c r="L55" s="1" t="str">
        <f>VLOOKUP(I55,Species_Names!$A$2:$K$83,2,FALSE)</f>
        <v>Sparisoma_aurofrenatum</v>
      </c>
      <c r="M55" t="str">
        <f>VLOOKUP(I55,Species_Names!$A$2:$K$83,3,FALSE)</f>
        <v>Parrotfish</v>
      </c>
      <c r="N55" t="str">
        <f>VLOOKUP(I55,Species_Names!$A$2:$D$83,4,FALSE)</f>
        <v>Herbivore</v>
      </c>
      <c r="O55">
        <f>VLOOKUP(I55,Species_Names!$A$2:$F$83,5,FALSE)</f>
        <v>1.17E-2</v>
      </c>
      <c r="P55">
        <f>VLOOKUP(I55,Species_Names!$A$2:$F$83,6,FALSE)</f>
        <v>3.15</v>
      </c>
      <c r="Q55">
        <f t="shared" si="3"/>
        <v>1052.3199642887505</v>
      </c>
      <c r="R55">
        <f t="shared" si="4"/>
        <v>3.3333333333333333E-2</v>
      </c>
      <c r="AC55" s="5"/>
      <c r="AD55" s="5"/>
      <c r="AE55" s="5"/>
      <c r="AF55" s="5"/>
      <c r="AG55" s="5"/>
    </row>
    <row r="56" spans="1:33" x14ac:dyDescent="0.2">
      <c r="A56" s="10">
        <v>45110</v>
      </c>
      <c r="B56">
        <f t="shared" si="0"/>
        <v>2023</v>
      </c>
      <c r="C56" s="11">
        <f t="shared" si="9"/>
        <v>45110</v>
      </c>
      <c r="D56">
        <f t="shared" si="10"/>
        <v>3</v>
      </c>
      <c r="E56" t="s">
        <v>18</v>
      </c>
      <c r="F56" t="str">
        <f>VLOOKUP(E56,Sites!$A$2:$B$11,2,FALSE)</f>
        <v>Outside</v>
      </c>
      <c r="G56" t="s">
        <v>19</v>
      </c>
      <c r="H56">
        <v>3</v>
      </c>
      <c r="I56" s="1" t="s">
        <v>23</v>
      </c>
      <c r="J56">
        <v>5</v>
      </c>
      <c r="K56">
        <v>1</v>
      </c>
      <c r="L56" s="1" t="str">
        <f>VLOOKUP(I56,Species_Names!$A$2:$K$83,2,FALSE)</f>
        <v>Sparisoma_viride</v>
      </c>
      <c r="M56" t="str">
        <f>VLOOKUP(I56,Species_Names!$A$2:$K$83,3,FALSE)</f>
        <v>Parrotfish</v>
      </c>
      <c r="N56" t="str">
        <f>VLOOKUP(I56,Species_Names!$A$2:$D$83,4,FALSE)</f>
        <v>Herbivore</v>
      </c>
      <c r="O56">
        <f>VLOOKUP(I56,Species_Names!$A$2:$F$83,5,FALSE)</f>
        <v>2.5700000000000001E-2</v>
      </c>
      <c r="P56">
        <f>VLOOKUP(I56,Species_Names!$A$2:$F$83,6,FALSE)</f>
        <v>2.93</v>
      </c>
      <c r="Q56">
        <f t="shared" si="3"/>
        <v>2.8702203285397663</v>
      </c>
      <c r="R56">
        <f t="shared" si="4"/>
        <v>1.6666666666666666E-2</v>
      </c>
      <c r="AC56" s="5"/>
      <c r="AD56" s="5"/>
      <c r="AE56" s="5"/>
      <c r="AF56" s="5"/>
      <c r="AG56" s="5"/>
    </row>
    <row r="57" spans="1:33" x14ac:dyDescent="0.2">
      <c r="A57" s="10">
        <v>45110</v>
      </c>
      <c r="B57">
        <f t="shared" si="0"/>
        <v>2023</v>
      </c>
      <c r="C57" s="11">
        <f t="shared" si="9"/>
        <v>45110</v>
      </c>
      <c r="D57">
        <f t="shared" si="10"/>
        <v>3</v>
      </c>
      <c r="E57" t="s">
        <v>18</v>
      </c>
      <c r="F57" t="str">
        <f>VLOOKUP(E57,Sites!$A$2:$B$11,2,FALSE)</f>
        <v>Outside</v>
      </c>
      <c r="G57" t="s">
        <v>19</v>
      </c>
      <c r="H57">
        <v>3</v>
      </c>
      <c r="I57" s="1" t="s">
        <v>23</v>
      </c>
      <c r="J57">
        <v>40</v>
      </c>
      <c r="K57">
        <v>1</v>
      </c>
      <c r="L57" s="1" t="str">
        <f>VLOOKUP(I57,Species_Names!$A$2:$K$83,2,FALSE)</f>
        <v>Sparisoma_viride</v>
      </c>
      <c r="M57" t="str">
        <f>VLOOKUP(I57,Species_Names!$A$2:$K$83,3,FALSE)</f>
        <v>Parrotfish</v>
      </c>
      <c r="N57" t="str">
        <f>VLOOKUP(I57,Species_Names!$A$2:$D$83,4,FALSE)</f>
        <v>Herbivore</v>
      </c>
      <c r="O57">
        <f>VLOOKUP(I57,Species_Names!$A$2:$F$83,5,FALSE)</f>
        <v>2.5700000000000001E-2</v>
      </c>
      <c r="P57">
        <f>VLOOKUP(I57,Species_Names!$A$2:$F$83,6,FALSE)</f>
        <v>2.93</v>
      </c>
      <c r="Q57">
        <f t="shared" si="3"/>
        <v>1270.4831160726128</v>
      </c>
      <c r="R57">
        <f t="shared" si="4"/>
        <v>1.6666666666666666E-2</v>
      </c>
      <c r="AC57" s="5"/>
      <c r="AD57" s="5"/>
      <c r="AE57" s="5"/>
      <c r="AF57" s="5"/>
      <c r="AG57" s="5"/>
    </row>
    <row r="58" spans="1:33" x14ac:dyDescent="0.2">
      <c r="A58" s="10">
        <v>45110</v>
      </c>
      <c r="B58">
        <f t="shared" si="0"/>
        <v>2023</v>
      </c>
      <c r="C58" s="11">
        <f t="shared" si="9"/>
        <v>45110</v>
      </c>
      <c r="D58">
        <f t="shared" si="10"/>
        <v>3</v>
      </c>
      <c r="E58" t="s">
        <v>18</v>
      </c>
      <c r="F58" t="str">
        <f>VLOOKUP(E58,Sites!$A$2:$B$11,2,FALSE)</f>
        <v>Outside</v>
      </c>
      <c r="G58" t="s">
        <v>19</v>
      </c>
      <c r="H58">
        <v>3</v>
      </c>
      <c r="I58" s="1" t="s">
        <v>24</v>
      </c>
      <c r="J58">
        <v>5</v>
      </c>
      <c r="K58">
        <v>8</v>
      </c>
      <c r="L58" s="1" t="str">
        <f>VLOOKUP(I58,Species_Names!$A$2:$K$83,2,FALSE)</f>
        <v>Scarus_iseri</v>
      </c>
      <c r="M58" t="str">
        <f>VLOOKUP(I58,Species_Names!$A$2:$K$83,3,FALSE)</f>
        <v>Parrotfish</v>
      </c>
      <c r="N58" t="str">
        <f>VLOOKUP(I58,Species_Names!$A$2:$D$83,4,FALSE)</f>
        <v>Herbivore</v>
      </c>
      <c r="O58">
        <f>VLOOKUP(I58,Species_Names!$A$2:$F$83,5,FALSE)</f>
        <v>1.5800000000000002E-2</v>
      </c>
      <c r="P58">
        <f>VLOOKUP(I58,Species_Names!$A$2:$F$83,6,FALSE)</f>
        <v>3.02</v>
      </c>
      <c r="Q58">
        <f t="shared" si="3"/>
        <v>16.316856234363797</v>
      </c>
      <c r="R58">
        <f t="shared" si="4"/>
        <v>0.13333333333333333</v>
      </c>
      <c r="AC58" s="5"/>
      <c r="AD58" s="5"/>
      <c r="AE58" s="5"/>
      <c r="AF58" s="5"/>
      <c r="AG58" s="5"/>
    </row>
    <row r="59" spans="1:33" x14ac:dyDescent="0.2">
      <c r="A59" s="10">
        <v>45110</v>
      </c>
      <c r="B59">
        <f t="shared" si="0"/>
        <v>2023</v>
      </c>
      <c r="C59" s="11">
        <f t="shared" si="9"/>
        <v>45110</v>
      </c>
      <c r="D59">
        <f t="shared" si="10"/>
        <v>3</v>
      </c>
      <c r="E59" t="s">
        <v>18</v>
      </c>
      <c r="F59" t="str">
        <f>VLOOKUP(E59,Sites!$A$2:$B$11,2,FALSE)</f>
        <v>Outside</v>
      </c>
      <c r="G59" t="s">
        <v>19</v>
      </c>
      <c r="H59">
        <v>3</v>
      </c>
      <c r="I59" s="1" t="s">
        <v>24</v>
      </c>
      <c r="J59">
        <v>10</v>
      </c>
      <c r="K59">
        <v>12</v>
      </c>
      <c r="L59" s="1" t="str">
        <f>VLOOKUP(I59,Species_Names!$A$2:$K$83,2,FALSE)</f>
        <v>Scarus_iseri</v>
      </c>
      <c r="M59" t="str">
        <f>VLOOKUP(I59,Species_Names!$A$2:$K$83,3,FALSE)</f>
        <v>Parrotfish</v>
      </c>
      <c r="N59" t="str">
        <f>VLOOKUP(I59,Species_Names!$A$2:$D$83,4,FALSE)</f>
        <v>Herbivore</v>
      </c>
      <c r="O59">
        <f>VLOOKUP(I59,Species_Names!$A$2:$F$83,5,FALSE)</f>
        <v>1.5800000000000002E-2</v>
      </c>
      <c r="P59">
        <f>VLOOKUP(I59,Species_Names!$A$2:$F$83,6,FALSE)</f>
        <v>3.02</v>
      </c>
      <c r="Q59">
        <f t="shared" si="3"/>
        <v>198.53557271045065</v>
      </c>
      <c r="R59">
        <f t="shared" si="4"/>
        <v>0.2</v>
      </c>
      <c r="AC59" s="5"/>
      <c r="AD59" s="5"/>
      <c r="AE59" s="5"/>
      <c r="AF59" s="5"/>
      <c r="AG59" s="5"/>
    </row>
    <row r="60" spans="1:33" x14ac:dyDescent="0.2">
      <c r="A60" s="10">
        <v>45110</v>
      </c>
      <c r="B60">
        <f t="shared" si="0"/>
        <v>2023</v>
      </c>
      <c r="C60" s="11">
        <f t="shared" si="9"/>
        <v>45110</v>
      </c>
      <c r="D60">
        <f t="shared" si="10"/>
        <v>3</v>
      </c>
      <c r="E60" t="s">
        <v>18</v>
      </c>
      <c r="F60" t="str">
        <f>VLOOKUP(E60,Sites!$A$2:$B$11,2,FALSE)</f>
        <v>Outside</v>
      </c>
      <c r="G60" t="s">
        <v>19</v>
      </c>
      <c r="H60">
        <v>3</v>
      </c>
      <c r="I60" s="1" t="s">
        <v>24</v>
      </c>
      <c r="J60">
        <v>20</v>
      </c>
      <c r="K60">
        <v>3</v>
      </c>
      <c r="L60" s="1" t="str">
        <f>VLOOKUP(I60,Species_Names!$A$2:$K$83,2,FALSE)</f>
        <v>Scarus_iseri</v>
      </c>
      <c r="M60" t="str">
        <f>VLOOKUP(I60,Species_Names!$A$2:$K$83,3,FALSE)</f>
        <v>Parrotfish</v>
      </c>
      <c r="N60" t="str">
        <f>VLOOKUP(I60,Species_Names!$A$2:$D$83,4,FALSE)</f>
        <v>Herbivore</v>
      </c>
      <c r="O60">
        <f>VLOOKUP(I60,Species_Names!$A$2:$F$83,5,FALSE)</f>
        <v>1.5800000000000002E-2</v>
      </c>
      <c r="P60">
        <f>VLOOKUP(I60,Species_Names!$A$2:$F$83,6,FALSE)</f>
        <v>3.02</v>
      </c>
      <c r="Q60">
        <f t="shared" si="3"/>
        <v>402.61405205060817</v>
      </c>
      <c r="R60">
        <f t="shared" si="4"/>
        <v>0.05</v>
      </c>
    </row>
    <row r="61" spans="1:33" x14ac:dyDescent="0.2">
      <c r="A61" s="10">
        <v>45110</v>
      </c>
      <c r="B61">
        <f t="shared" si="0"/>
        <v>2023</v>
      </c>
      <c r="C61" s="11">
        <f t="shared" si="9"/>
        <v>45110</v>
      </c>
      <c r="D61">
        <f t="shared" si="10"/>
        <v>3</v>
      </c>
      <c r="E61" t="s">
        <v>18</v>
      </c>
      <c r="F61" t="str">
        <f>VLOOKUP(E61,Sites!$A$2:$B$11,2,FALSE)</f>
        <v>Outside</v>
      </c>
      <c r="G61" t="s">
        <v>19</v>
      </c>
      <c r="H61">
        <v>3</v>
      </c>
      <c r="I61" s="1" t="s">
        <v>25</v>
      </c>
      <c r="J61">
        <v>20</v>
      </c>
      <c r="K61">
        <v>1</v>
      </c>
      <c r="L61" s="1" t="str">
        <f>VLOOKUP(I61,Species_Names!$A$2:$K$83,2,FALSE)</f>
        <v>Cephalopholis_cruentata</v>
      </c>
      <c r="M61" t="str">
        <f>VLOOKUP(I61,Species_Names!$A$2:$K$83,3,FALSE)</f>
        <v>Grouper</v>
      </c>
      <c r="N61" t="str">
        <f>VLOOKUP(I61,Species_Names!$A$2:$D$83,4,FALSE)</f>
        <v>Carnivore</v>
      </c>
      <c r="O61">
        <f>VLOOKUP(I61,Species_Names!$A$2:$F$83,5,FALSE)</f>
        <v>1.0999999999999999E-2</v>
      </c>
      <c r="P61">
        <f>VLOOKUP(I61,Species_Names!$A$2:$F$83,6,FALSE)</f>
        <v>3.11</v>
      </c>
      <c r="Q61">
        <f t="shared" si="3"/>
        <v>122.34774568292309</v>
      </c>
      <c r="R61">
        <f t="shared" si="4"/>
        <v>1.6666666666666666E-2</v>
      </c>
      <c r="AC61" s="5"/>
      <c r="AD61" s="5"/>
      <c r="AE61" s="5"/>
      <c r="AF61" s="5"/>
      <c r="AG61" s="5"/>
    </row>
    <row r="62" spans="1:33" x14ac:dyDescent="0.2">
      <c r="A62" s="10">
        <v>45110</v>
      </c>
      <c r="B62">
        <f t="shared" si="0"/>
        <v>2023</v>
      </c>
      <c r="C62" s="11">
        <f t="shared" si="9"/>
        <v>45110</v>
      </c>
      <c r="D62">
        <f t="shared" si="10"/>
        <v>3</v>
      </c>
      <c r="E62" t="s">
        <v>18</v>
      </c>
      <c r="F62" t="str">
        <f>VLOOKUP(E62,Sites!$A$2:$B$11,2,FALSE)</f>
        <v>Outside</v>
      </c>
      <c r="G62" t="s">
        <v>19</v>
      </c>
      <c r="H62">
        <v>3</v>
      </c>
      <c r="I62" s="1" t="s">
        <v>26</v>
      </c>
      <c r="J62">
        <v>5</v>
      </c>
      <c r="K62">
        <v>1</v>
      </c>
      <c r="L62" s="1" t="str">
        <f>VLOOKUP(I62,Species_Names!$A$2:$K$83,2,FALSE)</f>
        <v>Acanthurus_coeruleus</v>
      </c>
      <c r="M62" t="str">
        <f>VLOOKUP(I62,Species_Names!$A$2:$K$83,3,FALSE)</f>
        <v>Surgeonfish</v>
      </c>
      <c r="N62" t="str">
        <f>VLOOKUP(I62,Species_Names!$A$2:$D$83,4,FALSE)</f>
        <v>Herbivore</v>
      </c>
      <c r="O62">
        <f>VLOOKUP(I62,Species_Names!$A$2:$F$83,5,FALSE)</f>
        <v>3.2399999999999998E-2</v>
      </c>
      <c r="P62">
        <f>VLOOKUP(I62,Species_Names!$A$2:$F$83,6,FALSE)</f>
        <v>2.95</v>
      </c>
      <c r="Q62">
        <f t="shared" si="3"/>
        <v>3.7368573800918838</v>
      </c>
      <c r="R62">
        <f t="shared" si="4"/>
        <v>1.6666666666666666E-2</v>
      </c>
      <c r="AC62" s="5"/>
      <c r="AD62" s="5"/>
      <c r="AE62" s="5"/>
      <c r="AF62" s="5"/>
      <c r="AG62" s="5"/>
    </row>
    <row r="63" spans="1:33" x14ac:dyDescent="0.2">
      <c r="A63" s="10">
        <v>45110</v>
      </c>
      <c r="B63">
        <f t="shared" si="0"/>
        <v>2023</v>
      </c>
      <c r="C63" s="11">
        <f t="shared" si="9"/>
        <v>45110</v>
      </c>
      <c r="D63">
        <f t="shared" si="10"/>
        <v>3</v>
      </c>
      <c r="E63" t="s">
        <v>18</v>
      </c>
      <c r="F63" t="str">
        <f>VLOOKUP(E63,Sites!$A$2:$B$11,2,FALSE)</f>
        <v>Outside</v>
      </c>
      <c r="G63" t="s">
        <v>19</v>
      </c>
      <c r="H63">
        <v>3</v>
      </c>
      <c r="I63" s="1" t="s">
        <v>26</v>
      </c>
      <c r="J63">
        <v>10</v>
      </c>
      <c r="K63">
        <v>1</v>
      </c>
      <c r="L63" s="1" t="str">
        <f>VLOOKUP(I63,Species_Names!$A$2:$K$83,2,FALSE)</f>
        <v>Acanthurus_coeruleus</v>
      </c>
      <c r="M63" t="str">
        <f>VLOOKUP(I63,Species_Names!$A$2:$K$83,3,FALSE)</f>
        <v>Surgeonfish</v>
      </c>
      <c r="N63" t="str">
        <f>VLOOKUP(I63,Species_Names!$A$2:$D$83,4,FALSE)</f>
        <v>Herbivore</v>
      </c>
      <c r="O63">
        <f>VLOOKUP(I63,Species_Names!$A$2:$F$83,5,FALSE)</f>
        <v>3.2399999999999998E-2</v>
      </c>
      <c r="P63">
        <f>VLOOKUP(I63,Species_Names!$A$2:$F$83,6,FALSE)</f>
        <v>2.95</v>
      </c>
      <c r="Q63">
        <f t="shared" si="3"/>
        <v>28.876530395533386</v>
      </c>
      <c r="R63">
        <f t="shared" si="4"/>
        <v>1.6666666666666666E-2</v>
      </c>
      <c r="AC63" s="5"/>
      <c r="AD63" s="5"/>
      <c r="AE63" s="5"/>
      <c r="AF63" s="5"/>
      <c r="AG63" s="5"/>
    </row>
    <row r="64" spans="1:33" x14ac:dyDescent="0.2">
      <c r="A64" s="10">
        <v>45110</v>
      </c>
      <c r="B64">
        <f t="shared" si="0"/>
        <v>2023</v>
      </c>
      <c r="C64" s="11">
        <f t="shared" si="9"/>
        <v>45110</v>
      </c>
      <c r="D64">
        <f t="shared" si="10"/>
        <v>3</v>
      </c>
      <c r="E64" t="s">
        <v>18</v>
      </c>
      <c r="F64" t="str">
        <f>VLOOKUP(E64,Sites!$A$2:$B$11,2,FALSE)</f>
        <v>Outside</v>
      </c>
      <c r="G64" t="s">
        <v>19</v>
      </c>
      <c r="H64">
        <v>3</v>
      </c>
      <c r="I64" s="1" t="s">
        <v>26</v>
      </c>
      <c r="J64">
        <v>20</v>
      </c>
      <c r="K64">
        <v>2</v>
      </c>
      <c r="L64" s="1" t="str">
        <f>VLOOKUP(I64,Species_Names!$A$2:$K$83,2,FALSE)</f>
        <v>Acanthurus_coeruleus</v>
      </c>
      <c r="M64" t="str">
        <f>VLOOKUP(I64,Species_Names!$A$2:$K$83,3,FALSE)</f>
        <v>Surgeonfish</v>
      </c>
      <c r="N64" t="str">
        <f>VLOOKUP(I64,Species_Names!$A$2:$D$83,4,FALSE)</f>
        <v>Herbivore</v>
      </c>
      <c r="O64">
        <f>VLOOKUP(I64,Species_Names!$A$2:$F$83,5,FALSE)</f>
        <v>3.2399999999999998E-2</v>
      </c>
      <c r="P64">
        <f>VLOOKUP(I64,Species_Names!$A$2:$F$83,6,FALSE)</f>
        <v>2.95</v>
      </c>
      <c r="Q64">
        <f t="shared" si="3"/>
        <v>446.28623619757133</v>
      </c>
      <c r="R64">
        <f t="shared" si="4"/>
        <v>3.3333333333333333E-2</v>
      </c>
      <c r="AC64" s="5"/>
      <c r="AD64" s="5"/>
      <c r="AE64" s="5"/>
      <c r="AF64" s="5"/>
      <c r="AG64" s="5"/>
    </row>
    <row r="65" spans="1:33" x14ac:dyDescent="0.2">
      <c r="A65" s="10">
        <v>45110</v>
      </c>
      <c r="B65">
        <f t="shared" si="0"/>
        <v>2023</v>
      </c>
      <c r="C65" s="11">
        <f t="shared" si="9"/>
        <v>45110</v>
      </c>
      <c r="D65">
        <f t="shared" si="10"/>
        <v>3</v>
      </c>
      <c r="E65" t="s">
        <v>18</v>
      </c>
      <c r="F65" t="str">
        <f>VLOOKUP(E65,Sites!$A$2:$B$11,2,FALSE)</f>
        <v>Outside</v>
      </c>
      <c r="G65" t="s">
        <v>19</v>
      </c>
      <c r="H65">
        <v>3</v>
      </c>
      <c r="I65" s="1" t="s">
        <v>27</v>
      </c>
      <c r="J65">
        <v>10</v>
      </c>
      <c r="K65">
        <v>3</v>
      </c>
      <c r="L65" s="1" t="str">
        <f>VLOOKUP(I65,Species_Names!$A$2:$K$83,2,FALSE)</f>
        <v>Acanthurus_tractus</v>
      </c>
      <c r="M65" t="str">
        <f>VLOOKUP(I65,Species_Names!$A$2:$K$83,3,FALSE)</f>
        <v>Surgeonfish</v>
      </c>
      <c r="N65" t="str">
        <f>VLOOKUP(I65,Species_Names!$A$2:$D$83,4,FALSE)</f>
        <v>Herbivore</v>
      </c>
      <c r="O65">
        <f>VLOOKUP(I65,Species_Names!$A$2:$F$83,5,FALSE)</f>
        <v>2.5700000000000001E-2</v>
      </c>
      <c r="P65">
        <f>VLOOKUP(I65,Species_Names!$A$2:$F$83,6,FALSE)</f>
        <v>2.9</v>
      </c>
      <c r="Q65">
        <f t="shared" si="3"/>
        <v>61.242706897242158</v>
      </c>
      <c r="R65">
        <f t="shared" si="4"/>
        <v>0.05</v>
      </c>
      <c r="AC65" s="5"/>
      <c r="AD65" s="5"/>
      <c r="AE65" s="5"/>
      <c r="AF65" s="5"/>
      <c r="AG65" s="5"/>
    </row>
    <row r="66" spans="1:33" x14ac:dyDescent="0.2">
      <c r="A66" s="10">
        <v>45110</v>
      </c>
      <c r="B66">
        <f t="shared" si="0"/>
        <v>2023</v>
      </c>
      <c r="C66" s="11">
        <f t="shared" si="9"/>
        <v>45110</v>
      </c>
      <c r="D66">
        <f t="shared" si="10"/>
        <v>3</v>
      </c>
      <c r="E66" t="s">
        <v>18</v>
      </c>
      <c r="F66" t="str">
        <f>VLOOKUP(E66,Sites!$A$2:$B$11,2,FALSE)</f>
        <v>Outside</v>
      </c>
      <c r="G66" t="s">
        <v>19</v>
      </c>
      <c r="H66">
        <v>3</v>
      </c>
      <c r="I66" s="1" t="s">
        <v>28</v>
      </c>
      <c r="J66">
        <v>5</v>
      </c>
      <c r="K66">
        <v>2</v>
      </c>
      <c r="L66" s="1" t="str">
        <f>VLOOKUP(I66,Species_Names!$A$2:$K$83,2,FALSE)</f>
        <v>Halichoeres_garnoti</v>
      </c>
      <c r="M66" t="str">
        <f>VLOOKUP(I66,Species_Names!$A$2:$K$83,3,FALSE)</f>
        <v>Wrasse</v>
      </c>
      <c r="N66" t="str">
        <f>VLOOKUP(I66,Species_Names!$A$2:$D$83,4,FALSE)</f>
        <v>Omnivore</v>
      </c>
      <c r="O66">
        <f>VLOOKUP(I66,Species_Names!$A$2:$F$83,5,FALSE)</f>
        <v>0.01</v>
      </c>
      <c r="P66">
        <f>VLOOKUP(I66,Species_Names!$A$2:$F$83,6,FALSE)</f>
        <v>3.14</v>
      </c>
      <c r="Q66">
        <f t="shared" ref="Q66:Q129" si="11">(O66*J66^P66)*K66</f>
        <v>3.131812904563775</v>
      </c>
      <c r="R66">
        <f t="shared" si="4"/>
        <v>3.3333333333333333E-2</v>
      </c>
      <c r="AC66" s="5"/>
      <c r="AD66" s="5"/>
      <c r="AE66" s="5"/>
      <c r="AF66" s="5"/>
      <c r="AG66" s="5"/>
    </row>
    <row r="67" spans="1:33" x14ac:dyDescent="0.2">
      <c r="A67" s="10">
        <v>45110</v>
      </c>
      <c r="B67">
        <f t="shared" ref="B67:B130" si="12">IF(A67&lt;&gt;"",(YEAR(A67)),"")</f>
        <v>2023</v>
      </c>
      <c r="C67" s="11">
        <f t="shared" si="9"/>
        <v>45110</v>
      </c>
      <c r="D67">
        <f t="shared" si="10"/>
        <v>3</v>
      </c>
      <c r="E67" t="s">
        <v>18</v>
      </c>
      <c r="F67" t="str">
        <f>VLOOKUP(E67,Sites!$A$2:$B$11,2,FALSE)</f>
        <v>Outside</v>
      </c>
      <c r="G67" t="s">
        <v>19</v>
      </c>
      <c r="H67">
        <v>3</v>
      </c>
      <c r="I67" s="1" t="s">
        <v>28</v>
      </c>
      <c r="J67">
        <v>10</v>
      </c>
      <c r="K67">
        <v>1</v>
      </c>
      <c r="L67" s="1" t="str">
        <f>VLOOKUP(I67,Species_Names!$A$2:$K$83,2,FALSE)</f>
        <v>Halichoeres_garnoti</v>
      </c>
      <c r="M67" t="str">
        <f>VLOOKUP(I67,Species_Names!$A$2:$K$83,3,FALSE)</f>
        <v>Wrasse</v>
      </c>
      <c r="N67" t="str">
        <f>VLOOKUP(I67,Species_Names!$A$2:$D$83,4,FALSE)</f>
        <v>Omnivore</v>
      </c>
      <c r="O67">
        <f>VLOOKUP(I67,Species_Names!$A$2:$F$83,5,FALSE)</f>
        <v>0.01</v>
      </c>
      <c r="P67">
        <f>VLOOKUP(I67,Species_Names!$A$2:$F$83,6,FALSE)</f>
        <v>3.14</v>
      </c>
      <c r="Q67">
        <f t="shared" si="11"/>
        <v>13.803842646028864</v>
      </c>
      <c r="R67">
        <f t="shared" ref="R67:R130" si="13">K67/60</f>
        <v>1.6666666666666666E-2</v>
      </c>
      <c r="AC67" s="5"/>
      <c r="AD67" s="5"/>
      <c r="AE67" s="5"/>
      <c r="AF67" s="5"/>
      <c r="AG67" s="5"/>
    </row>
    <row r="68" spans="1:33" x14ac:dyDescent="0.2">
      <c r="A68" s="10">
        <v>45110</v>
      </c>
      <c r="B68">
        <f t="shared" si="12"/>
        <v>2023</v>
      </c>
      <c r="C68" s="11">
        <f t="shared" si="9"/>
        <v>45110</v>
      </c>
      <c r="D68">
        <f t="shared" si="10"/>
        <v>3</v>
      </c>
      <c r="E68" t="s">
        <v>18</v>
      </c>
      <c r="F68" t="str">
        <f>VLOOKUP(E68,Sites!$A$2:$B$11,2,FALSE)</f>
        <v>Outside</v>
      </c>
      <c r="G68" t="s">
        <v>19</v>
      </c>
      <c r="H68">
        <v>3</v>
      </c>
      <c r="I68" s="1" t="s">
        <v>42</v>
      </c>
      <c r="J68">
        <v>10</v>
      </c>
      <c r="K68">
        <v>1</v>
      </c>
      <c r="L68" s="1" t="str">
        <f>VLOOKUP(I68,Species_Names!$A$2:$K$83,2,FALSE)</f>
        <v>Microspathodon_chrysurus</v>
      </c>
      <c r="M68" t="str">
        <f>VLOOKUP(I68,Species_Names!$A$2:$K$83,3,FALSE)</f>
        <v>Damselfish</v>
      </c>
      <c r="N68" t="str">
        <f>VLOOKUP(I68,Species_Names!$A$2:$D$83,4,FALSE)</f>
        <v>Herbivore</v>
      </c>
      <c r="O68">
        <f>VLOOKUP(I68,Species_Names!$A$2:$F$83,5,FALSE)</f>
        <v>2.291E-2</v>
      </c>
      <c r="P68">
        <f>VLOOKUP(I68,Species_Names!$A$2:$F$83,6,FALSE)</f>
        <v>3.02</v>
      </c>
      <c r="Q68">
        <f t="shared" si="11"/>
        <v>23.989715035846118</v>
      </c>
      <c r="R68">
        <f t="shared" si="13"/>
        <v>1.6666666666666666E-2</v>
      </c>
      <c r="AC68" s="5"/>
      <c r="AD68" s="5"/>
      <c r="AE68" s="5"/>
      <c r="AF68" s="5"/>
      <c r="AG68" s="5"/>
    </row>
    <row r="69" spans="1:33" x14ac:dyDescent="0.2">
      <c r="A69" s="10">
        <v>45110</v>
      </c>
      <c r="B69">
        <f t="shared" si="12"/>
        <v>2023</v>
      </c>
      <c r="C69" s="11">
        <f t="shared" ref="C69:C88" si="14">IF(A69&lt;&gt;"",A69,"")</f>
        <v>45110</v>
      </c>
      <c r="D69">
        <f t="shared" ref="D69:D88" si="15">IF(A69&lt;&gt;"",DAY(A69),"")</f>
        <v>3</v>
      </c>
      <c r="E69" t="s">
        <v>18</v>
      </c>
      <c r="F69" t="str">
        <f>VLOOKUP(E69,Sites!$A$2:$B$11,2,FALSE)</f>
        <v>Outside</v>
      </c>
      <c r="G69" t="s">
        <v>19</v>
      </c>
      <c r="H69">
        <v>3</v>
      </c>
      <c r="I69" s="1" t="s">
        <v>42</v>
      </c>
      <c r="J69">
        <v>20</v>
      </c>
      <c r="K69">
        <v>1</v>
      </c>
      <c r="L69" s="1" t="str">
        <f>VLOOKUP(I69,Species_Names!$A$2:$K$83,2,FALSE)</f>
        <v>Microspathodon_chrysurus</v>
      </c>
      <c r="M69" t="str">
        <f>VLOOKUP(I69,Species_Names!$A$2:$K$83,3,FALSE)</f>
        <v>Damselfish</v>
      </c>
      <c r="N69" t="str">
        <f>VLOOKUP(I69,Species_Names!$A$2:$D$83,4,FALSE)</f>
        <v>Herbivore</v>
      </c>
      <c r="O69">
        <f>VLOOKUP(I69,Species_Names!$A$2:$F$83,5,FALSE)</f>
        <v>2.291E-2</v>
      </c>
      <c r="P69">
        <f>VLOOKUP(I69,Species_Names!$A$2:$F$83,6,FALSE)</f>
        <v>3.02</v>
      </c>
      <c r="Q69">
        <f t="shared" si="11"/>
        <v>194.59679182446058</v>
      </c>
      <c r="R69">
        <f t="shared" si="13"/>
        <v>1.6666666666666666E-2</v>
      </c>
      <c r="AC69" s="5"/>
      <c r="AD69" s="5"/>
      <c r="AE69" s="5"/>
      <c r="AF69" s="5"/>
      <c r="AG69" s="5"/>
    </row>
    <row r="70" spans="1:33" x14ac:dyDescent="0.2">
      <c r="A70" s="10">
        <v>45110</v>
      </c>
      <c r="B70">
        <f t="shared" si="12"/>
        <v>2023</v>
      </c>
      <c r="C70" s="11">
        <f t="shared" si="14"/>
        <v>45110</v>
      </c>
      <c r="D70">
        <f t="shared" si="15"/>
        <v>3</v>
      </c>
      <c r="E70" t="s">
        <v>18</v>
      </c>
      <c r="F70" t="str">
        <f>VLOOKUP(E70,Sites!$A$2:$B$11,2,FALSE)</f>
        <v>Outside</v>
      </c>
      <c r="G70" t="s">
        <v>19</v>
      </c>
      <c r="H70">
        <v>3</v>
      </c>
      <c r="I70" s="1" t="s">
        <v>56</v>
      </c>
      <c r="J70">
        <v>50</v>
      </c>
      <c r="K70">
        <v>1</v>
      </c>
      <c r="L70" s="1" t="str">
        <f>VLOOKUP(I70,Species_Names!$A$2:$K$83,2,FALSE)</f>
        <v>Epinephelus_striatus</v>
      </c>
      <c r="M70" t="str">
        <f>VLOOKUP(I70,Species_Names!$A$2:$K$83,3,FALSE)</f>
        <v>Grouper</v>
      </c>
      <c r="N70" t="str">
        <f>VLOOKUP(I70,Species_Names!$A$2:$D$83,4,FALSE)</f>
        <v>Carnivore</v>
      </c>
      <c r="O70">
        <f>VLOOKUP(I70,Species_Names!$A$2:$F$83,5,FALSE)</f>
        <v>9.1000000000000004E-3</v>
      </c>
      <c r="P70">
        <f>VLOOKUP(I70,Species_Names!$A$2:$F$83,6,FALSE)</f>
        <v>3.16</v>
      </c>
      <c r="Q70">
        <f t="shared" si="11"/>
        <v>2127.0936251419134</v>
      </c>
      <c r="R70">
        <f t="shared" si="13"/>
        <v>1.6666666666666666E-2</v>
      </c>
      <c r="AC70" s="5"/>
      <c r="AD70" s="5"/>
      <c r="AE70" s="5"/>
      <c r="AF70" s="5"/>
      <c r="AG70" s="5"/>
    </row>
    <row r="71" spans="1:33" x14ac:dyDescent="0.2">
      <c r="A71" s="10">
        <v>45110</v>
      </c>
      <c r="B71">
        <f t="shared" si="12"/>
        <v>2023</v>
      </c>
      <c r="C71" s="11">
        <f t="shared" si="14"/>
        <v>45110</v>
      </c>
      <c r="D71">
        <f t="shared" si="15"/>
        <v>3</v>
      </c>
      <c r="E71" t="s">
        <v>18</v>
      </c>
      <c r="F71" t="str">
        <f>VLOOKUP(E71,Sites!$A$2:$B$11,2,FALSE)</f>
        <v>Outside</v>
      </c>
      <c r="G71" t="s">
        <v>19</v>
      </c>
      <c r="H71">
        <v>4</v>
      </c>
      <c r="I71" s="1" t="s">
        <v>20</v>
      </c>
      <c r="J71">
        <v>10</v>
      </c>
      <c r="K71">
        <v>3</v>
      </c>
      <c r="L71" s="1" t="str">
        <f>VLOOKUP(I71,Species_Names!$A$2:$K$83,2,FALSE)</f>
        <v>Chaetodon_capistratus</v>
      </c>
      <c r="M71" t="str">
        <f>VLOOKUP(I71,Species_Names!$A$2:$K$83,3,FALSE)</f>
        <v>Butterflyfish</v>
      </c>
      <c r="N71" t="str">
        <f>VLOOKUP(I71,Species_Names!$A$2:$D$83,4,FALSE)</f>
        <v>Corallivore</v>
      </c>
      <c r="O71">
        <f>VLOOKUP(I71,Species_Names!$A$2:$F$83,5,FALSE)</f>
        <v>2.3400000000000001E-2</v>
      </c>
      <c r="P71">
        <f>VLOOKUP(I71,Species_Names!$A$2:$F$83,6,FALSE)</f>
        <v>3.19</v>
      </c>
      <c r="Q71">
        <f t="shared" si="11"/>
        <v>108.72692664765626</v>
      </c>
      <c r="R71">
        <f t="shared" si="13"/>
        <v>0.05</v>
      </c>
      <c r="AC71" s="5"/>
      <c r="AD71" s="5"/>
      <c r="AE71" s="5"/>
      <c r="AF71" s="5"/>
      <c r="AG71" s="5"/>
    </row>
    <row r="72" spans="1:33" x14ac:dyDescent="0.2">
      <c r="A72" s="10">
        <v>45110</v>
      </c>
      <c r="B72">
        <f t="shared" si="12"/>
        <v>2023</v>
      </c>
      <c r="C72" s="11">
        <f t="shared" si="14"/>
        <v>45110</v>
      </c>
      <c r="D72">
        <f t="shared" si="15"/>
        <v>3</v>
      </c>
      <c r="E72" t="s">
        <v>18</v>
      </c>
      <c r="F72" t="str">
        <f>VLOOKUP(E72,Sites!$A$2:$B$11,2,FALSE)</f>
        <v>Outside</v>
      </c>
      <c r="G72" t="s">
        <v>19</v>
      </c>
      <c r="H72">
        <v>4</v>
      </c>
      <c r="I72" s="1" t="s">
        <v>21</v>
      </c>
      <c r="J72">
        <v>5</v>
      </c>
      <c r="K72">
        <v>1</v>
      </c>
      <c r="L72" s="1" t="str">
        <f>VLOOKUP(I72,Species_Names!$A$2:$K$83,2,FALSE)</f>
        <v>Scarus_taeniopterus</v>
      </c>
      <c r="M72" t="str">
        <f>VLOOKUP(I72,Species_Names!$A$2:$K$83,3,FALSE)</f>
        <v>Parrotfish</v>
      </c>
      <c r="N72" t="str">
        <f>VLOOKUP(I72,Species_Names!$A$2:$D$83,4,FALSE)</f>
        <v>Herbivore</v>
      </c>
      <c r="O72">
        <f>VLOOKUP(I72,Species_Names!$A$2:$F$83,5,FALSE)</f>
        <v>1.7000000000000001E-2</v>
      </c>
      <c r="P72">
        <f>VLOOKUP(I72,Species_Names!$A$2:$F$83,6,FALSE)</f>
        <v>3.04</v>
      </c>
      <c r="Q72">
        <f t="shared" si="11"/>
        <v>2.2663017521927804</v>
      </c>
      <c r="R72">
        <f t="shared" si="13"/>
        <v>1.6666666666666666E-2</v>
      </c>
      <c r="AC72" s="5"/>
      <c r="AD72" s="5"/>
      <c r="AE72" s="5"/>
      <c r="AF72" s="5"/>
      <c r="AG72" s="5"/>
    </row>
    <row r="73" spans="1:33" x14ac:dyDescent="0.2">
      <c r="A73" s="10">
        <v>45110</v>
      </c>
      <c r="B73">
        <f t="shared" si="12"/>
        <v>2023</v>
      </c>
      <c r="C73" s="11">
        <f t="shared" si="14"/>
        <v>45110</v>
      </c>
      <c r="D73">
        <f t="shared" si="15"/>
        <v>3</v>
      </c>
      <c r="E73" t="s">
        <v>18</v>
      </c>
      <c r="F73" t="str">
        <f>VLOOKUP(E73,Sites!$A$2:$B$11,2,FALSE)</f>
        <v>Outside</v>
      </c>
      <c r="G73" t="s">
        <v>19</v>
      </c>
      <c r="H73">
        <v>4</v>
      </c>
      <c r="I73" s="1" t="s">
        <v>21</v>
      </c>
      <c r="J73">
        <v>20</v>
      </c>
      <c r="K73">
        <v>1</v>
      </c>
      <c r="L73" s="1" t="str">
        <f>VLOOKUP(I73,Species_Names!$A$2:$K$83,2,FALSE)</f>
        <v>Scarus_taeniopterus</v>
      </c>
      <c r="M73" t="str">
        <f>VLOOKUP(I73,Species_Names!$A$2:$K$83,3,FALSE)</f>
        <v>Parrotfish</v>
      </c>
      <c r="N73" t="str">
        <f>VLOOKUP(I73,Species_Names!$A$2:$D$83,4,FALSE)</f>
        <v>Herbivore</v>
      </c>
      <c r="O73">
        <f>VLOOKUP(I73,Species_Names!$A$2:$F$83,5,FALSE)</f>
        <v>1.7000000000000001E-2</v>
      </c>
      <c r="P73">
        <f>VLOOKUP(I73,Species_Names!$A$2:$F$83,6,FALSE)</f>
        <v>3.04</v>
      </c>
      <c r="Q73">
        <f t="shared" si="11"/>
        <v>153.31339759511255</v>
      </c>
      <c r="R73">
        <f t="shared" si="13"/>
        <v>1.6666666666666666E-2</v>
      </c>
      <c r="AC73" s="5"/>
      <c r="AD73" s="5"/>
      <c r="AE73" s="5"/>
      <c r="AF73" s="5"/>
      <c r="AG73" s="5"/>
    </row>
    <row r="74" spans="1:33" x14ac:dyDescent="0.2">
      <c r="A74" s="10">
        <v>45110</v>
      </c>
      <c r="B74">
        <f t="shared" si="12"/>
        <v>2023</v>
      </c>
      <c r="C74" s="11">
        <f t="shared" si="14"/>
        <v>45110</v>
      </c>
      <c r="D74">
        <f t="shared" si="15"/>
        <v>3</v>
      </c>
      <c r="E74" t="s">
        <v>18</v>
      </c>
      <c r="F74" t="str">
        <f>VLOOKUP(E74,Sites!$A$2:$B$11,2,FALSE)</f>
        <v>Outside</v>
      </c>
      <c r="G74" t="s">
        <v>19</v>
      </c>
      <c r="H74">
        <v>4</v>
      </c>
      <c r="I74" s="1" t="s">
        <v>21</v>
      </c>
      <c r="J74">
        <v>30</v>
      </c>
      <c r="K74">
        <v>1</v>
      </c>
      <c r="L74" s="1" t="str">
        <f>VLOOKUP(I74,Species_Names!$A$2:$K$83,2,FALSE)</f>
        <v>Scarus_taeniopterus</v>
      </c>
      <c r="M74" t="str">
        <f>VLOOKUP(I74,Species_Names!$A$2:$K$83,3,FALSE)</f>
        <v>Parrotfish</v>
      </c>
      <c r="N74" t="str">
        <f>VLOOKUP(I74,Species_Names!$A$2:$D$83,4,FALSE)</f>
        <v>Herbivore</v>
      </c>
      <c r="O74">
        <f>VLOOKUP(I74,Species_Names!$A$2:$F$83,5,FALSE)</f>
        <v>1.7000000000000001E-2</v>
      </c>
      <c r="P74">
        <f>VLOOKUP(I74,Species_Names!$A$2:$F$83,6,FALSE)</f>
        <v>3.04</v>
      </c>
      <c r="Q74">
        <f t="shared" si="11"/>
        <v>525.89317635068767</v>
      </c>
      <c r="R74">
        <f t="shared" si="13"/>
        <v>1.6666666666666666E-2</v>
      </c>
      <c r="AC74" s="5"/>
      <c r="AD74" s="5"/>
      <c r="AE74" s="5"/>
      <c r="AF74" s="5"/>
      <c r="AG74" s="5"/>
    </row>
    <row r="75" spans="1:33" x14ac:dyDescent="0.2">
      <c r="A75" s="10">
        <v>45110</v>
      </c>
      <c r="B75">
        <f t="shared" si="12"/>
        <v>2023</v>
      </c>
      <c r="C75" s="11">
        <f t="shared" si="14"/>
        <v>45110</v>
      </c>
      <c r="D75">
        <f t="shared" si="15"/>
        <v>3</v>
      </c>
      <c r="E75" t="s">
        <v>18</v>
      </c>
      <c r="F75" t="str">
        <f>VLOOKUP(E75,Sites!$A$2:$B$11,2,FALSE)</f>
        <v>Outside</v>
      </c>
      <c r="G75" t="s">
        <v>19</v>
      </c>
      <c r="H75">
        <v>4</v>
      </c>
      <c r="I75" s="1" t="s">
        <v>22</v>
      </c>
      <c r="J75">
        <v>5</v>
      </c>
      <c r="K75">
        <v>9</v>
      </c>
      <c r="L75" s="1" t="str">
        <f>VLOOKUP(I75,Species_Names!$A$2:$K$83,2,FALSE)</f>
        <v>Sparisoma_aurofrenatum</v>
      </c>
      <c r="M75" t="str">
        <f>VLOOKUP(I75,Species_Names!$A$2:$K$83,3,FALSE)</f>
        <v>Parrotfish</v>
      </c>
      <c r="N75" t="str">
        <f>VLOOKUP(I75,Species_Names!$A$2:$D$83,4,FALSE)</f>
        <v>Herbivore</v>
      </c>
      <c r="O75">
        <f>VLOOKUP(I75,Species_Names!$A$2:$F$83,5,FALSE)</f>
        <v>1.17E-2</v>
      </c>
      <c r="P75">
        <f>VLOOKUP(I75,Species_Names!$A$2:$F$83,6,FALSE)</f>
        <v>3.15</v>
      </c>
      <c r="Q75">
        <f t="shared" si="11"/>
        <v>16.756522145879792</v>
      </c>
      <c r="R75">
        <f t="shared" si="13"/>
        <v>0.15</v>
      </c>
      <c r="AC75" s="5"/>
      <c r="AD75" s="5"/>
      <c r="AE75" s="5"/>
      <c r="AF75" s="5"/>
      <c r="AG75" s="5"/>
    </row>
    <row r="76" spans="1:33" x14ac:dyDescent="0.2">
      <c r="A76" s="10">
        <v>45110</v>
      </c>
      <c r="B76">
        <f t="shared" si="12"/>
        <v>2023</v>
      </c>
      <c r="C76" s="11">
        <f t="shared" si="14"/>
        <v>45110</v>
      </c>
      <c r="D76">
        <f t="shared" si="15"/>
        <v>3</v>
      </c>
      <c r="E76" t="s">
        <v>18</v>
      </c>
      <c r="F76" t="str">
        <f>VLOOKUP(E76,Sites!$A$2:$B$11,2,FALSE)</f>
        <v>Outside</v>
      </c>
      <c r="G76" t="s">
        <v>19</v>
      </c>
      <c r="H76">
        <v>4</v>
      </c>
      <c r="I76" s="1" t="s">
        <v>22</v>
      </c>
      <c r="J76">
        <v>10</v>
      </c>
      <c r="K76">
        <v>5</v>
      </c>
      <c r="L76" s="1" t="str">
        <f>VLOOKUP(I76,Species_Names!$A$2:$K$83,2,FALSE)</f>
        <v>Sparisoma_aurofrenatum</v>
      </c>
      <c r="M76" t="str">
        <f>VLOOKUP(I76,Species_Names!$A$2:$K$83,3,FALSE)</f>
        <v>Parrotfish</v>
      </c>
      <c r="N76" t="str">
        <f>VLOOKUP(I76,Species_Names!$A$2:$D$83,4,FALSE)</f>
        <v>Herbivore</v>
      </c>
      <c r="O76">
        <f>VLOOKUP(I76,Species_Names!$A$2:$F$83,5,FALSE)</f>
        <v>1.17E-2</v>
      </c>
      <c r="P76">
        <f>VLOOKUP(I76,Species_Names!$A$2:$F$83,6,FALSE)</f>
        <v>3.15</v>
      </c>
      <c r="Q76">
        <f t="shared" si="11"/>
        <v>82.633446360431137</v>
      </c>
      <c r="R76">
        <f t="shared" si="13"/>
        <v>8.3333333333333329E-2</v>
      </c>
      <c r="AC76" s="5"/>
      <c r="AD76" s="5"/>
      <c r="AE76" s="5"/>
      <c r="AF76" s="5"/>
      <c r="AG76" s="5"/>
    </row>
    <row r="77" spans="1:33" x14ac:dyDescent="0.2">
      <c r="A77" s="10">
        <v>45110</v>
      </c>
      <c r="B77">
        <f t="shared" si="12"/>
        <v>2023</v>
      </c>
      <c r="C77" s="11">
        <f t="shared" si="14"/>
        <v>45110</v>
      </c>
      <c r="D77">
        <f t="shared" si="15"/>
        <v>3</v>
      </c>
      <c r="E77" t="s">
        <v>18</v>
      </c>
      <c r="F77" t="str">
        <f>VLOOKUP(E77,Sites!$A$2:$B$11,2,FALSE)</f>
        <v>Outside</v>
      </c>
      <c r="G77" t="s">
        <v>19</v>
      </c>
      <c r="H77">
        <v>4</v>
      </c>
      <c r="I77" s="1" t="s">
        <v>23</v>
      </c>
      <c r="J77">
        <v>5</v>
      </c>
      <c r="K77">
        <v>2</v>
      </c>
      <c r="L77" s="1" t="str">
        <f>VLOOKUP(I77,Species_Names!$A$2:$K$83,2,FALSE)</f>
        <v>Sparisoma_viride</v>
      </c>
      <c r="M77" t="str">
        <f>VLOOKUP(I77,Species_Names!$A$2:$K$83,3,FALSE)</f>
        <v>Parrotfish</v>
      </c>
      <c r="N77" t="str">
        <f>VLOOKUP(I77,Species_Names!$A$2:$D$83,4,FALSE)</f>
        <v>Herbivore</v>
      </c>
      <c r="O77">
        <f>VLOOKUP(I77,Species_Names!$A$2:$F$83,5,FALSE)</f>
        <v>2.5700000000000001E-2</v>
      </c>
      <c r="P77">
        <f>VLOOKUP(I77,Species_Names!$A$2:$F$83,6,FALSE)</f>
        <v>2.93</v>
      </c>
      <c r="Q77">
        <f t="shared" si="11"/>
        <v>5.7404406570795325</v>
      </c>
      <c r="R77">
        <f t="shared" si="13"/>
        <v>3.3333333333333333E-2</v>
      </c>
      <c r="AC77" s="5"/>
      <c r="AD77" s="5"/>
      <c r="AE77" s="5"/>
      <c r="AF77" s="5"/>
      <c r="AG77" s="5"/>
    </row>
    <row r="78" spans="1:33" x14ac:dyDescent="0.2">
      <c r="A78" s="10">
        <v>45110</v>
      </c>
      <c r="B78">
        <f t="shared" si="12"/>
        <v>2023</v>
      </c>
      <c r="C78" s="11">
        <f t="shared" si="14"/>
        <v>45110</v>
      </c>
      <c r="D78">
        <f t="shared" si="15"/>
        <v>3</v>
      </c>
      <c r="E78" t="s">
        <v>18</v>
      </c>
      <c r="F78" t="str">
        <f>VLOOKUP(E78,Sites!$A$2:$B$11,2,FALSE)</f>
        <v>Outside</v>
      </c>
      <c r="G78" t="s">
        <v>19</v>
      </c>
      <c r="H78">
        <v>4</v>
      </c>
      <c r="I78" s="1" t="s">
        <v>24</v>
      </c>
      <c r="J78">
        <v>5</v>
      </c>
      <c r="K78">
        <v>8</v>
      </c>
      <c r="L78" s="1" t="str">
        <f>VLOOKUP(I78,Species_Names!$A$2:$K$83,2,FALSE)</f>
        <v>Scarus_iseri</v>
      </c>
      <c r="M78" t="str">
        <f>VLOOKUP(I78,Species_Names!$A$2:$K$83,3,FALSE)</f>
        <v>Parrotfish</v>
      </c>
      <c r="N78" t="str">
        <f>VLOOKUP(I78,Species_Names!$A$2:$D$83,4,FALSE)</f>
        <v>Herbivore</v>
      </c>
      <c r="O78">
        <f>VLOOKUP(I78,Species_Names!$A$2:$F$83,5,FALSE)</f>
        <v>1.5800000000000002E-2</v>
      </c>
      <c r="P78">
        <f>VLOOKUP(I78,Species_Names!$A$2:$F$83,6,FALSE)</f>
        <v>3.02</v>
      </c>
      <c r="Q78">
        <f t="shared" si="11"/>
        <v>16.316856234363797</v>
      </c>
      <c r="R78">
        <f t="shared" si="13"/>
        <v>0.13333333333333333</v>
      </c>
      <c r="AC78" s="5"/>
      <c r="AD78" s="5"/>
      <c r="AE78" s="5"/>
      <c r="AF78" s="5"/>
      <c r="AG78" s="5"/>
    </row>
    <row r="79" spans="1:33" x14ac:dyDescent="0.2">
      <c r="A79" s="10">
        <v>45110</v>
      </c>
      <c r="B79">
        <f t="shared" si="12"/>
        <v>2023</v>
      </c>
      <c r="C79" s="11">
        <f t="shared" si="14"/>
        <v>45110</v>
      </c>
      <c r="D79">
        <f t="shared" si="15"/>
        <v>3</v>
      </c>
      <c r="E79" t="s">
        <v>18</v>
      </c>
      <c r="F79" t="str">
        <f>VLOOKUP(E79,Sites!$A$2:$B$11,2,FALSE)</f>
        <v>Outside</v>
      </c>
      <c r="G79" t="s">
        <v>19</v>
      </c>
      <c r="H79">
        <v>4</v>
      </c>
      <c r="I79" s="1" t="s">
        <v>24</v>
      </c>
      <c r="J79">
        <v>20</v>
      </c>
      <c r="K79">
        <v>3</v>
      </c>
      <c r="L79" s="1" t="str">
        <f>VLOOKUP(I79,Species_Names!$A$2:$K$83,2,FALSE)</f>
        <v>Scarus_iseri</v>
      </c>
      <c r="M79" t="str">
        <f>VLOOKUP(I79,Species_Names!$A$2:$K$83,3,FALSE)</f>
        <v>Parrotfish</v>
      </c>
      <c r="N79" t="str">
        <f>VLOOKUP(I79,Species_Names!$A$2:$D$83,4,FALSE)</f>
        <v>Herbivore</v>
      </c>
      <c r="O79">
        <f>VLOOKUP(I79,Species_Names!$A$2:$F$83,5,FALSE)</f>
        <v>1.5800000000000002E-2</v>
      </c>
      <c r="P79">
        <f>VLOOKUP(I79,Species_Names!$A$2:$F$83,6,FALSE)</f>
        <v>3.02</v>
      </c>
      <c r="Q79">
        <f t="shared" si="11"/>
        <v>402.61405205060817</v>
      </c>
      <c r="R79">
        <f t="shared" si="13"/>
        <v>0.05</v>
      </c>
      <c r="AC79" s="5"/>
      <c r="AD79" s="5"/>
      <c r="AE79" s="5"/>
      <c r="AF79" s="5"/>
      <c r="AG79" s="5"/>
    </row>
    <row r="80" spans="1:33" x14ac:dyDescent="0.2">
      <c r="A80" s="10">
        <v>45110</v>
      </c>
      <c r="B80">
        <f t="shared" si="12"/>
        <v>2023</v>
      </c>
      <c r="C80" s="11">
        <f t="shared" si="14"/>
        <v>45110</v>
      </c>
      <c r="D80">
        <f t="shared" si="15"/>
        <v>3</v>
      </c>
      <c r="E80" t="s">
        <v>18</v>
      </c>
      <c r="F80" t="str">
        <f>VLOOKUP(E80,Sites!$A$2:$B$11,2,FALSE)</f>
        <v>Outside</v>
      </c>
      <c r="G80" t="s">
        <v>19</v>
      </c>
      <c r="H80">
        <v>4</v>
      </c>
      <c r="I80" s="1" t="s">
        <v>24</v>
      </c>
      <c r="J80">
        <v>30</v>
      </c>
      <c r="K80">
        <v>1</v>
      </c>
      <c r="L80" s="1" t="str">
        <f>VLOOKUP(I80,Species_Names!$A$2:$K$83,2,FALSE)</f>
        <v>Scarus_iseri</v>
      </c>
      <c r="M80" t="str">
        <f>VLOOKUP(I80,Species_Names!$A$2:$K$83,3,FALSE)</f>
        <v>Parrotfish</v>
      </c>
      <c r="N80" t="str">
        <f>VLOOKUP(I80,Species_Names!$A$2:$D$83,4,FALSE)</f>
        <v>Herbivore</v>
      </c>
      <c r="O80">
        <f>VLOOKUP(I80,Species_Names!$A$2:$F$83,5,FALSE)</f>
        <v>1.5800000000000002E-2</v>
      </c>
      <c r="P80">
        <f>VLOOKUP(I80,Species_Names!$A$2:$F$83,6,FALSE)</f>
        <v>3.02</v>
      </c>
      <c r="Q80">
        <f t="shared" si="11"/>
        <v>456.62877564455772</v>
      </c>
      <c r="R80">
        <f t="shared" si="13"/>
        <v>1.6666666666666666E-2</v>
      </c>
      <c r="AC80" s="5"/>
      <c r="AD80" s="5"/>
      <c r="AE80" s="5"/>
      <c r="AF80" s="5"/>
      <c r="AG80" s="5"/>
    </row>
    <row r="81" spans="1:33" x14ac:dyDescent="0.2">
      <c r="A81" s="10">
        <v>45110</v>
      </c>
      <c r="B81">
        <f t="shared" si="12"/>
        <v>2023</v>
      </c>
      <c r="C81" s="11">
        <f t="shared" si="14"/>
        <v>45110</v>
      </c>
      <c r="D81">
        <f t="shared" si="15"/>
        <v>3</v>
      </c>
      <c r="E81" t="s">
        <v>18</v>
      </c>
      <c r="F81" t="str">
        <f>VLOOKUP(E81,Sites!$A$2:$B$11,2,FALSE)</f>
        <v>Outside</v>
      </c>
      <c r="G81" t="s">
        <v>19</v>
      </c>
      <c r="H81">
        <v>4</v>
      </c>
      <c r="I81" s="1" t="s">
        <v>25</v>
      </c>
      <c r="J81">
        <v>10</v>
      </c>
      <c r="K81">
        <v>1</v>
      </c>
      <c r="L81" s="1" t="str">
        <f>VLOOKUP(I81,Species_Names!$A$2:$K$83,2,FALSE)</f>
        <v>Cephalopholis_cruentata</v>
      </c>
      <c r="M81" t="str">
        <f>VLOOKUP(I81,Species_Names!$A$2:$K$83,3,FALSE)</f>
        <v>Grouper</v>
      </c>
      <c r="N81" t="str">
        <f>VLOOKUP(I81,Species_Names!$A$2:$D$83,4,FALSE)</f>
        <v>Carnivore</v>
      </c>
      <c r="O81">
        <f>VLOOKUP(I81,Species_Names!$A$2:$F$83,5,FALSE)</f>
        <v>1.0999999999999999E-2</v>
      </c>
      <c r="P81">
        <f>VLOOKUP(I81,Species_Names!$A$2:$F$83,6,FALSE)</f>
        <v>3.11</v>
      </c>
      <c r="Q81">
        <f t="shared" si="11"/>
        <v>14.17074506862448</v>
      </c>
      <c r="R81">
        <f t="shared" si="13"/>
        <v>1.6666666666666666E-2</v>
      </c>
      <c r="AC81" s="5"/>
      <c r="AD81" s="5"/>
      <c r="AE81" s="5"/>
      <c r="AF81" s="5"/>
      <c r="AG81" s="5"/>
    </row>
    <row r="82" spans="1:33" x14ac:dyDescent="0.2">
      <c r="A82" s="10">
        <v>45110</v>
      </c>
      <c r="B82">
        <f t="shared" si="12"/>
        <v>2023</v>
      </c>
      <c r="C82" s="11">
        <f t="shared" si="14"/>
        <v>45110</v>
      </c>
      <c r="D82">
        <f t="shared" si="15"/>
        <v>3</v>
      </c>
      <c r="E82" t="s">
        <v>18</v>
      </c>
      <c r="F82" t="str">
        <f>VLOOKUP(E82,Sites!$A$2:$B$11,2,FALSE)</f>
        <v>Outside</v>
      </c>
      <c r="G82" t="s">
        <v>19</v>
      </c>
      <c r="H82">
        <v>4</v>
      </c>
      <c r="I82" s="1" t="s">
        <v>25</v>
      </c>
      <c r="J82">
        <v>30</v>
      </c>
      <c r="K82">
        <v>1</v>
      </c>
      <c r="L82" s="1" t="str">
        <f>VLOOKUP(I82,Species_Names!$A$2:$K$83,2,FALSE)</f>
        <v>Cephalopholis_cruentata</v>
      </c>
      <c r="M82" t="str">
        <f>VLOOKUP(I82,Species_Names!$A$2:$K$83,3,FALSE)</f>
        <v>Grouper</v>
      </c>
      <c r="N82" t="str">
        <f>VLOOKUP(I82,Species_Names!$A$2:$D$83,4,FALSE)</f>
        <v>Carnivore</v>
      </c>
      <c r="O82">
        <f>VLOOKUP(I82,Species_Names!$A$2:$F$83,5,FALSE)</f>
        <v>1.0999999999999999E-2</v>
      </c>
      <c r="P82">
        <f>VLOOKUP(I82,Species_Names!$A$2:$F$83,6,FALSE)</f>
        <v>3.11</v>
      </c>
      <c r="Q82">
        <f t="shared" si="11"/>
        <v>431.75739756371365</v>
      </c>
      <c r="R82">
        <f t="shared" si="13"/>
        <v>1.6666666666666666E-2</v>
      </c>
      <c r="AC82" s="5"/>
      <c r="AD82" s="5"/>
      <c r="AE82" s="5"/>
      <c r="AF82" s="5"/>
      <c r="AG82" s="5"/>
    </row>
    <row r="83" spans="1:33" x14ac:dyDescent="0.2">
      <c r="A83" s="10">
        <v>45110</v>
      </c>
      <c r="B83">
        <f t="shared" si="12"/>
        <v>2023</v>
      </c>
      <c r="C83" s="11">
        <f t="shared" si="14"/>
        <v>45110</v>
      </c>
      <c r="D83">
        <f t="shared" si="15"/>
        <v>3</v>
      </c>
      <c r="E83" t="s">
        <v>18</v>
      </c>
      <c r="F83" t="str">
        <f>VLOOKUP(E83,Sites!$A$2:$B$11,2,FALSE)</f>
        <v>Outside</v>
      </c>
      <c r="G83" t="s">
        <v>19</v>
      </c>
      <c r="H83">
        <v>4</v>
      </c>
      <c r="I83" s="1" t="s">
        <v>26</v>
      </c>
      <c r="J83">
        <v>5</v>
      </c>
      <c r="K83">
        <v>4</v>
      </c>
      <c r="L83" s="1" t="str">
        <f>VLOOKUP(I83,Species_Names!$A$2:$K$83,2,FALSE)</f>
        <v>Acanthurus_coeruleus</v>
      </c>
      <c r="M83" t="str">
        <f>VLOOKUP(I83,Species_Names!$A$2:$K$83,3,FALSE)</f>
        <v>Surgeonfish</v>
      </c>
      <c r="N83" t="str">
        <f>VLOOKUP(I83,Species_Names!$A$2:$D$83,4,FALSE)</f>
        <v>Herbivore</v>
      </c>
      <c r="O83">
        <f>VLOOKUP(I83,Species_Names!$A$2:$F$83,5,FALSE)</f>
        <v>3.2399999999999998E-2</v>
      </c>
      <c r="P83">
        <f>VLOOKUP(I83,Species_Names!$A$2:$F$83,6,FALSE)</f>
        <v>2.95</v>
      </c>
      <c r="Q83">
        <f t="shared" si="11"/>
        <v>14.947429520367535</v>
      </c>
      <c r="R83">
        <f t="shared" si="13"/>
        <v>6.6666666666666666E-2</v>
      </c>
      <c r="AC83" s="5"/>
      <c r="AD83" s="5"/>
      <c r="AE83" s="5"/>
      <c r="AF83" s="5"/>
      <c r="AG83" s="5"/>
    </row>
    <row r="84" spans="1:33" x14ac:dyDescent="0.2">
      <c r="A84" s="10">
        <v>45110</v>
      </c>
      <c r="B84">
        <f t="shared" si="12"/>
        <v>2023</v>
      </c>
      <c r="C84" s="11">
        <f t="shared" si="14"/>
        <v>45110</v>
      </c>
      <c r="D84">
        <f t="shared" si="15"/>
        <v>3</v>
      </c>
      <c r="E84" t="s">
        <v>18</v>
      </c>
      <c r="F84" t="str">
        <f>VLOOKUP(E84,Sites!$A$2:$B$11,2,FALSE)</f>
        <v>Outside</v>
      </c>
      <c r="G84" t="s">
        <v>19</v>
      </c>
      <c r="H84">
        <v>4</v>
      </c>
      <c r="I84" s="1" t="s">
        <v>27</v>
      </c>
      <c r="J84">
        <v>10</v>
      </c>
      <c r="K84">
        <v>1</v>
      </c>
      <c r="L84" s="1" t="str">
        <f>VLOOKUP(I84,Species_Names!$A$2:$K$83,2,FALSE)</f>
        <v>Acanthurus_tractus</v>
      </c>
      <c r="M84" t="str">
        <f>VLOOKUP(I84,Species_Names!$A$2:$K$83,3,FALSE)</f>
        <v>Surgeonfish</v>
      </c>
      <c r="N84" t="str">
        <f>VLOOKUP(I84,Species_Names!$A$2:$D$83,4,FALSE)</f>
        <v>Herbivore</v>
      </c>
      <c r="O84">
        <f>VLOOKUP(I84,Species_Names!$A$2:$F$83,5,FALSE)</f>
        <v>2.5700000000000001E-2</v>
      </c>
      <c r="P84">
        <f>VLOOKUP(I84,Species_Names!$A$2:$F$83,6,FALSE)</f>
        <v>2.9</v>
      </c>
      <c r="Q84">
        <f t="shared" si="11"/>
        <v>20.414235632414051</v>
      </c>
      <c r="R84">
        <f t="shared" si="13"/>
        <v>1.6666666666666666E-2</v>
      </c>
      <c r="AC84" s="5"/>
      <c r="AD84" s="5"/>
      <c r="AE84" s="5"/>
      <c r="AF84" s="5"/>
      <c r="AG84" s="5"/>
    </row>
    <row r="85" spans="1:33" x14ac:dyDescent="0.2">
      <c r="A85" s="10">
        <v>45110</v>
      </c>
      <c r="B85">
        <f t="shared" si="12"/>
        <v>2023</v>
      </c>
      <c r="C85" s="11">
        <f t="shared" si="14"/>
        <v>45110</v>
      </c>
      <c r="D85">
        <f t="shared" si="15"/>
        <v>3</v>
      </c>
      <c r="E85" t="s">
        <v>18</v>
      </c>
      <c r="F85" t="str">
        <f>VLOOKUP(E85,Sites!$A$2:$B$11,2,FALSE)</f>
        <v>Outside</v>
      </c>
      <c r="G85" t="s">
        <v>19</v>
      </c>
      <c r="H85">
        <v>4</v>
      </c>
      <c r="I85" s="1" t="s">
        <v>28</v>
      </c>
      <c r="J85">
        <v>5</v>
      </c>
      <c r="K85">
        <v>5</v>
      </c>
      <c r="L85" s="1" t="str">
        <f>VLOOKUP(I85,Species_Names!$A$2:$K$83,2,FALSE)</f>
        <v>Halichoeres_garnoti</v>
      </c>
      <c r="M85" t="str">
        <f>VLOOKUP(I85,Species_Names!$A$2:$K$83,3,FALSE)</f>
        <v>Wrasse</v>
      </c>
      <c r="N85" t="str">
        <f>VLOOKUP(I85,Species_Names!$A$2:$D$83,4,FALSE)</f>
        <v>Omnivore</v>
      </c>
      <c r="O85">
        <f>VLOOKUP(I85,Species_Names!$A$2:$F$83,5,FALSE)</f>
        <v>0.01</v>
      </c>
      <c r="P85">
        <f>VLOOKUP(I85,Species_Names!$A$2:$F$83,6,FALSE)</f>
        <v>3.14</v>
      </c>
      <c r="Q85">
        <f t="shared" si="11"/>
        <v>7.8295322614094376</v>
      </c>
      <c r="R85">
        <f t="shared" si="13"/>
        <v>8.3333333333333329E-2</v>
      </c>
      <c r="AC85" s="5"/>
      <c r="AD85" s="5"/>
      <c r="AE85" s="5"/>
      <c r="AF85" s="5"/>
      <c r="AG85" s="5"/>
    </row>
    <row r="86" spans="1:33" x14ac:dyDescent="0.2">
      <c r="A86" s="10">
        <v>45110</v>
      </c>
      <c r="B86">
        <f t="shared" si="12"/>
        <v>2023</v>
      </c>
      <c r="C86" s="11">
        <f t="shared" si="14"/>
        <v>45110</v>
      </c>
      <c r="D86">
        <f t="shared" si="15"/>
        <v>3</v>
      </c>
      <c r="E86" t="s">
        <v>18</v>
      </c>
      <c r="F86" t="str">
        <f>VLOOKUP(E86,Sites!$A$2:$B$11,2,FALSE)</f>
        <v>Outside</v>
      </c>
      <c r="G86" t="s">
        <v>19</v>
      </c>
      <c r="H86">
        <v>4</v>
      </c>
      <c r="I86" s="1" t="s">
        <v>28</v>
      </c>
      <c r="J86">
        <v>10</v>
      </c>
      <c r="K86">
        <v>4</v>
      </c>
      <c r="L86" s="1" t="str">
        <f>VLOOKUP(I86,Species_Names!$A$2:$K$83,2,FALSE)</f>
        <v>Halichoeres_garnoti</v>
      </c>
      <c r="M86" t="str">
        <f>VLOOKUP(I86,Species_Names!$A$2:$K$83,3,FALSE)</f>
        <v>Wrasse</v>
      </c>
      <c r="N86" t="str">
        <f>VLOOKUP(I86,Species_Names!$A$2:$D$83,4,FALSE)</f>
        <v>Omnivore</v>
      </c>
      <c r="O86">
        <f>VLOOKUP(I86,Species_Names!$A$2:$F$83,5,FALSE)</f>
        <v>0.01</v>
      </c>
      <c r="P86">
        <f>VLOOKUP(I86,Species_Names!$A$2:$F$83,6,FALSE)</f>
        <v>3.14</v>
      </c>
      <c r="Q86">
        <f t="shared" si="11"/>
        <v>55.215370584115455</v>
      </c>
      <c r="R86">
        <f t="shared" si="13"/>
        <v>6.6666666666666666E-2</v>
      </c>
      <c r="AC86" s="5"/>
      <c r="AD86" s="5"/>
      <c r="AE86" s="5"/>
      <c r="AF86" s="5"/>
      <c r="AG86" s="5"/>
    </row>
    <row r="87" spans="1:33" x14ac:dyDescent="0.2">
      <c r="A87" s="10">
        <v>45110</v>
      </c>
      <c r="B87">
        <f t="shared" si="12"/>
        <v>2023</v>
      </c>
      <c r="C87" s="11">
        <f t="shared" si="14"/>
        <v>45110</v>
      </c>
      <c r="D87">
        <f t="shared" si="15"/>
        <v>3</v>
      </c>
      <c r="E87" t="s">
        <v>18</v>
      </c>
      <c r="F87" t="str">
        <f>VLOOKUP(E87,Sites!$A$2:$B$11,2,FALSE)</f>
        <v>Outside</v>
      </c>
      <c r="G87" t="s">
        <v>19</v>
      </c>
      <c r="H87">
        <v>4</v>
      </c>
      <c r="I87" s="1" t="s">
        <v>28</v>
      </c>
      <c r="J87">
        <v>20</v>
      </c>
      <c r="K87">
        <v>1</v>
      </c>
      <c r="L87" s="1" t="str">
        <f>VLOOKUP(I87,Species_Names!$A$2:$K$83,2,FALSE)</f>
        <v>Halichoeres_garnoti</v>
      </c>
      <c r="M87" t="str">
        <f>VLOOKUP(I87,Species_Names!$A$2:$K$83,3,FALSE)</f>
        <v>Wrasse</v>
      </c>
      <c r="N87" t="str">
        <f>VLOOKUP(I87,Species_Names!$A$2:$D$83,4,FALSE)</f>
        <v>Omnivore</v>
      </c>
      <c r="O87">
        <f>VLOOKUP(I87,Species_Names!$A$2:$F$83,5,FALSE)</f>
        <v>0.01</v>
      </c>
      <c r="P87">
        <f>VLOOKUP(I87,Species_Names!$A$2:$F$83,6,FALSE)</f>
        <v>3.14</v>
      </c>
      <c r="Q87">
        <f t="shared" si="11"/>
        <v>121.68419864331943</v>
      </c>
      <c r="R87">
        <f t="shared" si="13"/>
        <v>1.6666666666666666E-2</v>
      </c>
      <c r="AC87" s="5"/>
      <c r="AD87" s="5"/>
      <c r="AE87" s="5"/>
      <c r="AF87" s="5"/>
      <c r="AG87" s="5"/>
    </row>
    <row r="88" spans="1:33" x14ac:dyDescent="0.2">
      <c r="A88" s="10">
        <v>45110</v>
      </c>
      <c r="B88">
        <f t="shared" si="12"/>
        <v>2023</v>
      </c>
      <c r="C88" s="11">
        <f t="shared" si="14"/>
        <v>45110</v>
      </c>
      <c r="D88">
        <f t="shared" si="15"/>
        <v>3</v>
      </c>
      <c r="E88" t="s">
        <v>18</v>
      </c>
      <c r="F88" t="str">
        <f>VLOOKUP(E88,Sites!$A$2:$B$11,2,FALSE)</f>
        <v>Outside</v>
      </c>
      <c r="G88" t="s">
        <v>19</v>
      </c>
      <c r="H88">
        <v>4</v>
      </c>
      <c r="I88" s="1" t="s">
        <v>32</v>
      </c>
      <c r="J88">
        <v>10</v>
      </c>
      <c r="K88">
        <v>2</v>
      </c>
      <c r="L88" s="1" t="str">
        <f>VLOOKUP(I88,Species_Names!$A$2:$K$83,2,FALSE)</f>
        <v>Caranx_ruber</v>
      </c>
      <c r="M88" t="str">
        <f>VLOOKUP(I88,Species_Names!$A$2:$K$83,3,FALSE)</f>
        <v>Jacks</v>
      </c>
      <c r="N88" t="str">
        <f>VLOOKUP(I88,Species_Names!$A$2:$D$83,4,FALSE)</f>
        <v>Herbivore</v>
      </c>
      <c r="O88">
        <f>VLOOKUP(I88,Species_Names!$A$2:$F$83,5,FALSE)</f>
        <v>1.5800000000000002E-2</v>
      </c>
      <c r="P88">
        <f>VLOOKUP(I88,Species_Names!$A$2:$F$83,6,FALSE)</f>
        <v>2.99</v>
      </c>
      <c r="Q88">
        <f t="shared" si="11"/>
        <v>30.880696182203643</v>
      </c>
      <c r="R88">
        <f t="shared" si="13"/>
        <v>3.3333333333333333E-2</v>
      </c>
      <c r="AC88" s="5"/>
      <c r="AD88" s="5"/>
      <c r="AE88" s="5"/>
      <c r="AF88" s="5"/>
      <c r="AG88" s="5"/>
    </row>
    <row r="89" spans="1:33" x14ac:dyDescent="0.2">
      <c r="A89" s="10">
        <v>45110</v>
      </c>
      <c r="B89">
        <f t="shared" si="12"/>
        <v>2023</v>
      </c>
      <c r="C89" s="11">
        <f t="shared" ref="C89:C107" si="16">IF(A89&lt;&gt;"",A89,"")</f>
        <v>45110</v>
      </c>
      <c r="D89">
        <f t="shared" ref="D89:D107" si="17">IF(A89&lt;&gt;"",DAY(A89),"")</f>
        <v>3</v>
      </c>
      <c r="E89" t="s">
        <v>18</v>
      </c>
      <c r="F89" t="str">
        <f>VLOOKUP(E89,Sites!$A$2:$B$11,2,FALSE)</f>
        <v>Outside</v>
      </c>
      <c r="G89" t="s">
        <v>19</v>
      </c>
      <c r="H89">
        <v>4</v>
      </c>
      <c r="I89" s="1" t="s">
        <v>32</v>
      </c>
      <c r="J89">
        <v>20</v>
      </c>
      <c r="K89">
        <v>7</v>
      </c>
      <c r="L89" s="1" t="str">
        <f>VLOOKUP(I89,Species_Names!$A$2:$K$83,2,FALSE)</f>
        <v>Caranx_ruber</v>
      </c>
      <c r="M89" t="str">
        <f>VLOOKUP(I89,Species_Names!$A$2:$K$83,3,FALSE)</f>
        <v>Jacks</v>
      </c>
      <c r="N89" t="str">
        <f>VLOOKUP(I89,Species_Names!$A$2:$D$83,4,FALSE)</f>
        <v>Herbivore</v>
      </c>
      <c r="O89">
        <f>VLOOKUP(I89,Species_Names!$A$2:$F$83,5,FALSE)</f>
        <v>1.5800000000000002E-2</v>
      </c>
      <c r="P89">
        <f>VLOOKUP(I89,Species_Names!$A$2:$F$83,6,FALSE)</f>
        <v>2.99</v>
      </c>
      <c r="Q89">
        <f t="shared" si="11"/>
        <v>858.68685370769185</v>
      </c>
      <c r="R89">
        <f t="shared" si="13"/>
        <v>0.11666666666666667</v>
      </c>
      <c r="AC89" s="5"/>
      <c r="AD89" s="5"/>
      <c r="AE89" s="5"/>
      <c r="AF89" s="5"/>
      <c r="AG89" s="5"/>
    </row>
    <row r="90" spans="1:33" x14ac:dyDescent="0.2">
      <c r="A90" s="10">
        <v>45110</v>
      </c>
      <c r="B90">
        <f t="shared" si="12"/>
        <v>2023</v>
      </c>
      <c r="C90" s="11">
        <f t="shared" si="16"/>
        <v>45110</v>
      </c>
      <c r="D90">
        <f t="shared" si="17"/>
        <v>3</v>
      </c>
      <c r="E90" t="s">
        <v>18</v>
      </c>
      <c r="F90" t="str">
        <f>VLOOKUP(E90,Sites!$A$2:$B$11,2,FALSE)</f>
        <v>Outside</v>
      </c>
      <c r="G90" t="s">
        <v>19</v>
      </c>
      <c r="H90">
        <v>4</v>
      </c>
      <c r="I90" s="1" t="s">
        <v>32</v>
      </c>
      <c r="J90">
        <v>30</v>
      </c>
      <c r="K90">
        <v>2</v>
      </c>
      <c r="L90" s="1" t="str">
        <f>VLOOKUP(I90,Species_Names!$A$2:$K$83,2,FALSE)</f>
        <v>Caranx_ruber</v>
      </c>
      <c r="M90" t="str">
        <f>VLOOKUP(I90,Species_Names!$A$2:$K$83,3,FALSE)</f>
        <v>Jacks</v>
      </c>
      <c r="N90" t="str">
        <f>VLOOKUP(I90,Species_Names!$A$2:$D$83,4,FALSE)</f>
        <v>Herbivore</v>
      </c>
      <c r="O90">
        <f>VLOOKUP(I90,Species_Names!$A$2:$F$83,5,FALSE)</f>
        <v>1.5800000000000002E-2</v>
      </c>
      <c r="P90">
        <f>VLOOKUP(I90,Species_Names!$A$2:$F$83,6,FALSE)</f>
        <v>2.99</v>
      </c>
      <c r="Q90">
        <f t="shared" si="11"/>
        <v>824.66893326302409</v>
      </c>
      <c r="R90">
        <f t="shared" si="13"/>
        <v>3.3333333333333333E-2</v>
      </c>
      <c r="AC90" s="5"/>
      <c r="AD90" s="5"/>
      <c r="AE90" s="5"/>
      <c r="AF90" s="5"/>
      <c r="AG90" s="5"/>
    </row>
    <row r="91" spans="1:33" x14ac:dyDescent="0.2">
      <c r="A91" s="10">
        <v>45110</v>
      </c>
      <c r="B91">
        <f t="shared" si="12"/>
        <v>2023</v>
      </c>
      <c r="C91" s="11">
        <f t="shared" si="16"/>
        <v>45110</v>
      </c>
      <c r="D91">
        <f t="shared" si="17"/>
        <v>3</v>
      </c>
      <c r="E91" t="s">
        <v>18</v>
      </c>
      <c r="F91" t="str">
        <f>VLOOKUP(E91,Sites!$A$2:$B$11,2,FALSE)</f>
        <v>Outside</v>
      </c>
      <c r="G91" t="s">
        <v>19</v>
      </c>
      <c r="H91">
        <v>4</v>
      </c>
      <c r="I91" s="1" t="s">
        <v>32</v>
      </c>
      <c r="J91">
        <v>40</v>
      </c>
      <c r="K91">
        <v>1</v>
      </c>
      <c r="L91" s="1" t="str">
        <f>VLOOKUP(I91,Species_Names!$A$2:$K$83,2,FALSE)</f>
        <v>Caranx_ruber</v>
      </c>
      <c r="M91" t="str">
        <f>VLOOKUP(I91,Species_Names!$A$2:$K$83,3,FALSE)</f>
        <v>Jacks</v>
      </c>
      <c r="N91" t="str">
        <f>VLOOKUP(I91,Species_Names!$A$2:$D$83,4,FALSE)</f>
        <v>Herbivore</v>
      </c>
      <c r="O91">
        <f>VLOOKUP(I91,Species_Names!$A$2:$F$83,5,FALSE)</f>
        <v>1.5800000000000002E-2</v>
      </c>
      <c r="P91">
        <f>VLOOKUP(I91,Species_Names!$A$2:$F$83,6,FALSE)</f>
        <v>2.99</v>
      </c>
      <c r="Q91">
        <f t="shared" si="11"/>
        <v>974.57768039719758</v>
      </c>
      <c r="R91">
        <f t="shared" si="13"/>
        <v>1.6666666666666666E-2</v>
      </c>
      <c r="AC91" s="5"/>
      <c r="AD91" s="5"/>
      <c r="AE91" s="5"/>
      <c r="AF91" s="5"/>
      <c r="AG91" s="5"/>
    </row>
    <row r="92" spans="1:33" x14ac:dyDescent="0.2">
      <c r="A92" s="10">
        <v>45110</v>
      </c>
      <c r="B92">
        <f t="shared" si="12"/>
        <v>2023</v>
      </c>
      <c r="C92" s="11">
        <f t="shared" si="16"/>
        <v>45110</v>
      </c>
      <c r="D92">
        <f t="shared" si="17"/>
        <v>3</v>
      </c>
      <c r="E92" t="s">
        <v>18</v>
      </c>
      <c r="F92" t="str">
        <f>VLOOKUP(E92,Sites!$A$2:$B$11,2,FALSE)</f>
        <v>Outside</v>
      </c>
      <c r="G92" t="s">
        <v>19</v>
      </c>
      <c r="H92">
        <v>4</v>
      </c>
      <c r="I92" s="1" t="s">
        <v>54</v>
      </c>
      <c r="J92">
        <v>20</v>
      </c>
      <c r="K92">
        <v>1</v>
      </c>
      <c r="L92" s="1" t="str">
        <f>VLOOKUP(I92,Species_Names!$A$2:$K$83,2,FALSE)</f>
        <v>Kyphosus_spp.</v>
      </c>
      <c r="M92" t="str">
        <f>VLOOKUP(I92,Species_Names!$A$2:$K$83,3,FALSE)</f>
        <v>Chub</v>
      </c>
      <c r="N92" t="str">
        <f>VLOOKUP(I92,Species_Names!$A$2:$D$83,4,FALSE)</f>
        <v>Carnivore</v>
      </c>
      <c r="O92">
        <f>VLOOKUP(I92,Species_Names!$A$2:$F$83,5,FALSE)</f>
        <v>1.38E-2</v>
      </c>
      <c r="P92">
        <f>VLOOKUP(I92,Species_Names!$A$2:$F$83,6,FALSE)</f>
        <v>3.03</v>
      </c>
      <c r="Q92">
        <f t="shared" si="11"/>
        <v>120.7813760748945</v>
      </c>
      <c r="R92">
        <f t="shared" si="13"/>
        <v>1.6666666666666666E-2</v>
      </c>
      <c r="AC92" s="5"/>
      <c r="AD92" s="5"/>
      <c r="AE92" s="5"/>
      <c r="AF92" s="5"/>
      <c r="AG92" s="5"/>
    </row>
    <row r="93" spans="1:33" x14ac:dyDescent="0.2">
      <c r="A93" s="10">
        <v>45110</v>
      </c>
      <c r="B93">
        <f t="shared" si="12"/>
        <v>2023</v>
      </c>
      <c r="C93" s="11">
        <f t="shared" si="16"/>
        <v>45110</v>
      </c>
      <c r="D93">
        <f t="shared" si="17"/>
        <v>3</v>
      </c>
      <c r="E93" t="s">
        <v>18</v>
      </c>
      <c r="F93" t="str">
        <f>VLOOKUP(E93,Sites!$A$2:$B$11,2,FALSE)</f>
        <v>Outside</v>
      </c>
      <c r="G93" t="s">
        <v>19</v>
      </c>
      <c r="H93">
        <v>4</v>
      </c>
      <c r="I93" s="1" t="s">
        <v>42</v>
      </c>
      <c r="J93">
        <v>10</v>
      </c>
      <c r="K93">
        <v>2</v>
      </c>
      <c r="L93" s="1" t="str">
        <f>VLOOKUP(I93,Species_Names!$A$2:$K$83,2,FALSE)</f>
        <v>Microspathodon_chrysurus</v>
      </c>
      <c r="M93" t="str">
        <f>VLOOKUP(I93,Species_Names!$A$2:$K$83,3,FALSE)</f>
        <v>Damselfish</v>
      </c>
      <c r="N93" t="str">
        <f>VLOOKUP(I93,Species_Names!$A$2:$D$83,4,FALSE)</f>
        <v>Herbivore</v>
      </c>
      <c r="O93">
        <f>VLOOKUP(I93,Species_Names!$A$2:$F$83,5,FALSE)</f>
        <v>2.291E-2</v>
      </c>
      <c r="P93">
        <f>VLOOKUP(I93,Species_Names!$A$2:$F$83,6,FALSE)</f>
        <v>3.02</v>
      </c>
      <c r="Q93">
        <f t="shared" si="11"/>
        <v>47.979430071692235</v>
      </c>
      <c r="R93">
        <f t="shared" si="13"/>
        <v>3.3333333333333333E-2</v>
      </c>
      <c r="AC93" s="5"/>
      <c r="AD93" s="5"/>
      <c r="AE93" s="5"/>
      <c r="AF93" s="5"/>
      <c r="AG93" s="5"/>
    </row>
    <row r="94" spans="1:33" x14ac:dyDescent="0.2">
      <c r="A94" s="10">
        <v>45110</v>
      </c>
      <c r="B94">
        <f t="shared" si="12"/>
        <v>2023</v>
      </c>
      <c r="C94" s="11">
        <f t="shared" si="16"/>
        <v>45110</v>
      </c>
      <c r="D94">
        <f t="shared" si="17"/>
        <v>3</v>
      </c>
      <c r="E94" t="s">
        <v>18</v>
      </c>
      <c r="F94" t="str">
        <f>VLOOKUP(E94,Sites!$A$2:$B$11,2,FALSE)</f>
        <v>Outside</v>
      </c>
      <c r="G94" t="s">
        <v>19</v>
      </c>
      <c r="H94">
        <v>4</v>
      </c>
      <c r="I94" s="1" t="s">
        <v>42</v>
      </c>
      <c r="J94">
        <v>20</v>
      </c>
      <c r="K94">
        <v>1</v>
      </c>
      <c r="L94" s="1" t="str">
        <f>VLOOKUP(I94,Species_Names!$A$2:$K$83,2,FALSE)</f>
        <v>Microspathodon_chrysurus</v>
      </c>
      <c r="M94" t="str">
        <f>VLOOKUP(I94,Species_Names!$A$2:$K$83,3,FALSE)</f>
        <v>Damselfish</v>
      </c>
      <c r="N94" t="str">
        <f>VLOOKUP(I94,Species_Names!$A$2:$D$83,4,FALSE)</f>
        <v>Herbivore</v>
      </c>
      <c r="O94">
        <f>VLOOKUP(I94,Species_Names!$A$2:$F$83,5,FALSE)</f>
        <v>2.291E-2</v>
      </c>
      <c r="P94">
        <f>VLOOKUP(I94,Species_Names!$A$2:$F$83,6,FALSE)</f>
        <v>3.02</v>
      </c>
      <c r="Q94">
        <f t="shared" si="11"/>
        <v>194.59679182446058</v>
      </c>
      <c r="R94">
        <f t="shared" si="13"/>
        <v>1.6666666666666666E-2</v>
      </c>
      <c r="AC94" s="5"/>
      <c r="AD94" s="5"/>
      <c r="AE94" s="5"/>
      <c r="AF94" s="5"/>
      <c r="AG94" s="5"/>
    </row>
    <row r="95" spans="1:33" x14ac:dyDescent="0.2">
      <c r="A95" s="10">
        <v>45110</v>
      </c>
      <c r="B95">
        <f t="shared" si="12"/>
        <v>2023</v>
      </c>
      <c r="C95" s="11">
        <f t="shared" si="16"/>
        <v>45110</v>
      </c>
      <c r="D95">
        <f t="shared" si="17"/>
        <v>3</v>
      </c>
      <c r="E95" t="s">
        <v>18</v>
      </c>
      <c r="F95" t="str">
        <f>VLOOKUP(E95,Sites!$A$2:$B$11,2,FALSE)</f>
        <v>Outside</v>
      </c>
      <c r="G95" t="s">
        <v>19</v>
      </c>
      <c r="H95">
        <v>4</v>
      </c>
      <c r="I95" s="1" t="s">
        <v>51</v>
      </c>
      <c r="J95">
        <v>20</v>
      </c>
      <c r="K95">
        <v>1</v>
      </c>
      <c r="L95" s="1" t="str">
        <f>VLOOKUP(I95,Species_Names!$A$2:$K$83,2,FALSE)</f>
        <v>Lutjanus_apodus</v>
      </c>
      <c r="M95" t="str">
        <f>VLOOKUP(I95,Species_Names!$A$2:$K$83,3,FALSE)</f>
        <v>Snapper</v>
      </c>
      <c r="N95" t="str">
        <f>VLOOKUP(I95,Species_Names!$A$2:$D$83,4,FALSE)</f>
        <v>Carnivore</v>
      </c>
      <c r="O95">
        <f>VLOOKUP(I95,Species_Names!$A$2:$F$83,5,FALSE)</f>
        <v>1.8200000000000001E-2</v>
      </c>
      <c r="P95">
        <f>VLOOKUP(I95,Species_Names!$A$2:$F$83,6,FALSE)</f>
        <v>3</v>
      </c>
      <c r="Q95">
        <f t="shared" si="11"/>
        <v>145.6</v>
      </c>
      <c r="R95">
        <f t="shared" si="13"/>
        <v>1.6666666666666666E-2</v>
      </c>
      <c r="AC95" s="5"/>
      <c r="AD95" s="5"/>
      <c r="AE95" s="5"/>
      <c r="AF95" s="5"/>
      <c r="AG95" s="5"/>
    </row>
    <row r="96" spans="1:33" x14ac:dyDescent="0.2">
      <c r="A96" s="10">
        <v>45110</v>
      </c>
      <c r="B96">
        <f t="shared" si="12"/>
        <v>2023</v>
      </c>
      <c r="C96" s="11">
        <f t="shared" si="16"/>
        <v>45110</v>
      </c>
      <c r="D96">
        <f t="shared" si="17"/>
        <v>3</v>
      </c>
      <c r="E96" t="s">
        <v>18</v>
      </c>
      <c r="F96" t="str">
        <f>VLOOKUP(E96,Sites!$A$2:$B$11,2,FALSE)</f>
        <v>Outside</v>
      </c>
      <c r="G96" t="s">
        <v>19</v>
      </c>
      <c r="H96">
        <v>4</v>
      </c>
      <c r="I96" s="1" t="s">
        <v>51</v>
      </c>
      <c r="J96">
        <v>30</v>
      </c>
      <c r="K96">
        <v>1</v>
      </c>
      <c r="L96" s="1" t="str">
        <f>VLOOKUP(I96,Species_Names!$A$2:$K$83,2,FALSE)</f>
        <v>Lutjanus_apodus</v>
      </c>
      <c r="M96" t="str">
        <f>VLOOKUP(I96,Species_Names!$A$2:$K$83,3,FALSE)</f>
        <v>Snapper</v>
      </c>
      <c r="N96" t="str">
        <f>VLOOKUP(I96,Species_Names!$A$2:$D$83,4,FALSE)</f>
        <v>Carnivore</v>
      </c>
      <c r="O96">
        <f>VLOOKUP(I96,Species_Names!$A$2:$F$83,5,FALSE)</f>
        <v>1.8200000000000001E-2</v>
      </c>
      <c r="P96">
        <f>VLOOKUP(I96,Species_Names!$A$2:$F$83,6,FALSE)</f>
        <v>3</v>
      </c>
      <c r="Q96">
        <f t="shared" si="11"/>
        <v>491.40000000000003</v>
      </c>
      <c r="R96">
        <f t="shared" si="13"/>
        <v>1.6666666666666666E-2</v>
      </c>
      <c r="AC96" s="5"/>
      <c r="AD96" s="5"/>
      <c r="AE96" s="5"/>
      <c r="AF96" s="5"/>
      <c r="AG96" s="5"/>
    </row>
    <row r="97" spans="1:33" x14ac:dyDescent="0.2">
      <c r="A97" s="10">
        <v>45110</v>
      </c>
      <c r="B97">
        <f t="shared" si="12"/>
        <v>2023</v>
      </c>
      <c r="C97" s="11">
        <f t="shared" si="16"/>
        <v>45110</v>
      </c>
      <c r="D97">
        <f t="shared" si="17"/>
        <v>3</v>
      </c>
      <c r="E97" t="s">
        <v>18</v>
      </c>
      <c r="F97" t="str">
        <f>VLOOKUP(E97,Sites!$A$2:$B$11,2,FALSE)</f>
        <v>Outside</v>
      </c>
      <c r="G97" t="s">
        <v>19</v>
      </c>
      <c r="H97">
        <v>4</v>
      </c>
      <c r="I97" s="1" t="s">
        <v>51</v>
      </c>
      <c r="J97">
        <v>40</v>
      </c>
      <c r="K97">
        <v>1</v>
      </c>
      <c r="L97" s="1" t="str">
        <f>VLOOKUP(I97,Species_Names!$A$2:$K$83,2,FALSE)</f>
        <v>Lutjanus_apodus</v>
      </c>
      <c r="M97" t="str">
        <f>VLOOKUP(I97,Species_Names!$A$2:$K$83,3,FALSE)</f>
        <v>Snapper</v>
      </c>
      <c r="N97" t="str">
        <f>VLOOKUP(I97,Species_Names!$A$2:$D$83,4,FALSE)</f>
        <v>Carnivore</v>
      </c>
      <c r="O97">
        <f>VLOOKUP(I97,Species_Names!$A$2:$F$83,5,FALSE)</f>
        <v>1.8200000000000001E-2</v>
      </c>
      <c r="P97">
        <f>VLOOKUP(I97,Species_Names!$A$2:$F$83,6,FALSE)</f>
        <v>3</v>
      </c>
      <c r="Q97">
        <f t="shared" si="11"/>
        <v>1164.8</v>
      </c>
      <c r="R97">
        <f t="shared" si="13"/>
        <v>1.6666666666666666E-2</v>
      </c>
      <c r="AC97" s="5"/>
      <c r="AD97" s="5"/>
      <c r="AE97" s="5"/>
      <c r="AF97" s="5"/>
      <c r="AG97" s="5"/>
    </row>
    <row r="98" spans="1:33" x14ac:dyDescent="0.2">
      <c r="A98" s="10">
        <v>45110</v>
      </c>
      <c r="B98">
        <f t="shared" si="12"/>
        <v>2023</v>
      </c>
      <c r="C98" s="11">
        <f t="shared" si="16"/>
        <v>45110</v>
      </c>
      <c r="D98">
        <f t="shared" si="17"/>
        <v>3</v>
      </c>
      <c r="E98" t="s">
        <v>18</v>
      </c>
      <c r="F98" t="str">
        <f>VLOOKUP(E98,Sites!$A$2:$B$11,2,FALSE)</f>
        <v>Outside</v>
      </c>
      <c r="G98" t="s">
        <v>19</v>
      </c>
      <c r="H98">
        <v>5</v>
      </c>
      <c r="I98" s="1" t="s">
        <v>20</v>
      </c>
      <c r="J98">
        <v>10</v>
      </c>
      <c r="K98">
        <v>2</v>
      </c>
      <c r="L98" s="1" t="str">
        <f>VLOOKUP(I98,Species_Names!$A$2:$K$83,2,FALSE)</f>
        <v>Chaetodon_capistratus</v>
      </c>
      <c r="M98" t="str">
        <f>VLOOKUP(I98,Species_Names!$A$2:$K$83,3,FALSE)</f>
        <v>Butterflyfish</v>
      </c>
      <c r="N98" t="str">
        <f>VLOOKUP(I98,Species_Names!$A$2:$D$83,4,FALSE)</f>
        <v>Corallivore</v>
      </c>
      <c r="O98">
        <f>VLOOKUP(I98,Species_Names!$A$2:$F$83,5,FALSE)</f>
        <v>2.3400000000000001E-2</v>
      </c>
      <c r="P98">
        <f>VLOOKUP(I98,Species_Names!$A$2:$F$83,6,FALSE)</f>
        <v>3.19</v>
      </c>
      <c r="Q98">
        <f t="shared" si="11"/>
        <v>72.484617765104176</v>
      </c>
      <c r="R98">
        <f t="shared" si="13"/>
        <v>3.3333333333333333E-2</v>
      </c>
      <c r="AC98" s="5"/>
      <c r="AD98" s="5"/>
      <c r="AE98" s="5"/>
      <c r="AF98" s="5"/>
      <c r="AG98" s="5"/>
    </row>
    <row r="99" spans="1:33" x14ac:dyDescent="0.2">
      <c r="A99" s="10">
        <v>45110</v>
      </c>
      <c r="B99">
        <f t="shared" si="12"/>
        <v>2023</v>
      </c>
      <c r="C99" s="11">
        <f t="shared" si="16"/>
        <v>45110</v>
      </c>
      <c r="D99">
        <f t="shared" si="17"/>
        <v>3</v>
      </c>
      <c r="E99" t="s">
        <v>18</v>
      </c>
      <c r="F99" t="str">
        <f>VLOOKUP(E99,Sites!$A$2:$B$11,2,FALSE)</f>
        <v>Outside</v>
      </c>
      <c r="G99" t="s">
        <v>19</v>
      </c>
      <c r="H99">
        <v>5</v>
      </c>
      <c r="I99" s="1" t="s">
        <v>21</v>
      </c>
      <c r="J99">
        <v>5</v>
      </c>
      <c r="K99">
        <v>3</v>
      </c>
      <c r="L99" s="1" t="str">
        <f>VLOOKUP(I99,Species_Names!$A$2:$K$83,2,FALSE)</f>
        <v>Scarus_taeniopterus</v>
      </c>
      <c r="M99" t="str">
        <f>VLOOKUP(I99,Species_Names!$A$2:$K$83,3,FALSE)</f>
        <v>Parrotfish</v>
      </c>
      <c r="N99" t="str">
        <f>VLOOKUP(I99,Species_Names!$A$2:$D$83,4,FALSE)</f>
        <v>Herbivore</v>
      </c>
      <c r="O99">
        <f>VLOOKUP(I99,Species_Names!$A$2:$F$83,5,FALSE)</f>
        <v>1.7000000000000001E-2</v>
      </c>
      <c r="P99">
        <f>VLOOKUP(I99,Species_Names!$A$2:$F$83,6,FALSE)</f>
        <v>3.04</v>
      </c>
      <c r="Q99">
        <f t="shared" si="11"/>
        <v>6.7989052565783412</v>
      </c>
      <c r="R99">
        <f t="shared" si="13"/>
        <v>0.05</v>
      </c>
      <c r="AC99" s="5"/>
      <c r="AD99" s="5"/>
      <c r="AE99" s="5"/>
      <c r="AF99" s="5"/>
      <c r="AG99" s="5"/>
    </row>
    <row r="100" spans="1:33" x14ac:dyDescent="0.2">
      <c r="A100" s="10">
        <v>45110</v>
      </c>
      <c r="B100">
        <f t="shared" si="12"/>
        <v>2023</v>
      </c>
      <c r="C100" s="11">
        <f t="shared" si="16"/>
        <v>45110</v>
      </c>
      <c r="D100">
        <f t="shared" si="17"/>
        <v>3</v>
      </c>
      <c r="E100" t="s">
        <v>18</v>
      </c>
      <c r="F100" t="str">
        <f>VLOOKUP(E100,Sites!$A$2:$B$11,2,FALSE)</f>
        <v>Outside</v>
      </c>
      <c r="G100" t="s">
        <v>19</v>
      </c>
      <c r="H100">
        <v>5</v>
      </c>
      <c r="I100" s="1" t="s">
        <v>21</v>
      </c>
      <c r="J100">
        <v>10</v>
      </c>
      <c r="K100">
        <v>1</v>
      </c>
      <c r="L100" s="1" t="str">
        <f>VLOOKUP(I100,Species_Names!$A$2:$K$83,2,FALSE)</f>
        <v>Scarus_taeniopterus</v>
      </c>
      <c r="M100" t="str">
        <f>VLOOKUP(I100,Species_Names!$A$2:$K$83,3,FALSE)</f>
        <v>Parrotfish</v>
      </c>
      <c r="N100" t="str">
        <f>VLOOKUP(I100,Species_Names!$A$2:$D$83,4,FALSE)</f>
        <v>Herbivore</v>
      </c>
      <c r="O100">
        <f>VLOOKUP(I100,Species_Names!$A$2:$F$83,5,FALSE)</f>
        <v>1.7000000000000001E-2</v>
      </c>
      <c r="P100">
        <f>VLOOKUP(I100,Species_Names!$A$2:$F$83,6,FALSE)</f>
        <v>3.04</v>
      </c>
      <c r="Q100">
        <f t="shared" si="11"/>
        <v>18.640129334434167</v>
      </c>
      <c r="R100">
        <f t="shared" si="13"/>
        <v>1.6666666666666666E-2</v>
      </c>
      <c r="AC100" s="5"/>
      <c r="AD100" s="5"/>
      <c r="AE100" s="5"/>
      <c r="AF100" s="5"/>
      <c r="AG100" s="5"/>
    </row>
    <row r="101" spans="1:33" x14ac:dyDescent="0.2">
      <c r="A101" s="10">
        <v>45110</v>
      </c>
      <c r="B101">
        <f t="shared" si="12"/>
        <v>2023</v>
      </c>
      <c r="C101" s="11">
        <f t="shared" si="16"/>
        <v>45110</v>
      </c>
      <c r="D101">
        <f t="shared" si="17"/>
        <v>3</v>
      </c>
      <c r="E101" t="s">
        <v>18</v>
      </c>
      <c r="F101" t="str">
        <f>VLOOKUP(E101,Sites!$A$2:$B$11,2,FALSE)</f>
        <v>Outside</v>
      </c>
      <c r="G101" t="s">
        <v>19</v>
      </c>
      <c r="H101">
        <v>5</v>
      </c>
      <c r="I101" s="1" t="s">
        <v>21</v>
      </c>
      <c r="J101">
        <v>20</v>
      </c>
      <c r="K101">
        <v>3</v>
      </c>
      <c r="L101" s="1" t="str">
        <f>VLOOKUP(I101,Species_Names!$A$2:$K$83,2,FALSE)</f>
        <v>Scarus_taeniopterus</v>
      </c>
      <c r="M101" t="str">
        <f>VLOOKUP(I101,Species_Names!$A$2:$K$83,3,FALSE)</f>
        <v>Parrotfish</v>
      </c>
      <c r="N101" t="str">
        <f>VLOOKUP(I101,Species_Names!$A$2:$D$83,4,FALSE)</f>
        <v>Herbivore</v>
      </c>
      <c r="O101">
        <f>VLOOKUP(I101,Species_Names!$A$2:$F$83,5,FALSE)</f>
        <v>1.7000000000000001E-2</v>
      </c>
      <c r="P101">
        <f>VLOOKUP(I101,Species_Names!$A$2:$F$83,6,FALSE)</f>
        <v>3.04</v>
      </c>
      <c r="Q101">
        <f t="shared" si="11"/>
        <v>459.94019278533767</v>
      </c>
      <c r="R101">
        <f t="shared" si="13"/>
        <v>0.05</v>
      </c>
      <c r="AC101" s="5"/>
      <c r="AD101" s="5"/>
      <c r="AE101" s="5"/>
      <c r="AF101" s="5"/>
      <c r="AG101" s="5"/>
    </row>
    <row r="102" spans="1:33" x14ac:dyDescent="0.2">
      <c r="A102" s="10">
        <v>45110</v>
      </c>
      <c r="B102">
        <f t="shared" si="12"/>
        <v>2023</v>
      </c>
      <c r="C102" s="11">
        <f t="shared" si="16"/>
        <v>45110</v>
      </c>
      <c r="D102">
        <f t="shared" si="17"/>
        <v>3</v>
      </c>
      <c r="E102" t="s">
        <v>18</v>
      </c>
      <c r="F102" t="str">
        <f>VLOOKUP(E102,Sites!$A$2:$B$11,2,FALSE)</f>
        <v>Outside</v>
      </c>
      <c r="G102" t="s">
        <v>19</v>
      </c>
      <c r="H102">
        <v>5</v>
      </c>
      <c r="I102" s="1" t="s">
        <v>22</v>
      </c>
      <c r="J102">
        <v>5</v>
      </c>
      <c r="K102">
        <v>4</v>
      </c>
      <c r="L102" s="1" t="str">
        <f>VLOOKUP(I102,Species_Names!$A$2:$K$83,2,FALSE)</f>
        <v>Sparisoma_aurofrenatum</v>
      </c>
      <c r="M102" t="str">
        <f>VLOOKUP(I102,Species_Names!$A$2:$K$83,3,FALSE)</f>
        <v>Parrotfish</v>
      </c>
      <c r="N102" t="str">
        <f>VLOOKUP(I102,Species_Names!$A$2:$D$83,4,FALSE)</f>
        <v>Herbivore</v>
      </c>
      <c r="O102">
        <f>VLOOKUP(I102,Species_Names!$A$2:$F$83,5,FALSE)</f>
        <v>1.17E-2</v>
      </c>
      <c r="P102">
        <f>VLOOKUP(I102,Species_Names!$A$2:$F$83,6,FALSE)</f>
        <v>3.15</v>
      </c>
      <c r="Q102">
        <f t="shared" si="11"/>
        <v>7.4473431759465738</v>
      </c>
      <c r="R102">
        <f t="shared" si="13"/>
        <v>6.6666666666666666E-2</v>
      </c>
      <c r="AC102" s="5"/>
      <c r="AD102" s="5"/>
      <c r="AE102" s="5"/>
      <c r="AF102" s="5"/>
      <c r="AG102" s="5"/>
    </row>
    <row r="103" spans="1:33" x14ac:dyDescent="0.2">
      <c r="A103" s="10">
        <v>45110</v>
      </c>
      <c r="B103">
        <f t="shared" si="12"/>
        <v>2023</v>
      </c>
      <c r="C103" s="11">
        <f t="shared" si="16"/>
        <v>45110</v>
      </c>
      <c r="D103">
        <f t="shared" si="17"/>
        <v>3</v>
      </c>
      <c r="E103" t="s">
        <v>18</v>
      </c>
      <c r="F103" t="str">
        <f>VLOOKUP(E103,Sites!$A$2:$B$11,2,FALSE)</f>
        <v>Outside</v>
      </c>
      <c r="G103" t="s">
        <v>19</v>
      </c>
      <c r="H103">
        <v>5</v>
      </c>
      <c r="I103" s="1" t="s">
        <v>22</v>
      </c>
      <c r="J103">
        <v>10</v>
      </c>
      <c r="K103">
        <v>3</v>
      </c>
      <c r="L103" s="1" t="str">
        <f>VLOOKUP(I103,Species_Names!$A$2:$K$83,2,FALSE)</f>
        <v>Sparisoma_aurofrenatum</v>
      </c>
      <c r="M103" t="str">
        <f>VLOOKUP(I103,Species_Names!$A$2:$K$83,3,FALSE)</f>
        <v>Parrotfish</v>
      </c>
      <c r="N103" t="str">
        <f>VLOOKUP(I103,Species_Names!$A$2:$D$83,4,FALSE)</f>
        <v>Herbivore</v>
      </c>
      <c r="O103">
        <f>VLOOKUP(I103,Species_Names!$A$2:$F$83,5,FALSE)</f>
        <v>1.17E-2</v>
      </c>
      <c r="P103">
        <f>VLOOKUP(I103,Species_Names!$A$2:$F$83,6,FALSE)</f>
        <v>3.15</v>
      </c>
      <c r="Q103">
        <f t="shared" si="11"/>
        <v>49.580067816258676</v>
      </c>
      <c r="R103">
        <f t="shared" si="13"/>
        <v>0.05</v>
      </c>
      <c r="AC103" s="5"/>
      <c r="AD103" s="5"/>
      <c r="AE103" s="5"/>
      <c r="AF103" s="5"/>
      <c r="AG103" s="5"/>
    </row>
    <row r="104" spans="1:33" x14ac:dyDescent="0.2">
      <c r="A104" s="10">
        <v>45110</v>
      </c>
      <c r="B104">
        <f t="shared" si="12"/>
        <v>2023</v>
      </c>
      <c r="C104" s="11">
        <f t="shared" si="16"/>
        <v>45110</v>
      </c>
      <c r="D104">
        <f t="shared" si="17"/>
        <v>3</v>
      </c>
      <c r="E104" t="s">
        <v>18</v>
      </c>
      <c r="F104" t="str">
        <f>VLOOKUP(E104,Sites!$A$2:$B$11,2,FALSE)</f>
        <v>Outside</v>
      </c>
      <c r="G104" t="s">
        <v>19</v>
      </c>
      <c r="H104">
        <v>5</v>
      </c>
      <c r="I104" s="1" t="s">
        <v>22</v>
      </c>
      <c r="J104">
        <v>20</v>
      </c>
      <c r="K104">
        <v>3</v>
      </c>
      <c r="L104" s="1" t="str">
        <f>VLOOKUP(I104,Species_Names!$A$2:$K$83,2,FALSE)</f>
        <v>Sparisoma_aurofrenatum</v>
      </c>
      <c r="M104" t="str">
        <f>VLOOKUP(I104,Species_Names!$A$2:$K$83,3,FALSE)</f>
        <v>Parrotfish</v>
      </c>
      <c r="N104" t="str">
        <f>VLOOKUP(I104,Species_Names!$A$2:$D$83,4,FALSE)</f>
        <v>Herbivore</v>
      </c>
      <c r="O104">
        <f>VLOOKUP(I104,Species_Names!$A$2:$F$83,5,FALSE)</f>
        <v>1.17E-2</v>
      </c>
      <c r="P104">
        <f>VLOOKUP(I104,Species_Names!$A$2:$F$83,6,FALSE)</f>
        <v>3.15</v>
      </c>
      <c r="Q104">
        <f t="shared" si="11"/>
        <v>440.10023737579274</v>
      </c>
      <c r="R104">
        <f t="shared" si="13"/>
        <v>0.05</v>
      </c>
      <c r="AC104" s="5"/>
      <c r="AD104" s="5"/>
      <c r="AE104" s="5"/>
      <c r="AF104" s="5"/>
      <c r="AG104" s="5"/>
    </row>
    <row r="105" spans="1:33" x14ac:dyDescent="0.2">
      <c r="A105" s="10">
        <v>45110</v>
      </c>
      <c r="B105">
        <f t="shared" si="12"/>
        <v>2023</v>
      </c>
      <c r="C105" s="11">
        <f t="shared" si="16"/>
        <v>45110</v>
      </c>
      <c r="D105">
        <f t="shared" si="17"/>
        <v>3</v>
      </c>
      <c r="E105" t="s">
        <v>18</v>
      </c>
      <c r="F105" t="str">
        <f>VLOOKUP(E105,Sites!$A$2:$B$11,2,FALSE)</f>
        <v>Outside</v>
      </c>
      <c r="G105" t="s">
        <v>19</v>
      </c>
      <c r="H105">
        <v>5</v>
      </c>
      <c r="I105" s="1" t="s">
        <v>23</v>
      </c>
      <c r="J105">
        <v>5</v>
      </c>
      <c r="K105">
        <v>3</v>
      </c>
      <c r="L105" s="1" t="str">
        <f>VLOOKUP(I105,Species_Names!$A$2:$K$83,2,FALSE)</f>
        <v>Sparisoma_viride</v>
      </c>
      <c r="M105" t="str">
        <f>VLOOKUP(I105,Species_Names!$A$2:$K$83,3,FALSE)</f>
        <v>Parrotfish</v>
      </c>
      <c r="N105" t="str">
        <f>VLOOKUP(I105,Species_Names!$A$2:$D$83,4,FALSE)</f>
        <v>Herbivore</v>
      </c>
      <c r="O105">
        <f>VLOOKUP(I105,Species_Names!$A$2:$F$83,5,FALSE)</f>
        <v>2.5700000000000001E-2</v>
      </c>
      <c r="P105">
        <f>VLOOKUP(I105,Species_Names!$A$2:$F$83,6,FALSE)</f>
        <v>2.93</v>
      </c>
      <c r="Q105">
        <f t="shared" si="11"/>
        <v>8.6106609856192993</v>
      </c>
      <c r="R105">
        <f t="shared" si="13"/>
        <v>0.05</v>
      </c>
      <c r="AC105" s="5"/>
      <c r="AD105" s="5"/>
      <c r="AE105" s="5"/>
      <c r="AF105" s="5"/>
      <c r="AG105" s="5"/>
    </row>
    <row r="106" spans="1:33" x14ac:dyDescent="0.2">
      <c r="A106" s="10">
        <v>45110</v>
      </c>
      <c r="B106">
        <f t="shared" si="12"/>
        <v>2023</v>
      </c>
      <c r="C106" s="11">
        <f t="shared" si="16"/>
        <v>45110</v>
      </c>
      <c r="D106">
        <f t="shared" si="17"/>
        <v>3</v>
      </c>
      <c r="E106" t="s">
        <v>18</v>
      </c>
      <c r="F106" t="str">
        <f>VLOOKUP(E106,Sites!$A$2:$B$11,2,FALSE)</f>
        <v>Outside</v>
      </c>
      <c r="G106" t="s">
        <v>19</v>
      </c>
      <c r="H106">
        <v>5</v>
      </c>
      <c r="I106" s="1" t="s">
        <v>23</v>
      </c>
      <c r="J106">
        <v>10</v>
      </c>
      <c r="K106">
        <v>1</v>
      </c>
      <c r="L106" s="1" t="str">
        <f>VLOOKUP(I106,Species_Names!$A$2:$K$83,2,FALSE)</f>
        <v>Sparisoma_viride</v>
      </c>
      <c r="M106" t="str">
        <f>VLOOKUP(I106,Species_Names!$A$2:$K$83,3,FALSE)</f>
        <v>Parrotfish</v>
      </c>
      <c r="N106" t="str">
        <f>VLOOKUP(I106,Species_Names!$A$2:$D$83,4,FALSE)</f>
        <v>Herbivore</v>
      </c>
      <c r="O106">
        <f>VLOOKUP(I106,Species_Names!$A$2:$F$83,5,FALSE)</f>
        <v>2.5700000000000001E-2</v>
      </c>
      <c r="P106">
        <f>VLOOKUP(I106,Species_Names!$A$2:$F$83,6,FALSE)</f>
        <v>2.93</v>
      </c>
      <c r="Q106">
        <f t="shared" si="11"/>
        <v>21.874247581801107</v>
      </c>
      <c r="R106">
        <f t="shared" si="13"/>
        <v>1.6666666666666666E-2</v>
      </c>
      <c r="AC106" s="5"/>
      <c r="AD106" s="5"/>
      <c r="AE106" s="5"/>
      <c r="AF106" s="5"/>
      <c r="AG106" s="5"/>
    </row>
    <row r="107" spans="1:33" x14ac:dyDescent="0.2">
      <c r="A107" s="10">
        <v>45110</v>
      </c>
      <c r="B107">
        <f t="shared" si="12"/>
        <v>2023</v>
      </c>
      <c r="C107" s="11">
        <f t="shared" si="16"/>
        <v>45110</v>
      </c>
      <c r="D107">
        <f t="shared" si="17"/>
        <v>3</v>
      </c>
      <c r="E107" t="s">
        <v>18</v>
      </c>
      <c r="F107" t="str">
        <f>VLOOKUP(E107,Sites!$A$2:$B$11,2,FALSE)</f>
        <v>Outside</v>
      </c>
      <c r="G107" t="s">
        <v>19</v>
      </c>
      <c r="H107">
        <v>5</v>
      </c>
      <c r="I107" s="1" t="s">
        <v>24</v>
      </c>
      <c r="J107">
        <v>5</v>
      </c>
      <c r="K107">
        <v>5</v>
      </c>
      <c r="L107" s="1" t="str">
        <f>VLOOKUP(I107,Species_Names!$A$2:$K$83,2,FALSE)</f>
        <v>Scarus_iseri</v>
      </c>
      <c r="M107" t="str">
        <f>VLOOKUP(I107,Species_Names!$A$2:$K$83,3,FALSE)</f>
        <v>Parrotfish</v>
      </c>
      <c r="N107" t="str">
        <f>VLOOKUP(I107,Species_Names!$A$2:$D$83,4,FALSE)</f>
        <v>Herbivore</v>
      </c>
      <c r="O107">
        <f>VLOOKUP(I107,Species_Names!$A$2:$F$83,5,FALSE)</f>
        <v>1.5800000000000002E-2</v>
      </c>
      <c r="P107">
        <f>VLOOKUP(I107,Species_Names!$A$2:$F$83,6,FALSE)</f>
        <v>3.02</v>
      </c>
      <c r="Q107">
        <f t="shared" si="11"/>
        <v>10.198035146477373</v>
      </c>
      <c r="R107">
        <f t="shared" si="13"/>
        <v>8.3333333333333329E-2</v>
      </c>
      <c r="AC107" s="5"/>
      <c r="AD107" s="5"/>
      <c r="AE107" s="5"/>
      <c r="AF107" s="5"/>
      <c r="AG107" s="5"/>
    </row>
    <row r="108" spans="1:33" x14ac:dyDescent="0.2">
      <c r="A108" s="10">
        <v>45110</v>
      </c>
      <c r="B108">
        <f t="shared" si="12"/>
        <v>2023</v>
      </c>
      <c r="C108" s="11">
        <f t="shared" ref="C108:C123" si="18">IF(A108&lt;&gt;"",A108,"")</f>
        <v>45110</v>
      </c>
      <c r="D108">
        <f t="shared" ref="D108:D123" si="19">IF(A108&lt;&gt;"",DAY(A108),"")</f>
        <v>3</v>
      </c>
      <c r="E108" t="s">
        <v>18</v>
      </c>
      <c r="F108" t="str">
        <f>VLOOKUP(E108,Sites!$A$2:$B$11,2,FALSE)</f>
        <v>Outside</v>
      </c>
      <c r="G108" t="s">
        <v>19</v>
      </c>
      <c r="H108">
        <v>5</v>
      </c>
      <c r="I108" s="1" t="s">
        <v>24</v>
      </c>
      <c r="J108">
        <v>10</v>
      </c>
      <c r="K108">
        <v>1</v>
      </c>
      <c r="L108" s="1" t="str">
        <f>VLOOKUP(I108,Species_Names!$A$2:$K$83,2,FALSE)</f>
        <v>Scarus_iseri</v>
      </c>
      <c r="M108" t="str">
        <f>VLOOKUP(I108,Species_Names!$A$2:$K$83,3,FALSE)</f>
        <v>Parrotfish</v>
      </c>
      <c r="N108" t="str">
        <f>VLOOKUP(I108,Species_Names!$A$2:$D$83,4,FALSE)</f>
        <v>Herbivore</v>
      </c>
      <c r="O108">
        <f>VLOOKUP(I108,Species_Names!$A$2:$F$83,5,FALSE)</f>
        <v>1.5800000000000002E-2</v>
      </c>
      <c r="P108">
        <f>VLOOKUP(I108,Species_Names!$A$2:$F$83,6,FALSE)</f>
        <v>3.02</v>
      </c>
      <c r="Q108">
        <f t="shared" si="11"/>
        <v>16.544631059204221</v>
      </c>
      <c r="R108">
        <f t="shared" si="13"/>
        <v>1.6666666666666666E-2</v>
      </c>
      <c r="AC108" s="5"/>
      <c r="AD108" s="5"/>
      <c r="AE108" s="5"/>
      <c r="AF108" s="5"/>
      <c r="AG108" s="5"/>
    </row>
    <row r="109" spans="1:33" x14ac:dyDescent="0.2">
      <c r="A109" s="10">
        <v>45110</v>
      </c>
      <c r="B109">
        <f t="shared" si="12"/>
        <v>2023</v>
      </c>
      <c r="C109" s="11">
        <f t="shared" si="18"/>
        <v>45110</v>
      </c>
      <c r="D109">
        <f t="shared" si="19"/>
        <v>3</v>
      </c>
      <c r="E109" t="s">
        <v>18</v>
      </c>
      <c r="F109" t="str">
        <f>VLOOKUP(E109,Sites!$A$2:$B$11,2,FALSE)</f>
        <v>Outside</v>
      </c>
      <c r="G109" t="s">
        <v>19</v>
      </c>
      <c r="H109">
        <v>5</v>
      </c>
      <c r="I109" s="1" t="s">
        <v>24</v>
      </c>
      <c r="J109">
        <v>20</v>
      </c>
      <c r="K109">
        <v>1</v>
      </c>
      <c r="L109" s="1" t="str">
        <f>VLOOKUP(I109,Species_Names!$A$2:$K$83,2,FALSE)</f>
        <v>Scarus_iseri</v>
      </c>
      <c r="M109" t="str">
        <f>VLOOKUP(I109,Species_Names!$A$2:$K$83,3,FALSE)</f>
        <v>Parrotfish</v>
      </c>
      <c r="N109" t="str">
        <f>VLOOKUP(I109,Species_Names!$A$2:$D$83,4,FALSE)</f>
        <v>Herbivore</v>
      </c>
      <c r="O109">
        <f>VLOOKUP(I109,Species_Names!$A$2:$F$83,5,FALSE)</f>
        <v>1.5800000000000002E-2</v>
      </c>
      <c r="P109">
        <f>VLOOKUP(I109,Species_Names!$A$2:$F$83,6,FALSE)</f>
        <v>3.02</v>
      </c>
      <c r="Q109">
        <f t="shared" si="11"/>
        <v>134.20468401686938</v>
      </c>
      <c r="R109">
        <f t="shared" si="13"/>
        <v>1.6666666666666666E-2</v>
      </c>
      <c r="AC109" s="5"/>
      <c r="AD109" s="5"/>
      <c r="AE109" s="5"/>
      <c r="AF109" s="5"/>
      <c r="AG109" s="5"/>
    </row>
    <row r="110" spans="1:33" x14ac:dyDescent="0.2">
      <c r="A110" s="10">
        <v>45110</v>
      </c>
      <c r="B110">
        <f t="shared" si="12"/>
        <v>2023</v>
      </c>
      <c r="C110" s="11">
        <f t="shared" si="18"/>
        <v>45110</v>
      </c>
      <c r="D110">
        <f t="shared" si="19"/>
        <v>3</v>
      </c>
      <c r="E110" t="s">
        <v>18</v>
      </c>
      <c r="F110" t="str">
        <f>VLOOKUP(E110,Sites!$A$2:$B$11,2,FALSE)</f>
        <v>Outside</v>
      </c>
      <c r="G110" t="s">
        <v>19</v>
      </c>
      <c r="H110">
        <v>5</v>
      </c>
      <c r="I110" s="1" t="s">
        <v>25</v>
      </c>
      <c r="J110">
        <v>20</v>
      </c>
      <c r="K110">
        <v>2</v>
      </c>
      <c r="L110" s="1" t="str">
        <f>VLOOKUP(I110,Species_Names!$A$2:$K$83,2,FALSE)</f>
        <v>Cephalopholis_cruentata</v>
      </c>
      <c r="M110" t="str">
        <f>VLOOKUP(I110,Species_Names!$A$2:$K$83,3,FALSE)</f>
        <v>Grouper</v>
      </c>
      <c r="N110" t="str">
        <f>VLOOKUP(I110,Species_Names!$A$2:$D$83,4,FALSE)</f>
        <v>Carnivore</v>
      </c>
      <c r="O110">
        <f>VLOOKUP(I110,Species_Names!$A$2:$F$83,5,FALSE)</f>
        <v>1.0999999999999999E-2</v>
      </c>
      <c r="P110">
        <f>VLOOKUP(I110,Species_Names!$A$2:$F$83,6,FALSE)</f>
        <v>3.11</v>
      </c>
      <c r="Q110">
        <f t="shared" si="11"/>
        <v>244.69549136584618</v>
      </c>
      <c r="R110">
        <f t="shared" si="13"/>
        <v>3.3333333333333333E-2</v>
      </c>
      <c r="AC110" s="5"/>
      <c r="AD110" s="5"/>
      <c r="AE110" s="5"/>
      <c r="AF110" s="5"/>
      <c r="AG110" s="5"/>
    </row>
    <row r="111" spans="1:33" x14ac:dyDescent="0.2">
      <c r="A111" s="10">
        <v>45110</v>
      </c>
      <c r="B111">
        <f t="shared" si="12"/>
        <v>2023</v>
      </c>
      <c r="C111" s="11">
        <f t="shared" si="18"/>
        <v>45110</v>
      </c>
      <c r="D111">
        <f t="shared" si="19"/>
        <v>3</v>
      </c>
      <c r="E111" t="s">
        <v>18</v>
      </c>
      <c r="F111" t="str">
        <f>VLOOKUP(E111,Sites!$A$2:$B$11,2,FALSE)</f>
        <v>Outside</v>
      </c>
      <c r="G111" t="s">
        <v>19</v>
      </c>
      <c r="H111">
        <v>5</v>
      </c>
      <c r="I111" s="1" t="s">
        <v>26</v>
      </c>
      <c r="J111">
        <v>5</v>
      </c>
      <c r="K111">
        <v>2</v>
      </c>
      <c r="L111" s="1" t="str">
        <f>VLOOKUP(I111,Species_Names!$A$2:$K$83,2,FALSE)</f>
        <v>Acanthurus_coeruleus</v>
      </c>
      <c r="M111" t="str">
        <f>VLOOKUP(I111,Species_Names!$A$2:$K$83,3,FALSE)</f>
        <v>Surgeonfish</v>
      </c>
      <c r="N111" t="str">
        <f>VLOOKUP(I111,Species_Names!$A$2:$D$83,4,FALSE)</f>
        <v>Herbivore</v>
      </c>
      <c r="O111">
        <f>VLOOKUP(I111,Species_Names!$A$2:$F$83,5,FALSE)</f>
        <v>3.2399999999999998E-2</v>
      </c>
      <c r="P111">
        <f>VLOOKUP(I111,Species_Names!$A$2:$F$83,6,FALSE)</f>
        <v>2.95</v>
      </c>
      <c r="Q111">
        <f t="shared" si="11"/>
        <v>7.4737147601837677</v>
      </c>
      <c r="R111">
        <f t="shared" si="13"/>
        <v>3.3333333333333333E-2</v>
      </c>
      <c r="AC111" s="5"/>
      <c r="AD111" s="5"/>
      <c r="AE111" s="5"/>
      <c r="AF111" s="5"/>
      <c r="AG111" s="5"/>
    </row>
    <row r="112" spans="1:33" x14ac:dyDescent="0.2">
      <c r="A112" s="10">
        <v>45110</v>
      </c>
      <c r="B112">
        <f t="shared" si="12"/>
        <v>2023</v>
      </c>
      <c r="C112" s="11">
        <f t="shared" si="18"/>
        <v>45110</v>
      </c>
      <c r="D112">
        <f t="shared" si="19"/>
        <v>3</v>
      </c>
      <c r="E112" t="s">
        <v>18</v>
      </c>
      <c r="F112" t="str">
        <f>VLOOKUP(E112,Sites!$A$2:$B$11,2,FALSE)</f>
        <v>Outside</v>
      </c>
      <c r="G112" t="s">
        <v>19</v>
      </c>
      <c r="H112">
        <v>5</v>
      </c>
      <c r="I112" s="1" t="s">
        <v>26</v>
      </c>
      <c r="J112">
        <v>10</v>
      </c>
      <c r="K112">
        <v>1</v>
      </c>
      <c r="L112" s="1" t="str">
        <f>VLOOKUP(I112,Species_Names!$A$2:$K$83,2,FALSE)</f>
        <v>Acanthurus_coeruleus</v>
      </c>
      <c r="M112" t="str">
        <f>VLOOKUP(I112,Species_Names!$A$2:$K$83,3,FALSE)</f>
        <v>Surgeonfish</v>
      </c>
      <c r="N112" t="str">
        <f>VLOOKUP(I112,Species_Names!$A$2:$D$83,4,FALSE)</f>
        <v>Herbivore</v>
      </c>
      <c r="O112">
        <f>VLOOKUP(I112,Species_Names!$A$2:$F$83,5,FALSE)</f>
        <v>3.2399999999999998E-2</v>
      </c>
      <c r="P112">
        <f>VLOOKUP(I112,Species_Names!$A$2:$F$83,6,FALSE)</f>
        <v>2.95</v>
      </c>
      <c r="Q112">
        <f t="shared" si="11"/>
        <v>28.876530395533386</v>
      </c>
      <c r="R112">
        <f t="shared" si="13"/>
        <v>1.6666666666666666E-2</v>
      </c>
      <c r="AC112" s="5"/>
      <c r="AD112" s="5"/>
      <c r="AE112" s="5"/>
      <c r="AF112" s="5"/>
      <c r="AG112" s="5"/>
    </row>
    <row r="113" spans="1:33" x14ac:dyDescent="0.2">
      <c r="A113" s="10">
        <v>45110</v>
      </c>
      <c r="B113">
        <f t="shared" si="12"/>
        <v>2023</v>
      </c>
      <c r="C113" s="11">
        <f t="shared" si="18"/>
        <v>45110</v>
      </c>
      <c r="D113">
        <f t="shared" si="19"/>
        <v>3</v>
      </c>
      <c r="E113" t="s">
        <v>18</v>
      </c>
      <c r="F113" t="str">
        <f>VLOOKUP(E113,Sites!$A$2:$B$11,2,FALSE)</f>
        <v>Outside</v>
      </c>
      <c r="G113" t="s">
        <v>19</v>
      </c>
      <c r="H113">
        <v>5</v>
      </c>
      <c r="I113" s="1" t="s">
        <v>26</v>
      </c>
      <c r="J113">
        <v>20</v>
      </c>
      <c r="K113">
        <v>1</v>
      </c>
      <c r="L113" s="1" t="str">
        <f>VLOOKUP(I113,Species_Names!$A$2:$K$83,2,FALSE)</f>
        <v>Acanthurus_coeruleus</v>
      </c>
      <c r="M113" t="str">
        <f>VLOOKUP(I113,Species_Names!$A$2:$K$83,3,FALSE)</f>
        <v>Surgeonfish</v>
      </c>
      <c r="N113" t="str">
        <f>VLOOKUP(I113,Species_Names!$A$2:$D$83,4,FALSE)</f>
        <v>Herbivore</v>
      </c>
      <c r="O113">
        <f>VLOOKUP(I113,Species_Names!$A$2:$F$83,5,FALSE)</f>
        <v>3.2399999999999998E-2</v>
      </c>
      <c r="P113">
        <f>VLOOKUP(I113,Species_Names!$A$2:$F$83,6,FALSE)</f>
        <v>2.95</v>
      </c>
      <c r="Q113">
        <f t="shared" si="11"/>
        <v>223.14311809878566</v>
      </c>
      <c r="R113">
        <f t="shared" si="13"/>
        <v>1.6666666666666666E-2</v>
      </c>
      <c r="AC113" s="5"/>
      <c r="AD113" s="5"/>
      <c r="AE113" s="5"/>
      <c r="AF113" s="5"/>
      <c r="AG113" s="5"/>
    </row>
    <row r="114" spans="1:33" x14ac:dyDescent="0.2">
      <c r="A114" s="10">
        <v>45110</v>
      </c>
      <c r="B114">
        <f t="shared" si="12"/>
        <v>2023</v>
      </c>
      <c r="C114" s="11">
        <f t="shared" si="18"/>
        <v>45110</v>
      </c>
      <c r="D114">
        <f t="shared" si="19"/>
        <v>3</v>
      </c>
      <c r="E114" t="s">
        <v>18</v>
      </c>
      <c r="F114" t="str">
        <f>VLOOKUP(E114,Sites!$A$2:$B$11,2,FALSE)</f>
        <v>Outside</v>
      </c>
      <c r="G114" t="s">
        <v>19</v>
      </c>
      <c r="H114">
        <v>5</v>
      </c>
      <c r="I114" s="1" t="s">
        <v>28</v>
      </c>
      <c r="J114">
        <v>5</v>
      </c>
      <c r="K114">
        <v>3</v>
      </c>
      <c r="L114" s="1" t="str">
        <f>VLOOKUP(I114,Species_Names!$A$2:$K$83,2,FALSE)</f>
        <v>Halichoeres_garnoti</v>
      </c>
      <c r="M114" t="str">
        <f>VLOOKUP(I114,Species_Names!$A$2:$K$83,3,FALSE)</f>
        <v>Wrasse</v>
      </c>
      <c r="N114" t="str">
        <f>VLOOKUP(I114,Species_Names!$A$2:$D$83,4,FALSE)</f>
        <v>Omnivore</v>
      </c>
      <c r="O114">
        <f>VLOOKUP(I114,Species_Names!$A$2:$F$83,5,FALSE)</f>
        <v>0.01</v>
      </c>
      <c r="P114">
        <f>VLOOKUP(I114,Species_Names!$A$2:$F$83,6,FALSE)</f>
        <v>3.14</v>
      </c>
      <c r="Q114">
        <f t="shared" si="11"/>
        <v>4.6977193568456626</v>
      </c>
      <c r="R114">
        <f t="shared" si="13"/>
        <v>0.05</v>
      </c>
      <c r="AC114" s="5"/>
      <c r="AD114" s="5"/>
      <c r="AE114" s="5"/>
      <c r="AF114" s="5"/>
      <c r="AG114" s="5"/>
    </row>
    <row r="115" spans="1:33" x14ac:dyDescent="0.2">
      <c r="A115" s="10">
        <v>45110</v>
      </c>
      <c r="B115">
        <f t="shared" si="12"/>
        <v>2023</v>
      </c>
      <c r="C115" s="11">
        <f t="shared" si="18"/>
        <v>45110</v>
      </c>
      <c r="D115">
        <f t="shared" si="19"/>
        <v>3</v>
      </c>
      <c r="E115" t="s">
        <v>18</v>
      </c>
      <c r="F115" t="str">
        <f>VLOOKUP(E115,Sites!$A$2:$B$11,2,FALSE)</f>
        <v>Outside</v>
      </c>
      <c r="G115" t="s">
        <v>19</v>
      </c>
      <c r="H115">
        <v>5</v>
      </c>
      <c r="I115" s="1" t="s">
        <v>28</v>
      </c>
      <c r="J115">
        <v>10</v>
      </c>
      <c r="K115">
        <v>1</v>
      </c>
      <c r="L115" s="1" t="str">
        <f>VLOOKUP(I115,Species_Names!$A$2:$K$83,2,FALSE)</f>
        <v>Halichoeres_garnoti</v>
      </c>
      <c r="M115" t="str">
        <f>VLOOKUP(I115,Species_Names!$A$2:$K$83,3,FALSE)</f>
        <v>Wrasse</v>
      </c>
      <c r="N115" t="str">
        <f>VLOOKUP(I115,Species_Names!$A$2:$D$83,4,FALSE)</f>
        <v>Omnivore</v>
      </c>
      <c r="O115">
        <f>VLOOKUP(I115,Species_Names!$A$2:$F$83,5,FALSE)</f>
        <v>0.01</v>
      </c>
      <c r="P115">
        <f>VLOOKUP(I115,Species_Names!$A$2:$F$83,6,FALSE)</f>
        <v>3.14</v>
      </c>
      <c r="Q115">
        <f t="shared" si="11"/>
        <v>13.803842646028864</v>
      </c>
      <c r="R115">
        <f t="shared" si="13"/>
        <v>1.6666666666666666E-2</v>
      </c>
      <c r="AC115" s="5"/>
      <c r="AD115" s="5"/>
      <c r="AE115" s="5"/>
      <c r="AF115" s="5"/>
      <c r="AG115" s="5"/>
    </row>
    <row r="116" spans="1:33" x14ac:dyDescent="0.2">
      <c r="A116" s="10">
        <v>45110</v>
      </c>
      <c r="B116">
        <f t="shared" si="12"/>
        <v>2023</v>
      </c>
      <c r="C116" s="11">
        <f t="shared" si="18"/>
        <v>45110</v>
      </c>
      <c r="D116">
        <f t="shared" si="19"/>
        <v>3</v>
      </c>
      <c r="E116" t="s">
        <v>18</v>
      </c>
      <c r="F116" t="str">
        <f>VLOOKUP(E116,Sites!$A$2:$B$11,2,FALSE)</f>
        <v>Outside</v>
      </c>
      <c r="G116" t="s">
        <v>19</v>
      </c>
      <c r="H116">
        <v>5</v>
      </c>
      <c r="I116" s="1" t="s">
        <v>32</v>
      </c>
      <c r="J116">
        <v>30</v>
      </c>
      <c r="K116">
        <v>23</v>
      </c>
      <c r="L116" s="1" t="str">
        <f>VLOOKUP(I116,Species_Names!$A$2:$K$83,2,FALSE)</f>
        <v>Caranx_ruber</v>
      </c>
      <c r="M116" t="str">
        <f>VLOOKUP(I116,Species_Names!$A$2:$K$83,3,FALSE)</f>
        <v>Jacks</v>
      </c>
      <c r="N116" t="str">
        <f>VLOOKUP(I116,Species_Names!$A$2:$D$83,4,FALSE)</f>
        <v>Herbivore</v>
      </c>
      <c r="O116">
        <f>VLOOKUP(I116,Species_Names!$A$2:$F$83,5,FALSE)</f>
        <v>1.5800000000000002E-2</v>
      </c>
      <c r="P116">
        <f>VLOOKUP(I116,Species_Names!$A$2:$F$83,6,FALSE)</f>
        <v>2.99</v>
      </c>
      <c r="Q116">
        <f t="shared" si="11"/>
        <v>9483.6927325247761</v>
      </c>
      <c r="R116">
        <f t="shared" si="13"/>
        <v>0.38333333333333336</v>
      </c>
      <c r="AC116" s="5"/>
      <c r="AD116" s="5"/>
      <c r="AE116" s="5"/>
      <c r="AF116" s="5"/>
      <c r="AG116" s="5"/>
    </row>
    <row r="117" spans="1:33" x14ac:dyDescent="0.2">
      <c r="A117" s="10">
        <v>45110</v>
      </c>
      <c r="B117">
        <f t="shared" si="12"/>
        <v>2023</v>
      </c>
      <c r="C117" s="11">
        <f t="shared" si="18"/>
        <v>45110</v>
      </c>
      <c r="D117">
        <f t="shared" si="19"/>
        <v>3</v>
      </c>
      <c r="E117" t="s">
        <v>18</v>
      </c>
      <c r="F117" t="str">
        <f>VLOOKUP(E117,Sites!$A$2:$B$11,2,FALSE)</f>
        <v>Outside</v>
      </c>
      <c r="G117" t="s">
        <v>19</v>
      </c>
      <c r="H117">
        <v>5</v>
      </c>
      <c r="I117" s="1" t="s">
        <v>33</v>
      </c>
      <c r="J117">
        <v>10</v>
      </c>
      <c r="K117">
        <v>2</v>
      </c>
      <c r="L117" s="1" t="str">
        <f>VLOOKUP(I117,Species_Names!$A$2:$K$83,2,FALSE)</f>
        <v>Stegastes_planifrons</v>
      </c>
      <c r="M117" t="str">
        <f>VLOOKUP(I117,Species_Names!$A$2:$K$83,3,FALSE)</f>
        <v>Damselfish</v>
      </c>
      <c r="N117" t="str">
        <f>VLOOKUP(I117,Species_Names!$A$2:$D$83,4,FALSE)</f>
        <v>Herbivore</v>
      </c>
      <c r="O117">
        <f>VLOOKUP(I117,Species_Names!$A$2:$F$83,5,FALSE)</f>
        <v>2.138E-2</v>
      </c>
      <c r="P117">
        <f>VLOOKUP(I117,Species_Names!$A$2:$F$83,6,FALSE)</f>
        <v>2.96</v>
      </c>
      <c r="Q117">
        <f t="shared" si="11"/>
        <v>38.997583490858702</v>
      </c>
      <c r="R117">
        <f t="shared" si="13"/>
        <v>3.3333333333333333E-2</v>
      </c>
      <c r="AC117" s="5"/>
      <c r="AD117" s="5"/>
      <c r="AE117" s="5"/>
      <c r="AF117" s="5"/>
      <c r="AG117" s="5"/>
    </row>
    <row r="118" spans="1:33" x14ac:dyDescent="0.2">
      <c r="A118" s="10">
        <v>45110</v>
      </c>
      <c r="B118">
        <f t="shared" si="12"/>
        <v>2023</v>
      </c>
      <c r="C118" s="11">
        <f t="shared" si="18"/>
        <v>45110</v>
      </c>
      <c r="D118">
        <f t="shared" si="19"/>
        <v>3</v>
      </c>
      <c r="E118" t="s">
        <v>18</v>
      </c>
      <c r="F118" t="str">
        <f>VLOOKUP(E118,Sites!$A$2:$B$11,2,FALSE)</f>
        <v>Outside</v>
      </c>
      <c r="G118" t="s">
        <v>19</v>
      </c>
      <c r="H118">
        <v>5</v>
      </c>
      <c r="I118" s="1" t="s">
        <v>51</v>
      </c>
      <c r="J118">
        <v>30</v>
      </c>
      <c r="K118">
        <v>2</v>
      </c>
      <c r="L118" s="1" t="str">
        <f>VLOOKUP(I118,Species_Names!$A$2:$K$83,2,FALSE)</f>
        <v>Lutjanus_apodus</v>
      </c>
      <c r="M118" t="str">
        <f>VLOOKUP(I118,Species_Names!$A$2:$K$83,3,FALSE)</f>
        <v>Snapper</v>
      </c>
      <c r="N118" t="str">
        <f>VLOOKUP(I118,Species_Names!$A$2:$D$83,4,FALSE)</f>
        <v>Carnivore</v>
      </c>
      <c r="O118">
        <f>VLOOKUP(I118,Species_Names!$A$2:$F$83,5,FALSE)</f>
        <v>1.8200000000000001E-2</v>
      </c>
      <c r="P118">
        <f>VLOOKUP(I118,Species_Names!$A$2:$F$83,6,FALSE)</f>
        <v>3</v>
      </c>
      <c r="Q118">
        <f t="shared" si="11"/>
        <v>982.80000000000007</v>
      </c>
      <c r="R118">
        <f t="shared" si="13"/>
        <v>3.3333333333333333E-2</v>
      </c>
      <c r="AC118" s="5"/>
      <c r="AD118" s="5"/>
      <c r="AE118" s="5"/>
      <c r="AF118" s="5"/>
      <c r="AG118" s="5"/>
    </row>
    <row r="119" spans="1:33" x14ac:dyDescent="0.2">
      <c r="A119" s="10">
        <v>45110</v>
      </c>
      <c r="B119">
        <f t="shared" si="12"/>
        <v>2023</v>
      </c>
      <c r="C119" s="11">
        <f t="shared" si="18"/>
        <v>45110</v>
      </c>
      <c r="D119">
        <f t="shared" si="19"/>
        <v>3</v>
      </c>
      <c r="E119" t="s">
        <v>18</v>
      </c>
      <c r="F119" t="str">
        <f>VLOOKUP(E119,Sites!$A$2:$B$11,2,FALSE)</f>
        <v>Outside</v>
      </c>
      <c r="G119" t="s">
        <v>19</v>
      </c>
      <c r="H119">
        <v>6</v>
      </c>
      <c r="I119" s="1" t="s">
        <v>35</v>
      </c>
      <c r="J119">
        <v>20</v>
      </c>
      <c r="K119">
        <v>3</v>
      </c>
      <c r="L119" s="1" t="str">
        <f>VLOOKUP(I119,Species_Names!$A$2:$K$83,2,FALSE)</f>
        <v>Haemulon_flavolineatum</v>
      </c>
      <c r="M119" t="str">
        <f>VLOOKUP(I119,Species_Names!$A$2:$K$83,3,FALSE)</f>
        <v>Grunt</v>
      </c>
      <c r="N119" t="str">
        <f>VLOOKUP(I119,Species_Names!$A$2:$D$83,4,FALSE)</f>
        <v>Carnivore</v>
      </c>
      <c r="O119">
        <f>VLOOKUP(I119,Species_Names!$A$2:$F$83,5,FALSE)</f>
        <v>1.8599999999999998E-2</v>
      </c>
      <c r="P119">
        <f>VLOOKUP(I119,Species_Names!$A$2:$F$83,6,FALSE)</f>
        <v>2.99</v>
      </c>
      <c r="Q119">
        <f t="shared" si="11"/>
        <v>433.22537465541768</v>
      </c>
      <c r="R119">
        <f t="shared" si="13"/>
        <v>0.05</v>
      </c>
      <c r="AC119" s="5"/>
      <c r="AD119" s="5"/>
      <c r="AE119" s="5"/>
      <c r="AF119" s="5"/>
      <c r="AG119" s="5"/>
    </row>
    <row r="120" spans="1:33" x14ac:dyDescent="0.2">
      <c r="A120" s="10">
        <v>45110</v>
      </c>
      <c r="B120">
        <f t="shared" si="12"/>
        <v>2023</v>
      </c>
      <c r="C120" s="11">
        <f t="shared" si="18"/>
        <v>45110</v>
      </c>
      <c r="D120">
        <f t="shared" si="19"/>
        <v>3</v>
      </c>
      <c r="E120" t="s">
        <v>18</v>
      </c>
      <c r="F120" t="str">
        <f>VLOOKUP(E120,Sites!$A$2:$B$11,2,FALSE)</f>
        <v>Outside</v>
      </c>
      <c r="G120" t="s">
        <v>19</v>
      </c>
      <c r="H120">
        <v>6</v>
      </c>
      <c r="I120" s="1" t="s">
        <v>21</v>
      </c>
      <c r="J120">
        <v>5</v>
      </c>
      <c r="K120">
        <v>2</v>
      </c>
      <c r="L120" s="1" t="str">
        <f>VLOOKUP(I120,Species_Names!$A$2:$K$83,2,FALSE)</f>
        <v>Scarus_taeniopterus</v>
      </c>
      <c r="M120" t="str">
        <f>VLOOKUP(I120,Species_Names!$A$2:$K$83,3,FALSE)</f>
        <v>Parrotfish</v>
      </c>
      <c r="N120" t="str">
        <f>VLOOKUP(I120,Species_Names!$A$2:$D$83,4,FALSE)</f>
        <v>Herbivore</v>
      </c>
      <c r="O120">
        <f>VLOOKUP(I120,Species_Names!$A$2:$F$83,5,FALSE)</f>
        <v>1.7000000000000001E-2</v>
      </c>
      <c r="P120">
        <f>VLOOKUP(I120,Species_Names!$A$2:$F$83,6,FALSE)</f>
        <v>3.04</v>
      </c>
      <c r="Q120">
        <f t="shared" si="11"/>
        <v>4.5326035043855608</v>
      </c>
      <c r="R120">
        <f t="shared" si="13"/>
        <v>3.3333333333333333E-2</v>
      </c>
      <c r="AC120" s="5"/>
      <c r="AD120" s="5"/>
      <c r="AE120" s="5"/>
      <c r="AF120" s="5"/>
      <c r="AG120" s="5"/>
    </row>
    <row r="121" spans="1:33" x14ac:dyDescent="0.2">
      <c r="A121" s="10">
        <v>45110</v>
      </c>
      <c r="B121">
        <f t="shared" si="12"/>
        <v>2023</v>
      </c>
      <c r="C121" s="11">
        <f t="shared" si="18"/>
        <v>45110</v>
      </c>
      <c r="D121">
        <f t="shared" si="19"/>
        <v>3</v>
      </c>
      <c r="E121" t="s">
        <v>18</v>
      </c>
      <c r="F121" t="str">
        <f>VLOOKUP(E121,Sites!$A$2:$B$11,2,FALSE)</f>
        <v>Outside</v>
      </c>
      <c r="G121" t="s">
        <v>19</v>
      </c>
      <c r="H121">
        <v>6</v>
      </c>
      <c r="I121" s="1" t="s">
        <v>21</v>
      </c>
      <c r="J121">
        <v>10</v>
      </c>
      <c r="K121">
        <v>2</v>
      </c>
      <c r="L121" s="1" t="str">
        <f>VLOOKUP(I121,Species_Names!$A$2:$K$83,2,FALSE)</f>
        <v>Scarus_taeniopterus</v>
      </c>
      <c r="M121" t="str">
        <f>VLOOKUP(I121,Species_Names!$A$2:$K$83,3,FALSE)</f>
        <v>Parrotfish</v>
      </c>
      <c r="N121" t="str">
        <f>VLOOKUP(I121,Species_Names!$A$2:$D$83,4,FALSE)</f>
        <v>Herbivore</v>
      </c>
      <c r="O121">
        <f>VLOOKUP(I121,Species_Names!$A$2:$F$83,5,FALSE)</f>
        <v>1.7000000000000001E-2</v>
      </c>
      <c r="P121">
        <f>VLOOKUP(I121,Species_Names!$A$2:$F$83,6,FALSE)</f>
        <v>3.04</v>
      </c>
      <c r="Q121">
        <f t="shared" si="11"/>
        <v>37.280258668868335</v>
      </c>
      <c r="R121">
        <f t="shared" si="13"/>
        <v>3.3333333333333333E-2</v>
      </c>
      <c r="AC121" s="5"/>
      <c r="AD121" s="5"/>
      <c r="AE121" s="5"/>
      <c r="AF121" s="5"/>
      <c r="AG121" s="5"/>
    </row>
    <row r="122" spans="1:33" x14ac:dyDescent="0.2">
      <c r="A122" s="10">
        <v>45110</v>
      </c>
      <c r="B122">
        <f t="shared" si="12"/>
        <v>2023</v>
      </c>
      <c r="C122" s="11">
        <f t="shared" si="18"/>
        <v>45110</v>
      </c>
      <c r="D122">
        <f t="shared" si="19"/>
        <v>3</v>
      </c>
      <c r="E122" t="s">
        <v>18</v>
      </c>
      <c r="F122" t="str">
        <f>VLOOKUP(E122,Sites!$A$2:$B$11,2,FALSE)</f>
        <v>Outside</v>
      </c>
      <c r="G122" t="s">
        <v>19</v>
      </c>
      <c r="H122">
        <v>6</v>
      </c>
      <c r="I122" s="1" t="s">
        <v>41</v>
      </c>
      <c r="J122">
        <v>20</v>
      </c>
      <c r="K122">
        <v>1</v>
      </c>
      <c r="L122" s="1" t="str">
        <f>VLOOKUP(I122,Species_Names!$A$2:$K$83,2,FALSE)</f>
        <v>Scarus_vetula</v>
      </c>
      <c r="M122" t="str">
        <f>VLOOKUP(I122,Species_Names!$A$2:$K$83,3,FALSE)</f>
        <v>Parrotfish</v>
      </c>
      <c r="N122" t="str">
        <f>VLOOKUP(I122,Species_Names!$A$2:$D$83,4,FALSE)</f>
        <v>Herbivore</v>
      </c>
      <c r="O122">
        <f>VLOOKUP(I122,Species_Names!$A$2:$F$83,5,FALSE)</f>
        <v>1.4789999999999999E-2</v>
      </c>
      <c r="P122">
        <f>VLOOKUP(I122,Species_Names!$A$2:$F$83,6,FALSE)</f>
        <v>3.03</v>
      </c>
      <c r="Q122">
        <f t="shared" si="11"/>
        <v>129.44612696722388</v>
      </c>
      <c r="R122">
        <f t="shared" si="13"/>
        <v>1.6666666666666666E-2</v>
      </c>
      <c r="AC122" s="5"/>
      <c r="AD122" s="5"/>
      <c r="AE122" s="5"/>
      <c r="AF122" s="5"/>
      <c r="AG122" s="5"/>
    </row>
    <row r="123" spans="1:33" x14ac:dyDescent="0.2">
      <c r="A123" s="10">
        <v>45110</v>
      </c>
      <c r="B123">
        <f t="shared" si="12"/>
        <v>2023</v>
      </c>
      <c r="C123" s="11">
        <f t="shared" si="18"/>
        <v>45110</v>
      </c>
      <c r="D123">
        <f t="shared" si="19"/>
        <v>3</v>
      </c>
      <c r="E123" t="s">
        <v>18</v>
      </c>
      <c r="F123" t="str">
        <f>VLOOKUP(E123,Sites!$A$2:$B$11,2,FALSE)</f>
        <v>Outside</v>
      </c>
      <c r="G123" t="s">
        <v>19</v>
      </c>
      <c r="H123">
        <v>6</v>
      </c>
      <c r="I123" s="1" t="s">
        <v>22</v>
      </c>
      <c r="J123">
        <v>5</v>
      </c>
      <c r="K123">
        <v>2</v>
      </c>
      <c r="L123" s="1" t="str">
        <f>VLOOKUP(I123,Species_Names!$A$2:$K$83,2,FALSE)</f>
        <v>Sparisoma_aurofrenatum</v>
      </c>
      <c r="M123" t="str">
        <f>VLOOKUP(I123,Species_Names!$A$2:$K$83,3,FALSE)</f>
        <v>Parrotfish</v>
      </c>
      <c r="N123" t="str">
        <f>VLOOKUP(I123,Species_Names!$A$2:$D$83,4,FALSE)</f>
        <v>Herbivore</v>
      </c>
      <c r="O123">
        <f>VLOOKUP(I123,Species_Names!$A$2:$F$83,5,FALSE)</f>
        <v>1.17E-2</v>
      </c>
      <c r="P123">
        <f>VLOOKUP(I123,Species_Names!$A$2:$F$83,6,FALSE)</f>
        <v>3.15</v>
      </c>
      <c r="Q123">
        <f t="shared" si="11"/>
        <v>3.7236715879732869</v>
      </c>
      <c r="R123">
        <f t="shared" si="13"/>
        <v>3.3333333333333333E-2</v>
      </c>
      <c r="AC123" s="5"/>
      <c r="AD123" s="5"/>
      <c r="AE123" s="5"/>
      <c r="AF123" s="5"/>
      <c r="AG123" s="5"/>
    </row>
    <row r="124" spans="1:33" x14ac:dyDescent="0.2">
      <c r="A124" s="10">
        <v>45110</v>
      </c>
      <c r="B124">
        <f t="shared" si="12"/>
        <v>2023</v>
      </c>
      <c r="C124" s="11">
        <f t="shared" ref="C124:C136" si="20">IF(A124&lt;&gt;"",A124,"")</f>
        <v>45110</v>
      </c>
      <c r="D124">
        <f t="shared" ref="D124:D136" si="21">IF(A124&lt;&gt;"",DAY(A124),"")</f>
        <v>3</v>
      </c>
      <c r="E124" t="s">
        <v>18</v>
      </c>
      <c r="F124" t="str">
        <f>VLOOKUP(E124,Sites!$A$2:$B$11,2,FALSE)</f>
        <v>Outside</v>
      </c>
      <c r="G124" t="s">
        <v>19</v>
      </c>
      <c r="H124">
        <v>6</v>
      </c>
      <c r="I124" s="1" t="s">
        <v>22</v>
      </c>
      <c r="J124">
        <v>10</v>
      </c>
      <c r="K124">
        <v>2</v>
      </c>
      <c r="L124" s="1" t="str">
        <f>VLOOKUP(I124,Species_Names!$A$2:$K$83,2,FALSE)</f>
        <v>Sparisoma_aurofrenatum</v>
      </c>
      <c r="M124" t="str">
        <f>VLOOKUP(I124,Species_Names!$A$2:$K$83,3,FALSE)</f>
        <v>Parrotfish</v>
      </c>
      <c r="N124" t="str">
        <f>VLOOKUP(I124,Species_Names!$A$2:$D$83,4,FALSE)</f>
        <v>Herbivore</v>
      </c>
      <c r="O124">
        <f>VLOOKUP(I124,Species_Names!$A$2:$F$83,5,FALSE)</f>
        <v>1.17E-2</v>
      </c>
      <c r="P124">
        <f>VLOOKUP(I124,Species_Names!$A$2:$F$83,6,FALSE)</f>
        <v>3.15</v>
      </c>
      <c r="Q124">
        <f t="shared" si="11"/>
        <v>33.053378544172453</v>
      </c>
      <c r="R124">
        <f t="shared" si="13"/>
        <v>3.3333333333333333E-2</v>
      </c>
      <c r="AC124" s="5"/>
      <c r="AD124" s="5"/>
      <c r="AE124" s="5"/>
      <c r="AF124" s="5"/>
      <c r="AG124" s="5"/>
    </row>
    <row r="125" spans="1:33" x14ac:dyDescent="0.2">
      <c r="A125" s="10">
        <v>45110</v>
      </c>
      <c r="B125">
        <f t="shared" si="12"/>
        <v>2023</v>
      </c>
      <c r="C125" s="11">
        <f t="shared" si="20"/>
        <v>45110</v>
      </c>
      <c r="D125">
        <f t="shared" si="21"/>
        <v>3</v>
      </c>
      <c r="E125" t="s">
        <v>18</v>
      </c>
      <c r="F125" t="str">
        <f>VLOOKUP(E125,Sites!$A$2:$B$11,2,FALSE)</f>
        <v>Outside</v>
      </c>
      <c r="G125" t="s">
        <v>19</v>
      </c>
      <c r="H125">
        <v>6</v>
      </c>
      <c r="I125" s="1" t="s">
        <v>22</v>
      </c>
      <c r="J125">
        <v>20</v>
      </c>
      <c r="K125">
        <v>2</v>
      </c>
      <c r="L125" s="1" t="str">
        <f>VLOOKUP(I125,Species_Names!$A$2:$K$83,2,FALSE)</f>
        <v>Sparisoma_aurofrenatum</v>
      </c>
      <c r="M125" t="str">
        <f>VLOOKUP(I125,Species_Names!$A$2:$K$83,3,FALSE)</f>
        <v>Parrotfish</v>
      </c>
      <c r="N125" t="str">
        <f>VLOOKUP(I125,Species_Names!$A$2:$D$83,4,FALSE)</f>
        <v>Herbivore</v>
      </c>
      <c r="O125">
        <f>VLOOKUP(I125,Species_Names!$A$2:$F$83,5,FALSE)</f>
        <v>1.17E-2</v>
      </c>
      <c r="P125">
        <f>VLOOKUP(I125,Species_Names!$A$2:$F$83,6,FALSE)</f>
        <v>3.15</v>
      </c>
      <c r="Q125">
        <f t="shared" si="11"/>
        <v>293.40015825052848</v>
      </c>
      <c r="R125">
        <f t="shared" si="13"/>
        <v>3.3333333333333333E-2</v>
      </c>
      <c r="AC125" s="5"/>
      <c r="AD125" s="5"/>
      <c r="AE125" s="5"/>
      <c r="AF125" s="5"/>
      <c r="AG125" s="5"/>
    </row>
    <row r="126" spans="1:33" x14ac:dyDescent="0.2">
      <c r="A126" s="10">
        <v>45110</v>
      </c>
      <c r="B126">
        <f t="shared" si="12"/>
        <v>2023</v>
      </c>
      <c r="C126" s="11">
        <f t="shared" si="20"/>
        <v>45110</v>
      </c>
      <c r="D126">
        <f t="shared" si="21"/>
        <v>3</v>
      </c>
      <c r="E126" t="s">
        <v>18</v>
      </c>
      <c r="F126" t="str">
        <f>VLOOKUP(E126,Sites!$A$2:$B$11,2,FALSE)</f>
        <v>Outside</v>
      </c>
      <c r="G126" t="s">
        <v>19</v>
      </c>
      <c r="H126">
        <v>6</v>
      </c>
      <c r="I126" s="1" t="s">
        <v>22</v>
      </c>
      <c r="J126">
        <v>30</v>
      </c>
      <c r="K126">
        <v>3</v>
      </c>
      <c r="L126" s="1" t="str">
        <f>VLOOKUP(I126,Species_Names!$A$2:$K$83,2,FALSE)</f>
        <v>Sparisoma_aurofrenatum</v>
      </c>
      <c r="M126" t="str">
        <f>VLOOKUP(I126,Species_Names!$A$2:$K$83,3,FALSE)</f>
        <v>Parrotfish</v>
      </c>
      <c r="N126" t="str">
        <f>VLOOKUP(I126,Species_Names!$A$2:$D$83,4,FALSE)</f>
        <v>Herbivore</v>
      </c>
      <c r="O126">
        <f>VLOOKUP(I126,Species_Names!$A$2:$F$83,5,FALSE)</f>
        <v>1.17E-2</v>
      </c>
      <c r="P126">
        <f>VLOOKUP(I126,Species_Names!$A$2:$F$83,6,FALSE)</f>
        <v>3.15</v>
      </c>
      <c r="Q126">
        <f t="shared" si="11"/>
        <v>1578.4799464331259</v>
      </c>
      <c r="R126">
        <f t="shared" si="13"/>
        <v>0.05</v>
      </c>
      <c r="AC126" s="5"/>
      <c r="AD126" s="5"/>
      <c r="AE126" s="5"/>
      <c r="AF126" s="5"/>
      <c r="AG126" s="5"/>
    </row>
    <row r="127" spans="1:33" x14ac:dyDescent="0.2">
      <c r="A127" s="10">
        <v>45110</v>
      </c>
      <c r="B127">
        <f t="shared" si="12"/>
        <v>2023</v>
      </c>
      <c r="C127" s="11">
        <f t="shared" si="20"/>
        <v>45110</v>
      </c>
      <c r="D127">
        <f t="shared" si="21"/>
        <v>3</v>
      </c>
      <c r="E127" t="s">
        <v>18</v>
      </c>
      <c r="F127" t="str">
        <f>VLOOKUP(E127,Sites!$A$2:$B$11,2,FALSE)</f>
        <v>Outside</v>
      </c>
      <c r="G127" t="s">
        <v>19</v>
      </c>
      <c r="H127">
        <v>6</v>
      </c>
      <c r="I127" s="1" t="s">
        <v>23</v>
      </c>
      <c r="J127">
        <v>30</v>
      </c>
      <c r="K127">
        <v>1</v>
      </c>
      <c r="L127" s="1" t="str">
        <f>VLOOKUP(I127,Species_Names!$A$2:$K$83,2,FALSE)</f>
        <v>Sparisoma_viride</v>
      </c>
      <c r="M127" t="str">
        <f>VLOOKUP(I127,Species_Names!$A$2:$K$83,3,FALSE)</f>
        <v>Parrotfish</v>
      </c>
      <c r="N127" t="str">
        <f>VLOOKUP(I127,Species_Names!$A$2:$D$83,4,FALSE)</f>
        <v>Herbivore</v>
      </c>
      <c r="O127">
        <f>VLOOKUP(I127,Species_Names!$A$2:$F$83,5,FALSE)</f>
        <v>2.5700000000000001E-2</v>
      </c>
      <c r="P127">
        <f>VLOOKUP(I127,Species_Names!$A$2:$F$83,6,FALSE)</f>
        <v>2.93</v>
      </c>
      <c r="Q127">
        <f t="shared" si="11"/>
        <v>546.88800707193968</v>
      </c>
      <c r="R127">
        <f t="shared" si="13"/>
        <v>1.6666666666666666E-2</v>
      </c>
      <c r="AC127" s="5"/>
      <c r="AD127" s="5"/>
      <c r="AE127" s="5"/>
      <c r="AF127" s="5"/>
      <c r="AG127" s="5"/>
    </row>
    <row r="128" spans="1:33" x14ac:dyDescent="0.2">
      <c r="A128" s="10">
        <v>45110</v>
      </c>
      <c r="B128">
        <f t="shared" si="12"/>
        <v>2023</v>
      </c>
      <c r="C128" s="11">
        <f t="shared" si="20"/>
        <v>45110</v>
      </c>
      <c r="D128">
        <f t="shared" si="21"/>
        <v>3</v>
      </c>
      <c r="E128" t="s">
        <v>18</v>
      </c>
      <c r="F128" t="str">
        <f>VLOOKUP(E128,Sites!$A$2:$B$11,2,FALSE)</f>
        <v>Outside</v>
      </c>
      <c r="G128" t="s">
        <v>19</v>
      </c>
      <c r="H128">
        <v>6</v>
      </c>
      <c r="I128" s="1" t="s">
        <v>23</v>
      </c>
      <c r="J128">
        <v>40</v>
      </c>
      <c r="K128">
        <v>3</v>
      </c>
      <c r="L128" s="1" t="str">
        <f>VLOOKUP(I128,Species_Names!$A$2:$K$83,2,FALSE)</f>
        <v>Sparisoma_viride</v>
      </c>
      <c r="M128" t="str">
        <f>VLOOKUP(I128,Species_Names!$A$2:$K$83,3,FALSE)</f>
        <v>Parrotfish</v>
      </c>
      <c r="N128" t="str">
        <f>VLOOKUP(I128,Species_Names!$A$2:$D$83,4,FALSE)</f>
        <v>Herbivore</v>
      </c>
      <c r="O128">
        <f>VLOOKUP(I128,Species_Names!$A$2:$F$83,5,FALSE)</f>
        <v>2.5700000000000001E-2</v>
      </c>
      <c r="P128">
        <f>VLOOKUP(I128,Species_Names!$A$2:$F$83,6,FALSE)</f>
        <v>2.93</v>
      </c>
      <c r="Q128">
        <f t="shared" si="11"/>
        <v>3811.4493482178386</v>
      </c>
      <c r="R128">
        <f t="shared" si="13"/>
        <v>0.05</v>
      </c>
      <c r="AC128" s="5"/>
      <c r="AD128" s="5"/>
      <c r="AE128" s="5"/>
      <c r="AF128" s="5"/>
      <c r="AG128" s="5"/>
    </row>
    <row r="129" spans="1:33" x14ac:dyDescent="0.2">
      <c r="A129" s="10">
        <v>45110</v>
      </c>
      <c r="B129">
        <f t="shared" si="12"/>
        <v>2023</v>
      </c>
      <c r="C129" s="11">
        <f t="shared" si="20"/>
        <v>45110</v>
      </c>
      <c r="D129">
        <f t="shared" si="21"/>
        <v>3</v>
      </c>
      <c r="E129" t="s">
        <v>18</v>
      </c>
      <c r="F129" t="str">
        <f>VLOOKUP(E129,Sites!$A$2:$B$11,2,FALSE)</f>
        <v>Outside</v>
      </c>
      <c r="G129" t="s">
        <v>19</v>
      </c>
      <c r="H129">
        <v>6</v>
      </c>
      <c r="I129" s="1" t="s">
        <v>24</v>
      </c>
      <c r="J129">
        <v>5</v>
      </c>
      <c r="K129">
        <v>4</v>
      </c>
      <c r="L129" s="1" t="str">
        <f>VLOOKUP(I129,Species_Names!$A$2:$K$83,2,FALSE)</f>
        <v>Scarus_iseri</v>
      </c>
      <c r="M129" t="str">
        <f>VLOOKUP(I129,Species_Names!$A$2:$K$83,3,FALSE)</f>
        <v>Parrotfish</v>
      </c>
      <c r="N129" t="str">
        <f>VLOOKUP(I129,Species_Names!$A$2:$D$83,4,FALSE)</f>
        <v>Herbivore</v>
      </c>
      <c r="O129">
        <f>VLOOKUP(I129,Species_Names!$A$2:$F$83,5,FALSE)</f>
        <v>1.5800000000000002E-2</v>
      </c>
      <c r="P129">
        <f>VLOOKUP(I129,Species_Names!$A$2:$F$83,6,FALSE)</f>
        <v>3.02</v>
      </c>
      <c r="Q129">
        <f t="shared" si="11"/>
        <v>8.1584281171818986</v>
      </c>
      <c r="R129">
        <f t="shared" si="13"/>
        <v>6.6666666666666666E-2</v>
      </c>
      <c r="AC129" s="5"/>
      <c r="AD129" s="5"/>
      <c r="AE129" s="5"/>
      <c r="AF129" s="5"/>
      <c r="AG129" s="5"/>
    </row>
    <row r="130" spans="1:33" x14ac:dyDescent="0.2">
      <c r="A130" s="10">
        <v>45110</v>
      </c>
      <c r="B130">
        <f t="shared" si="12"/>
        <v>2023</v>
      </c>
      <c r="C130" s="11">
        <f t="shared" si="20"/>
        <v>45110</v>
      </c>
      <c r="D130">
        <f t="shared" si="21"/>
        <v>3</v>
      </c>
      <c r="E130" t="s">
        <v>18</v>
      </c>
      <c r="F130" t="str">
        <f>VLOOKUP(E130,Sites!$A$2:$B$11,2,FALSE)</f>
        <v>Outside</v>
      </c>
      <c r="G130" t="s">
        <v>19</v>
      </c>
      <c r="H130">
        <v>6</v>
      </c>
      <c r="I130" s="1" t="s">
        <v>24</v>
      </c>
      <c r="J130">
        <v>10</v>
      </c>
      <c r="K130">
        <v>3</v>
      </c>
      <c r="L130" s="1" t="str">
        <f>VLOOKUP(I130,Species_Names!$A$2:$K$83,2,FALSE)</f>
        <v>Scarus_iseri</v>
      </c>
      <c r="M130" t="str">
        <f>VLOOKUP(I130,Species_Names!$A$2:$K$83,3,FALSE)</f>
        <v>Parrotfish</v>
      </c>
      <c r="N130" t="str">
        <f>VLOOKUP(I130,Species_Names!$A$2:$D$83,4,FALSE)</f>
        <v>Herbivore</v>
      </c>
      <c r="O130">
        <f>VLOOKUP(I130,Species_Names!$A$2:$F$83,5,FALSE)</f>
        <v>1.5800000000000002E-2</v>
      </c>
      <c r="P130">
        <f>VLOOKUP(I130,Species_Names!$A$2:$F$83,6,FALSE)</f>
        <v>3.02</v>
      </c>
      <c r="Q130">
        <f t="shared" ref="Q130:Q193" si="22">(O130*J130^P130)*K130</f>
        <v>49.633893177612663</v>
      </c>
      <c r="R130">
        <f t="shared" si="13"/>
        <v>0.05</v>
      </c>
      <c r="AC130" s="5"/>
      <c r="AD130" s="5"/>
      <c r="AE130" s="5"/>
      <c r="AF130" s="5"/>
      <c r="AG130" s="5"/>
    </row>
    <row r="131" spans="1:33" x14ac:dyDescent="0.2">
      <c r="A131" s="10">
        <v>45110</v>
      </c>
      <c r="B131">
        <f t="shared" ref="B131:B194" si="23">IF(A131&lt;&gt;"",(YEAR(A131)),"")</f>
        <v>2023</v>
      </c>
      <c r="C131" s="11">
        <f t="shared" si="20"/>
        <v>45110</v>
      </c>
      <c r="D131">
        <f t="shared" si="21"/>
        <v>3</v>
      </c>
      <c r="E131" t="s">
        <v>18</v>
      </c>
      <c r="F131" t="str">
        <f>VLOOKUP(E131,Sites!$A$2:$B$11,2,FALSE)</f>
        <v>Outside</v>
      </c>
      <c r="G131" t="s">
        <v>19</v>
      </c>
      <c r="H131">
        <v>6</v>
      </c>
      <c r="I131" s="1" t="s">
        <v>45</v>
      </c>
      <c r="J131">
        <v>30</v>
      </c>
      <c r="K131">
        <v>1</v>
      </c>
      <c r="L131" s="1" t="str">
        <f>VLOOKUP(I131,Species_Names!$A$2:$K$83,2,FALSE)</f>
        <v>Melichthys_niger</v>
      </c>
      <c r="M131" t="str">
        <f>VLOOKUP(I131,Species_Names!$A$2:$K$83,3,FALSE)</f>
        <v>Triggerfish</v>
      </c>
      <c r="N131" t="str">
        <f>VLOOKUP(I131,Species_Names!$A$2:$D$83,4,FALSE)</f>
        <v>Omnivore</v>
      </c>
      <c r="O131">
        <f>VLOOKUP(I131,Species_Names!$A$2:$F$83,5,FALSE)</f>
        <v>2.5700000000000001E-2</v>
      </c>
      <c r="P131">
        <f>VLOOKUP(I131,Species_Names!$A$2:$F$83,6,FALSE)</f>
        <v>2.94</v>
      </c>
      <c r="Q131">
        <f t="shared" si="22"/>
        <v>565.80868856976531</v>
      </c>
      <c r="R131">
        <f t="shared" ref="R131:R194" si="24">K131/60</f>
        <v>1.6666666666666666E-2</v>
      </c>
      <c r="AC131" s="5"/>
      <c r="AD131" s="5"/>
      <c r="AE131" s="5"/>
      <c r="AF131" s="5"/>
      <c r="AG131" s="5"/>
    </row>
    <row r="132" spans="1:33" x14ac:dyDescent="0.2">
      <c r="A132" s="10">
        <v>45110</v>
      </c>
      <c r="B132">
        <f t="shared" si="23"/>
        <v>2023</v>
      </c>
      <c r="C132" s="11">
        <f t="shared" si="20"/>
        <v>45110</v>
      </c>
      <c r="D132">
        <f t="shared" si="21"/>
        <v>3</v>
      </c>
      <c r="E132" t="s">
        <v>18</v>
      </c>
      <c r="F132" t="str">
        <f>VLOOKUP(E132,Sites!$A$2:$B$11,2,FALSE)</f>
        <v>Outside</v>
      </c>
      <c r="G132" t="s">
        <v>19</v>
      </c>
      <c r="H132">
        <v>6</v>
      </c>
      <c r="I132" s="1" t="s">
        <v>26</v>
      </c>
      <c r="J132">
        <v>5</v>
      </c>
      <c r="K132">
        <v>2</v>
      </c>
      <c r="L132" s="1" t="str">
        <f>VLOOKUP(I132,Species_Names!$A$2:$K$83,2,FALSE)</f>
        <v>Acanthurus_coeruleus</v>
      </c>
      <c r="M132" t="str">
        <f>VLOOKUP(I132,Species_Names!$A$2:$K$83,3,FALSE)</f>
        <v>Surgeonfish</v>
      </c>
      <c r="N132" t="str">
        <f>VLOOKUP(I132,Species_Names!$A$2:$D$83,4,FALSE)</f>
        <v>Herbivore</v>
      </c>
      <c r="O132">
        <f>VLOOKUP(I132,Species_Names!$A$2:$F$83,5,FALSE)</f>
        <v>3.2399999999999998E-2</v>
      </c>
      <c r="P132">
        <f>VLOOKUP(I132,Species_Names!$A$2:$F$83,6,FALSE)</f>
        <v>2.95</v>
      </c>
      <c r="Q132">
        <f t="shared" si="22"/>
        <v>7.4737147601837677</v>
      </c>
      <c r="R132">
        <f t="shared" si="24"/>
        <v>3.3333333333333333E-2</v>
      </c>
      <c r="AC132" s="5"/>
      <c r="AD132" s="5"/>
      <c r="AE132" s="5"/>
      <c r="AF132" s="5"/>
      <c r="AG132" s="5"/>
    </row>
    <row r="133" spans="1:33" x14ac:dyDescent="0.2">
      <c r="A133" s="10">
        <v>45110</v>
      </c>
      <c r="B133">
        <f t="shared" si="23"/>
        <v>2023</v>
      </c>
      <c r="C133" s="11">
        <f t="shared" si="20"/>
        <v>45110</v>
      </c>
      <c r="D133">
        <f t="shared" si="21"/>
        <v>3</v>
      </c>
      <c r="E133" t="s">
        <v>18</v>
      </c>
      <c r="F133" t="str">
        <f>VLOOKUP(E133,Sites!$A$2:$B$11,2,FALSE)</f>
        <v>Outside</v>
      </c>
      <c r="G133" t="s">
        <v>19</v>
      </c>
      <c r="H133">
        <v>6</v>
      </c>
      <c r="I133" s="1" t="s">
        <v>26</v>
      </c>
      <c r="J133">
        <v>20</v>
      </c>
      <c r="K133">
        <v>1</v>
      </c>
      <c r="L133" s="1" t="str">
        <f>VLOOKUP(I133,Species_Names!$A$2:$K$83,2,FALSE)</f>
        <v>Acanthurus_coeruleus</v>
      </c>
      <c r="M133" t="str">
        <f>VLOOKUP(I133,Species_Names!$A$2:$K$83,3,FALSE)</f>
        <v>Surgeonfish</v>
      </c>
      <c r="N133" t="str">
        <f>VLOOKUP(I133,Species_Names!$A$2:$D$83,4,FALSE)</f>
        <v>Herbivore</v>
      </c>
      <c r="O133">
        <f>VLOOKUP(I133,Species_Names!$A$2:$F$83,5,FALSE)</f>
        <v>3.2399999999999998E-2</v>
      </c>
      <c r="P133">
        <f>VLOOKUP(I133,Species_Names!$A$2:$F$83,6,FALSE)</f>
        <v>2.95</v>
      </c>
      <c r="Q133">
        <f t="shared" si="22"/>
        <v>223.14311809878566</v>
      </c>
      <c r="R133">
        <f t="shared" si="24"/>
        <v>1.6666666666666666E-2</v>
      </c>
      <c r="AC133" s="5"/>
      <c r="AD133" s="5"/>
      <c r="AE133" s="5"/>
      <c r="AF133" s="5"/>
      <c r="AG133" s="5"/>
    </row>
    <row r="134" spans="1:33" x14ac:dyDescent="0.2">
      <c r="A134" s="10">
        <v>45110</v>
      </c>
      <c r="B134">
        <f t="shared" si="23"/>
        <v>2023</v>
      </c>
      <c r="C134" s="11">
        <f t="shared" si="20"/>
        <v>45110</v>
      </c>
      <c r="D134">
        <f t="shared" si="21"/>
        <v>3</v>
      </c>
      <c r="E134" t="s">
        <v>18</v>
      </c>
      <c r="F134" t="str">
        <f>VLOOKUP(E134,Sites!$A$2:$B$11,2,FALSE)</f>
        <v>Outside</v>
      </c>
      <c r="G134" t="s">
        <v>19</v>
      </c>
      <c r="H134">
        <v>6</v>
      </c>
      <c r="I134" s="1" t="s">
        <v>49</v>
      </c>
      <c r="J134">
        <v>5</v>
      </c>
      <c r="K134">
        <v>1</v>
      </c>
      <c r="L134" s="1" t="str">
        <f>VLOOKUP(I134,Species_Names!$A$2:$K$83,2,FALSE)</f>
        <v>Bodianus_rufus</v>
      </c>
      <c r="M134" t="str">
        <f>VLOOKUP(I134,Species_Names!$A$2:$K$83,3,FALSE)</f>
        <v>Wrasse</v>
      </c>
      <c r="N134" t="str">
        <f>VLOOKUP(I134,Species_Names!$A$2:$D$83,4,FALSE)</f>
        <v>Carnivore</v>
      </c>
      <c r="O134">
        <f>VLOOKUP(I134,Species_Names!$A$2:$F$83,5,FALSE)</f>
        <v>1.66E-2</v>
      </c>
      <c r="P134">
        <f>VLOOKUP(I134,Species_Names!$A$2:$F$83,6,FALSE)</f>
        <v>3.08</v>
      </c>
      <c r="Q134">
        <f t="shared" si="22"/>
        <v>2.3601287831437601</v>
      </c>
      <c r="R134">
        <f t="shared" si="24"/>
        <v>1.6666666666666666E-2</v>
      </c>
      <c r="AC134" s="5"/>
      <c r="AD134" s="5"/>
      <c r="AE134" s="5"/>
      <c r="AF134" s="5"/>
      <c r="AG134" s="5"/>
    </row>
    <row r="135" spans="1:33" x14ac:dyDescent="0.2">
      <c r="A135" s="10">
        <v>45110</v>
      </c>
      <c r="B135">
        <f t="shared" si="23"/>
        <v>2023</v>
      </c>
      <c r="C135" s="11">
        <f t="shared" si="20"/>
        <v>45110</v>
      </c>
      <c r="D135">
        <f t="shared" si="21"/>
        <v>3</v>
      </c>
      <c r="E135" t="s">
        <v>18</v>
      </c>
      <c r="F135" t="str">
        <f>VLOOKUP(E135,Sites!$A$2:$B$11,2,FALSE)</f>
        <v>Outside</v>
      </c>
      <c r="G135" t="s">
        <v>19</v>
      </c>
      <c r="H135">
        <v>6</v>
      </c>
      <c r="I135" s="1" t="s">
        <v>49</v>
      </c>
      <c r="J135">
        <v>10</v>
      </c>
      <c r="K135">
        <v>1</v>
      </c>
      <c r="L135" s="1" t="str">
        <f>VLOOKUP(I135,Species_Names!$A$2:$K$83,2,FALSE)</f>
        <v>Bodianus_rufus</v>
      </c>
      <c r="M135" t="str">
        <f>VLOOKUP(I135,Species_Names!$A$2:$K$83,3,FALSE)</f>
        <v>Wrasse</v>
      </c>
      <c r="N135" t="str">
        <f>VLOOKUP(I135,Species_Names!$A$2:$D$83,4,FALSE)</f>
        <v>Carnivore</v>
      </c>
      <c r="O135">
        <f>VLOOKUP(I135,Species_Names!$A$2:$F$83,5,FALSE)</f>
        <v>1.66E-2</v>
      </c>
      <c r="P135">
        <f>VLOOKUP(I135,Species_Names!$A$2:$F$83,6,FALSE)</f>
        <v>3.08</v>
      </c>
      <c r="Q135">
        <f t="shared" si="22"/>
        <v>19.95758961464907</v>
      </c>
      <c r="R135">
        <f t="shared" si="24"/>
        <v>1.6666666666666666E-2</v>
      </c>
      <c r="AC135" s="5"/>
      <c r="AD135" s="5"/>
      <c r="AE135" s="5"/>
      <c r="AF135" s="5"/>
      <c r="AG135" s="5"/>
    </row>
    <row r="136" spans="1:33" x14ac:dyDescent="0.2">
      <c r="A136" s="10">
        <v>45110</v>
      </c>
      <c r="B136">
        <f t="shared" si="23"/>
        <v>2023</v>
      </c>
      <c r="C136" s="11">
        <f t="shared" si="20"/>
        <v>45110</v>
      </c>
      <c r="D136">
        <f t="shared" si="21"/>
        <v>3</v>
      </c>
      <c r="E136" t="s">
        <v>18</v>
      </c>
      <c r="F136" t="str">
        <f>VLOOKUP(E136,Sites!$A$2:$B$11,2,FALSE)</f>
        <v>Outside</v>
      </c>
      <c r="G136" t="s">
        <v>19</v>
      </c>
      <c r="H136">
        <v>6</v>
      </c>
      <c r="I136" s="1" t="s">
        <v>32</v>
      </c>
      <c r="J136">
        <v>10</v>
      </c>
      <c r="K136">
        <v>2</v>
      </c>
      <c r="L136" s="1" t="str">
        <f>VLOOKUP(I136,Species_Names!$A$2:$K$83,2,FALSE)</f>
        <v>Caranx_ruber</v>
      </c>
      <c r="M136" t="str">
        <f>VLOOKUP(I136,Species_Names!$A$2:$K$83,3,FALSE)</f>
        <v>Jacks</v>
      </c>
      <c r="N136" t="str">
        <f>VLOOKUP(I136,Species_Names!$A$2:$D$83,4,FALSE)</f>
        <v>Herbivore</v>
      </c>
      <c r="O136">
        <f>VLOOKUP(I136,Species_Names!$A$2:$F$83,5,FALSE)</f>
        <v>1.5800000000000002E-2</v>
      </c>
      <c r="P136">
        <f>VLOOKUP(I136,Species_Names!$A$2:$F$83,6,FALSE)</f>
        <v>2.99</v>
      </c>
      <c r="Q136">
        <f t="shared" si="22"/>
        <v>30.880696182203643</v>
      </c>
      <c r="R136">
        <f t="shared" si="24"/>
        <v>3.3333333333333333E-2</v>
      </c>
      <c r="AC136" s="5"/>
      <c r="AD136" s="5"/>
      <c r="AE136" s="5"/>
      <c r="AF136" s="5"/>
      <c r="AG136" s="5"/>
    </row>
    <row r="137" spans="1:33" x14ac:dyDescent="0.2">
      <c r="A137" s="10">
        <v>45110</v>
      </c>
      <c r="B137">
        <f t="shared" si="23"/>
        <v>2023</v>
      </c>
      <c r="C137" s="11">
        <f t="shared" ref="C137:C152" si="25">IF(A137&lt;&gt;"",A137,"")</f>
        <v>45110</v>
      </c>
      <c r="D137">
        <f t="shared" ref="D137:D152" si="26">IF(A137&lt;&gt;"",DAY(A137),"")</f>
        <v>3</v>
      </c>
      <c r="E137" t="s">
        <v>18</v>
      </c>
      <c r="F137" t="str">
        <f>VLOOKUP(E137,Sites!$A$2:$B$11,2,FALSE)</f>
        <v>Outside</v>
      </c>
      <c r="G137" t="s">
        <v>19</v>
      </c>
      <c r="H137">
        <v>6</v>
      </c>
      <c r="I137" s="1" t="s">
        <v>32</v>
      </c>
      <c r="J137">
        <v>20</v>
      </c>
      <c r="K137">
        <v>3</v>
      </c>
      <c r="L137" s="1" t="str">
        <f>VLOOKUP(I137,Species_Names!$A$2:$K$83,2,FALSE)</f>
        <v>Caranx_ruber</v>
      </c>
      <c r="M137" t="str">
        <f>VLOOKUP(I137,Species_Names!$A$2:$K$83,3,FALSE)</f>
        <v>Jacks</v>
      </c>
      <c r="N137" t="str">
        <f>VLOOKUP(I137,Species_Names!$A$2:$D$83,4,FALSE)</f>
        <v>Herbivore</v>
      </c>
      <c r="O137">
        <f>VLOOKUP(I137,Species_Names!$A$2:$F$83,5,FALSE)</f>
        <v>1.5800000000000002E-2</v>
      </c>
      <c r="P137">
        <f>VLOOKUP(I137,Species_Names!$A$2:$F$83,6,FALSE)</f>
        <v>2.99</v>
      </c>
      <c r="Q137">
        <f t="shared" si="22"/>
        <v>368.00865158901081</v>
      </c>
      <c r="R137">
        <f t="shared" si="24"/>
        <v>0.05</v>
      </c>
      <c r="AC137" s="5"/>
      <c r="AD137" s="5"/>
      <c r="AE137" s="5"/>
      <c r="AF137" s="5"/>
      <c r="AG137" s="5"/>
    </row>
    <row r="138" spans="1:33" x14ac:dyDescent="0.2">
      <c r="A138" s="10">
        <v>45110</v>
      </c>
      <c r="B138">
        <f t="shared" si="23"/>
        <v>2023</v>
      </c>
      <c r="C138" s="11">
        <f t="shared" si="25"/>
        <v>45110</v>
      </c>
      <c r="D138">
        <f t="shared" si="26"/>
        <v>3</v>
      </c>
      <c r="E138" t="s">
        <v>18</v>
      </c>
      <c r="F138" t="str">
        <f>VLOOKUP(E138,Sites!$A$2:$B$11,2,FALSE)</f>
        <v>Outside</v>
      </c>
      <c r="G138" t="s">
        <v>19</v>
      </c>
      <c r="H138">
        <v>6</v>
      </c>
      <c r="I138" s="1" t="s">
        <v>32</v>
      </c>
      <c r="J138">
        <v>30</v>
      </c>
      <c r="K138">
        <v>6</v>
      </c>
      <c r="L138" s="1" t="str">
        <f>VLOOKUP(I138,Species_Names!$A$2:$K$83,2,FALSE)</f>
        <v>Caranx_ruber</v>
      </c>
      <c r="M138" t="str">
        <f>VLOOKUP(I138,Species_Names!$A$2:$K$83,3,FALSE)</f>
        <v>Jacks</v>
      </c>
      <c r="N138" t="str">
        <f>VLOOKUP(I138,Species_Names!$A$2:$D$83,4,FALSE)</f>
        <v>Herbivore</v>
      </c>
      <c r="O138">
        <f>VLOOKUP(I138,Species_Names!$A$2:$F$83,5,FALSE)</f>
        <v>1.5800000000000002E-2</v>
      </c>
      <c r="P138">
        <f>VLOOKUP(I138,Species_Names!$A$2:$F$83,6,FALSE)</f>
        <v>2.99</v>
      </c>
      <c r="Q138">
        <f t="shared" si="22"/>
        <v>2474.0067997890724</v>
      </c>
      <c r="R138">
        <f t="shared" si="24"/>
        <v>0.1</v>
      </c>
      <c r="AC138" s="5"/>
      <c r="AD138" s="5"/>
      <c r="AE138" s="5"/>
      <c r="AF138" s="5"/>
      <c r="AG138" s="5"/>
    </row>
    <row r="139" spans="1:33" x14ac:dyDescent="0.2">
      <c r="A139" s="10">
        <v>45110</v>
      </c>
      <c r="B139">
        <f t="shared" si="23"/>
        <v>2023</v>
      </c>
      <c r="C139" s="11">
        <f t="shared" si="25"/>
        <v>45110</v>
      </c>
      <c r="D139">
        <f t="shared" si="26"/>
        <v>3</v>
      </c>
      <c r="E139" t="s">
        <v>18</v>
      </c>
      <c r="F139" t="str">
        <f>VLOOKUP(E139,Sites!$A$2:$B$11,2,FALSE)</f>
        <v>Outside</v>
      </c>
      <c r="G139" t="s">
        <v>19</v>
      </c>
      <c r="H139">
        <v>6</v>
      </c>
      <c r="I139" s="1" t="s">
        <v>33</v>
      </c>
      <c r="J139">
        <v>5</v>
      </c>
      <c r="K139">
        <v>1</v>
      </c>
      <c r="L139" s="1" t="str">
        <f>VLOOKUP(I139,Species_Names!$A$2:$K$83,2,FALSE)</f>
        <v>Stegastes_planifrons</v>
      </c>
      <c r="M139" t="str">
        <f>VLOOKUP(I139,Species_Names!$A$2:$K$83,3,FALSE)</f>
        <v>Damselfish</v>
      </c>
      <c r="N139" t="str">
        <f>VLOOKUP(I139,Species_Names!$A$2:$D$83,4,FALSE)</f>
        <v>Herbivore</v>
      </c>
      <c r="O139">
        <f>VLOOKUP(I139,Species_Names!$A$2:$F$83,5,FALSE)</f>
        <v>2.138E-2</v>
      </c>
      <c r="P139">
        <f>VLOOKUP(I139,Species_Names!$A$2:$F$83,6,FALSE)</f>
        <v>2.96</v>
      </c>
      <c r="Q139">
        <f t="shared" si="22"/>
        <v>2.5058721745703867</v>
      </c>
      <c r="R139">
        <f t="shared" si="24"/>
        <v>1.6666666666666666E-2</v>
      </c>
      <c r="AC139" s="5"/>
      <c r="AD139" s="5"/>
      <c r="AE139" s="5"/>
      <c r="AF139" s="5"/>
      <c r="AG139" s="5"/>
    </row>
    <row r="140" spans="1:33" x14ac:dyDescent="0.2">
      <c r="A140" s="10">
        <v>45110</v>
      </c>
      <c r="B140">
        <f t="shared" si="23"/>
        <v>2023</v>
      </c>
      <c r="C140" s="11">
        <f t="shared" si="25"/>
        <v>45110</v>
      </c>
      <c r="D140">
        <f t="shared" si="26"/>
        <v>3</v>
      </c>
      <c r="E140" t="s">
        <v>18</v>
      </c>
      <c r="F140" t="str">
        <f>VLOOKUP(E140,Sites!$A$2:$B$11,2,FALSE)</f>
        <v>Outside</v>
      </c>
      <c r="G140" t="s">
        <v>19</v>
      </c>
      <c r="H140">
        <v>6</v>
      </c>
      <c r="I140" s="1" t="s">
        <v>33</v>
      </c>
      <c r="J140">
        <v>10</v>
      </c>
      <c r="K140">
        <v>1</v>
      </c>
      <c r="L140" s="1" t="str">
        <f>VLOOKUP(I140,Species_Names!$A$2:$K$83,2,FALSE)</f>
        <v>Stegastes_planifrons</v>
      </c>
      <c r="M140" t="str">
        <f>VLOOKUP(I140,Species_Names!$A$2:$K$83,3,FALSE)</f>
        <v>Damselfish</v>
      </c>
      <c r="N140" t="str">
        <f>VLOOKUP(I140,Species_Names!$A$2:$D$83,4,FALSE)</f>
        <v>Herbivore</v>
      </c>
      <c r="O140">
        <f>VLOOKUP(I140,Species_Names!$A$2:$F$83,5,FALSE)</f>
        <v>2.138E-2</v>
      </c>
      <c r="P140">
        <f>VLOOKUP(I140,Species_Names!$A$2:$F$83,6,FALSE)</f>
        <v>2.96</v>
      </c>
      <c r="Q140">
        <f t="shared" si="22"/>
        <v>19.498791745429351</v>
      </c>
      <c r="R140">
        <f t="shared" si="24"/>
        <v>1.6666666666666666E-2</v>
      </c>
      <c r="AC140" s="5"/>
      <c r="AD140" s="5"/>
      <c r="AE140" s="5"/>
      <c r="AF140" s="5"/>
      <c r="AG140" s="5"/>
    </row>
    <row r="141" spans="1:33" x14ac:dyDescent="0.2">
      <c r="A141" s="10">
        <v>45110</v>
      </c>
      <c r="B141">
        <f t="shared" si="23"/>
        <v>2023</v>
      </c>
      <c r="C141" s="11">
        <f t="shared" si="25"/>
        <v>45110</v>
      </c>
      <c r="D141">
        <f t="shared" si="26"/>
        <v>3</v>
      </c>
      <c r="E141" t="s">
        <v>18</v>
      </c>
      <c r="F141" t="str">
        <f>VLOOKUP(E141,Sites!$A$2:$B$11,2,FALSE)</f>
        <v>Outside</v>
      </c>
      <c r="G141" t="s">
        <v>19</v>
      </c>
      <c r="H141">
        <v>6</v>
      </c>
      <c r="I141" s="1" t="s">
        <v>42</v>
      </c>
      <c r="J141">
        <v>10</v>
      </c>
      <c r="K141">
        <v>2</v>
      </c>
      <c r="L141" s="1" t="str">
        <f>VLOOKUP(I141,Species_Names!$A$2:$K$83,2,FALSE)</f>
        <v>Microspathodon_chrysurus</v>
      </c>
      <c r="M141" t="str">
        <f>VLOOKUP(I141,Species_Names!$A$2:$K$83,3,FALSE)</f>
        <v>Damselfish</v>
      </c>
      <c r="N141" t="str">
        <f>VLOOKUP(I141,Species_Names!$A$2:$D$83,4,FALSE)</f>
        <v>Herbivore</v>
      </c>
      <c r="O141">
        <f>VLOOKUP(I141,Species_Names!$A$2:$F$83,5,FALSE)</f>
        <v>2.291E-2</v>
      </c>
      <c r="P141">
        <f>VLOOKUP(I141,Species_Names!$A$2:$F$83,6,FALSE)</f>
        <v>3.02</v>
      </c>
      <c r="Q141">
        <f t="shared" si="22"/>
        <v>47.979430071692235</v>
      </c>
      <c r="R141">
        <f t="shared" si="24"/>
        <v>3.3333333333333333E-2</v>
      </c>
      <c r="AC141" s="5"/>
      <c r="AD141" s="5"/>
      <c r="AE141" s="5"/>
      <c r="AF141" s="5"/>
      <c r="AG141" s="5"/>
    </row>
    <row r="142" spans="1:33" x14ac:dyDescent="0.2">
      <c r="A142" s="10">
        <v>45110</v>
      </c>
      <c r="B142">
        <f t="shared" si="23"/>
        <v>2023</v>
      </c>
      <c r="C142" s="11">
        <f t="shared" si="25"/>
        <v>45110</v>
      </c>
      <c r="D142">
        <f t="shared" si="26"/>
        <v>3</v>
      </c>
      <c r="E142" t="s">
        <v>18</v>
      </c>
      <c r="F142" t="str">
        <f>VLOOKUP(E142,Sites!$A$2:$B$11,2,FALSE)</f>
        <v>Outside</v>
      </c>
      <c r="G142" t="s">
        <v>19</v>
      </c>
      <c r="H142">
        <v>6</v>
      </c>
      <c r="I142" s="1" t="s">
        <v>42</v>
      </c>
      <c r="J142">
        <v>20</v>
      </c>
      <c r="K142">
        <v>3</v>
      </c>
      <c r="L142" s="1" t="str">
        <f>VLOOKUP(I142,Species_Names!$A$2:$K$83,2,FALSE)</f>
        <v>Microspathodon_chrysurus</v>
      </c>
      <c r="M142" t="str">
        <f>VLOOKUP(I142,Species_Names!$A$2:$K$83,3,FALSE)</f>
        <v>Damselfish</v>
      </c>
      <c r="N142" t="str">
        <f>VLOOKUP(I142,Species_Names!$A$2:$D$83,4,FALSE)</f>
        <v>Herbivore</v>
      </c>
      <c r="O142">
        <f>VLOOKUP(I142,Species_Names!$A$2:$F$83,5,FALSE)</f>
        <v>2.291E-2</v>
      </c>
      <c r="P142">
        <f>VLOOKUP(I142,Species_Names!$A$2:$F$83,6,FALSE)</f>
        <v>3.02</v>
      </c>
      <c r="Q142">
        <f t="shared" si="22"/>
        <v>583.7903754733818</v>
      </c>
      <c r="R142">
        <f t="shared" si="24"/>
        <v>0.05</v>
      </c>
    </row>
    <row r="143" spans="1:33" x14ac:dyDescent="0.2">
      <c r="A143" s="10">
        <v>45110</v>
      </c>
      <c r="B143">
        <f t="shared" si="23"/>
        <v>2023</v>
      </c>
      <c r="C143" s="11">
        <f t="shared" si="25"/>
        <v>45110</v>
      </c>
      <c r="D143">
        <f t="shared" si="26"/>
        <v>3</v>
      </c>
      <c r="E143" t="s">
        <v>18</v>
      </c>
      <c r="F143" t="str">
        <f>VLOOKUP(E143,Sites!$A$2:$B$11,2,FALSE)</f>
        <v>Outside</v>
      </c>
      <c r="G143" t="s">
        <v>19</v>
      </c>
      <c r="H143">
        <v>6</v>
      </c>
      <c r="I143" s="1" t="s">
        <v>43</v>
      </c>
      <c r="J143">
        <v>10</v>
      </c>
      <c r="K143">
        <v>1</v>
      </c>
      <c r="L143" s="1" t="str">
        <f>VLOOKUP(I143,Species_Names!$A$2:$K$83,2,FALSE)</f>
        <v>Holacanthus_tricolor</v>
      </c>
      <c r="M143" t="str">
        <f>VLOOKUP(I143,Species_Names!$A$2:$K$83,3,FALSE)</f>
        <v>Angelfish</v>
      </c>
      <c r="N143" t="str">
        <f>VLOOKUP(I143,Species_Names!$A$2:$D$83,4,FALSE)</f>
        <v>Omnivore</v>
      </c>
      <c r="O143">
        <f>VLOOKUP(I143,Species_Names!$A$2:$F$83,5,FALSE)</f>
        <v>3.3099999999999997E-2</v>
      </c>
      <c r="P143">
        <f>VLOOKUP(I143,Species_Names!$A$2:$F$83,6,FALSE)</f>
        <v>2.95</v>
      </c>
      <c r="Q143">
        <f t="shared" si="22"/>
        <v>29.50040605222701</v>
      </c>
      <c r="R143">
        <f t="shared" si="24"/>
        <v>1.6666666666666666E-2</v>
      </c>
      <c r="AC143" s="5"/>
      <c r="AD143" s="5"/>
      <c r="AE143" s="5"/>
      <c r="AF143" s="5"/>
      <c r="AG143" s="5"/>
    </row>
    <row r="144" spans="1:33" x14ac:dyDescent="0.2">
      <c r="A144" s="10">
        <v>45110</v>
      </c>
      <c r="B144">
        <f t="shared" si="23"/>
        <v>2023</v>
      </c>
      <c r="C144" s="11">
        <f t="shared" si="25"/>
        <v>45110</v>
      </c>
      <c r="D144">
        <f t="shared" si="26"/>
        <v>3</v>
      </c>
      <c r="E144" t="s">
        <v>18</v>
      </c>
      <c r="F144" t="str">
        <f>VLOOKUP(E144,Sites!$A$2:$B$11,2,FALSE)</f>
        <v>Outside</v>
      </c>
      <c r="G144" t="s">
        <v>19</v>
      </c>
      <c r="H144">
        <v>6</v>
      </c>
      <c r="I144" s="1" t="s">
        <v>64</v>
      </c>
      <c r="J144">
        <v>20</v>
      </c>
      <c r="K144">
        <v>5</v>
      </c>
      <c r="L144" s="1" t="str">
        <f>VLOOKUP(I144,Species_Names!$A$2:$K$83,2,FALSE)</f>
        <v>Lutjanus_mahogoni</v>
      </c>
      <c r="M144" t="str">
        <f>VLOOKUP(I144,Species_Names!$A$2:$K$83,3,FALSE)</f>
        <v>Snapper</v>
      </c>
      <c r="N144" t="str">
        <f>VLOOKUP(I144,Species_Names!$A$2:$D$83,4,FALSE)</f>
        <v>Carnivore</v>
      </c>
      <c r="O144">
        <f>VLOOKUP(I144,Species_Names!$A$2:$F$83,5,FALSE)</f>
        <v>6.1699999999999998E-2</v>
      </c>
      <c r="P144">
        <f>VLOOKUP(I144,Species_Names!$A$2:$F$83,6,FALSE)</f>
        <v>2.65</v>
      </c>
      <c r="Q144">
        <f t="shared" si="22"/>
        <v>864.93736100043077</v>
      </c>
      <c r="R144">
        <f t="shared" si="24"/>
        <v>8.3333333333333329E-2</v>
      </c>
      <c r="AC144" s="5"/>
      <c r="AD144" s="5"/>
      <c r="AE144" s="5"/>
      <c r="AF144" s="5"/>
      <c r="AG144" s="5"/>
    </row>
    <row r="145" spans="1:33" x14ac:dyDescent="0.2">
      <c r="A145" s="10">
        <v>45110</v>
      </c>
      <c r="B145">
        <f t="shared" si="23"/>
        <v>2023</v>
      </c>
      <c r="C145" s="11">
        <f t="shared" si="25"/>
        <v>45110</v>
      </c>
      <c r="D145">
        <f t="shared" si="26"/>
        <v>3</v>
      </c>
      <c r="E145" t="s">
        <v>18</v>
      </c>
      <c r="F145" t="str">
        <f>VLOOKUP(E145,Sites!$A$2:$B$11,2,FALSE)</f>
        <v>Outside</v>
      </c>
      <c r="G145" t="s">
        <v>19</v>
      </c>
      <c r="H145">
        <v>6</v>
      </c>
      <c r="I145" s="1" t="s">
        <v>64</v>
      </c>
      <c r="J145">
        <v>30</v>
      </c>
      <c r="K145">
        <v>20</v>
      </c>
      <c r="L145" s="1" t="str">
        <f>VLOOKUP(I145,Species_Names!$A$2:$K$83,2,FALSE)</f>
        <v>Lutjanus_mahogoni</v>
      </c>
      <c r="M145" t="str">
        <f>VLOOKUP(I145,Species_Names!$A$2:$K$83,3,FALSE)</f>
        <v>Snapper</v>
      </c>
      <c r="N145" t="str">
        <f>VLOOKUP(I145,Species_Names!$A$2:$D$83,4,FALSE)</f>
        <v>Carnivore</v>
      </c>
      <c r="O145">
        <f>VLOOKUP(I145,Species_Names!$A$2:$F$83,5,FALSE)</f>
        <v>6.1699999999999998E-2</v>
      </c>
      <c r="P145">
        <f>VLOOKUP(I145,Species_Names!$A$2:$F$83,6,FALSE)</f>
        <v>2.65</v>
      </c>
      <c r="Q145">
        <f t="shared" si="22"/>
        <v>10131.797116495884</v>
      </c>
      <c r="R145">
        <f t="shared" si="24"/>
        <v>0.33333333333333331</v>
      </c>
      <c r="AC145" s="5"/>
      <c r="AD145" s="5"/>
      <c r="AE145" s="5"/>
      <c r="AF145" s="5"/>
      <c r="AG145" s="5"/>
    </row>
    <row r="146" spans="1:33" x14ac:dyDescent="0.2">
      <c r="A146" s="10">
        <v>45110</v>
      </c>
      <c r="B146">
        <f t="shared" si="23"/>
        <v>2023</v>
      </c>
      <c r="C146" s="11">
        <f t="shared" si="25"/>
        <v>45110</v>
      </c>
      <c r="D146">
        <f t="shared" si="26"/>
        <v>3</v>
      </c>
      <c r="E146" t="s">
        <v>18</v>
      </c>
      <c r="F146" t="str">
        <f>VLOOKUP(E146,Sites!$A$2:$B$11,2,FALSE)</f>
        <v>Outside</v>
      </c>
      <c r="G146" t="s">
        <v>19</v>
      </c>
      <c r="H146">
        <v>6</v>
      </c>
      <c r="I146" s="1" t="s">
        <v>226</v>
      </c>
      <c r="J146">
        <v>30</v>
      </c>
      <c r="K146">
        <v>1</v>
      </c>
      <c r="L146" s="1" t="str">
        <f>VLOOKUP(I146,Species_Names!$A$2:$K$83,2,FALSE)</f>
        <v>Lactophrys_bicaudalis_</v>
      </c>
      <c r="M146" t="str">
        <f>VLOOKUP(I146,Species_Names!$A$2:$K$83,3,FALSE)</f>
        <v>Boxfish</v>
      </c>
      <c r="N146" t="str">
        <f>VLOOKUP(I146,Species_Names!$A$2:$D$83,4,FALSE)</f>
        <v>Herbivore</v>
      </c>
      <c r="O146">
        <f>VLOOKUP(I146,Species_Names!$A$2:$F$83,5,FALSE)</f>
        <v>5.8900000000000001E-2</v>
      </c>
      <c r="P146">
        <f>VLOOKUP(I146,Species_Names!$A$2:$F$83,6,FALSE)</f>
        <v>2.82</v>
      </c>
      <c r="Q146">
        <f t="shared" si="22"/>
        <v>862.17858808900246</v>
      </c>
      <c r="R146">
        <f t="shared" si="24"/>
        <v>1.6666666666666666E-2</v>
      </c>
      <c r="AC146" s="5"/>
      <c r="AD146" s="5"/>
      <c r="AE146" s="5"/>
      <c r="AF146" s="5"/>
      <c r="AG146" s="5"/>
    </row>
    <row r="147" spans="1:33" x14ac:dyDescent="0.2">
      <c r="A147" s="10">
        <v>45110</v>
      </c>
      <c r="B147">
        <f t="shared" si="23"/>
        <v>2023</v>
      </c>
      <c r="C147" s="11">
        <f t="shared" si="25"/>
        <v>45110</v>
      </c>
      <c r="D147">
        <f t="shared" si="26"/>
        <v>3</v>
      </c>
      <c r="E147" t="s">
        <v>18</v>
      </c>
      <c r="F147" t="str">
        <f>VLOOKUP(E147,Sites!$A$2:$B$11,2,FALSE)</f>
        <v>Outside</v>
      </c>
      <c r="G147" t="s">
        <v>19</v>
      </c>
      <c r="H147">
        <v>6</v>
      </c>
      <c r="I147" s="1" t="s">
        <v>66</v>
      </c>
      <c r="J147">
        <v>40</v>
      </c>
      <c r="K147">
        <v>1</v>
      </c>
      <c r="L147" s="1" t="str">
        <f>VLOOKUP(I147,Species_Names!$A$2:$K$83,2,FALSE)</f>
        <v>Sphyraena_barracuda</v>
      </c>
      <c r="M147" t="str">
        <f>VLOOKUP(I147,Species_Names!$A$2:$K$83,3,FALSE)</f>
        <v>Barracuda</v>
      </c>
      <c r="N147" t="str">
        <f>VLOOKUP(I147,Species_Names!$A$2:$D$83,4,FALSE)</f>
        <v>Carnivore</v>
      </c>
      <c r="O147">
        <f>VLOOKUP(I147,Species_Names!$A$2:$F$83,5,FALSE)</f>
        <v>1.15E-2</v>
      </c>
      <c r="P147">
        <f>VLOOKUP(I147,Species_Names!$A$2:$F$83,6,FALSE)</f>
        <v>2.94</v>
      </c>
      <c r="Q147">
        <f t="shared" si="22"/>
        <v>589.86715556141837</v>
      </c>
      <c r="R147">
        <f t="shared" si="24"/>
        <v>1.6666666666666666E-2</v>
      </c>
      <c r="AC147" s="5"/>
      <c r="AD147" s="5"/>
      <c r="AE147" s="5"/>
      <c r="AF147" s="5"/>
      <c r="AG147" s="5"/>
    </row>
    <row r="148" spans="1:33" x14ac:dyDescent="0.2">
      <c r="A148" s="10">
        <v>45110</v>
      </c>
      <c r="B148">
        <f t="shared" si="23"/>
        <v>2023</v>
      </c>
      <c r="C148" s="11">
        <f t="shared" si="25"/>
        <v>45110</v>
      </c>
      <c r="D148">
        <f t="shared" si="26"/>
        <v>3</v>
      </c>
      <c r="E148" t="s">
        <v>36</v>
      </c>
      <c r="F148" t="str">
        <f>VLOOKUP(E148,Sites!$A$2:$B$11,2,FALSE)</f>
        <v>Inside</v>
      </c>
      <c r="G148" t="s">
        <v>19</v>
      </c>
      <c r="H148">
        <v>1</v>
      </c>
      <c r="I148" s="1" t="s">
        <v>21</v>
      </c>
      <c r="J148">
        <v>10</v>
      </c>
      <c r="K148">
        <v>9</v>
      </c>
      <c r="L148" s="1" t="str">
        <f>VLOOKUP(I148,Species_Names!$A$2:$K$83,2,FALSE)</f>
        <v>Scarus_taeniopterus</v>
      </c>
      <c r="M148" t="str">
        <f>VLOOKUP(I148,Species_Names!$A$2:$K$83,3,FALSE)</f>
        <v>Parrotfish</v>
      </c>
      <c r="N148" t="str">
        <f>VLOOKUP(I148,Species_Names!$A$2:$D$83,4,FALSE)</f>
        <v>Herbivore</v>
      </c>
      <c r="O148">
        <f>VLOOKUP(I148,Species_Names!$A$2:$F$83,5,FALSE)</f>
        <v>1.7000000000000001E-2</v>
      </c>
      <c r="P148">
        <f>VLOOKUP(I148,Species_Names!$A$2:$F$83,6,FALSE)</f>
        <v>3.04</v>
      </c>
      <c r="Q148">
        <f t="shared" si="22"/>
        <v>167.7611640099075</v>
      </c>
      <c r="R148">
        <f t="shared" si="24"/>
        <v>0.15</v>
      </c>
      <c r="AC148" s="5"/>
      <c r="AD148" s="5"/>
      <c r="AE148" s="5"/>
      <c r="AF148" s="5"/>
      <c r="AG148" s="5"/>
    </row>
    <row r="149" spans="1:33" x14ac:dyDescent="0.2">
      <c r="A149" s="10">
        <v>45110</v>
      </c>
      <c r="B149">
        <f t="shared" si="23"/>
        <v>2023</v>
      </c>
      <c r="C149" s="11">
        <f t="shared" si="25"/>
        <v>45110</v>
      </c>
      <c r="D149">
        <f t="shared" si="26"/>
        <v>3</v>
      </c>
      <c r="E149" t="s">
        <v>36</v>
      </c>
      <c r="F149" t="str">
        <f>VLOOKUP(E149,Sites!$A$2:$B$11,2,FALSE)</f>
        <v>Inside</v>
      </c>
      <c r="G149" t="s">
        <v>19</v>
      </c>
      <c r="H149">
        <v>1</v>
      </c>
      <c r="I149" s="1" t="s">
        <v>21</v>
      </c>
      <c r="J149">
        <v>20</v>
      </c>
      <c r="K149">
        <v>2</v>
      </c>
      <c r="L149" s="1" t="str">
        <f>VLOOKUP(I149,Species_Names!$A$2:$K$83,2,FALSE)</f>
        <v>Scarus_taeniopterus</v>
      </c>
      <c r="M149" t="str">
        <f>VLOOKUP(I149,Species_Names!$A$2:$K$83,3,FALSE)</f>
        <v>Parrotfish</v>
      </c>
      <c r="N149" t="str">
        <f>VLOOKUP(I149,Species_Names!$A$2:$D$83,4,FALSE)</f>
        <v>Herbivore</v>
      </c>
      <c r="O149">
        <f>VLOOKUP(I149,Species_Names!$A$2:$F$83,5,FALSE)</f>
        <v>1.7000000000000001E-2</v>
      </c>
      <c r="P149">
        <f>VLOOKUP(I149,Species_Names!$A$2:$F$83,6,FALSE)</f>
        <v>3.04</v>
      </c>
      <c r="Q149">
        <f t="shared" si="22"/>
        <v>306.6267951902251</v>
      </c>
      <c r="R149">
        <f t="shared" si="24"/>
        <v>3.3333333333333333E-2</v>
      </c>
      <c r="AC149" s="5"/>
      <c r="AD149" s="5"/>
      <c r="AE149" s="5"/>
      <c r="AF149" s="5"/>
      <c r="AG149" s="5"/>
    </row>
    <row r="150" spans="1:33" x14ac:dyDescent="0.2">
      <c r="A150" s="10">
        <v>45110</v>
      </c>
      <c r="B150">
        <f t="shared" si="23"/>
        <v>2023</v>
      </c>
      <c r="C150" s="11">
        <f t="shared" si="25"/>
        <v>45110</v>
      </c>
      <c r="D150">
        <f t="shared" si="26"/>
        <v>3</v>
      </c>
      <c r="E150" t="s">
        <v>36</v>
      </c>
      <c r="F150" t="str">
        <f>VLOOKUP(E150,Sites!$A$2:$B$11,2,FALSE)</f>
        <v>Inside</v>
      </c>
      <c r="G150" t="s">
        <v>19</v>
      </c>
      <c r="H150">
        <v>1</v>
      </c>
      <c r="I150" s="1" t="s">
        <v>22</v>
      </c>
      <c r="J150">
        <v>5</v>
      </c>
      <c r="K150">
        <v>10</v>
      </c>
      <c r="L150" s="1" t="str">
        <f>VLOOKUP(I150,Species_Names!$A$2:$K$83,2,FALSE)</f>
        <v>Sparisoma_aurofrenatum</v>
      </c>
      <c r="M150" t="str">
        <f>VLOOKUP(I150,Species_Names!$A$2:$K$83,3,FALSE)</f>
        <v>Parrotfish</v>
      </c>
      <c r="N150" t="str">
        <f>VLOOKUP(I150,Species_Names!$A$2:$D$83,4,FALSE)</f>
        <v>Herbivore</v>
      </c>
      <c r="O150">
        <f>VLOOKUP(I150,Species_Names!$A$2:$F$83,5,FALSE)</f>
        <v>1.17E-2</v>
      </c>
      <c r="P150">
        <f>VLOOKUP(I150,Species_Names!$A$2:$F$83,6,FALSE)</f>
        <v>3.15</v>
      </c>
      <c r="Q150">
        <f t="shared" si="22"/>
        <v>18.618357939866435</v>
      </c>
      <c r="R150">
        <f t="shared" si="24"/>
        <v>0.16666666666666666</v>
      </c>
      <c r="AC150" s="5"/>
      <c r="AD150" s="5"/>
      <c r="AE150" s="5"/>
      <c r="AF150" s="5"/>
      <c r="AG150" s="5"/>
    </row>
    <row r="151" spans="1:33" x14ac:dyDescent="0.2">
      <c r="A151" s="10">
        <v>45110</v>
      </c>
      <c r="B151">
        <f t="shared" si="23"/>
        <v>2023</v>
      </c>
      <c r="C151" s="11">
        <f t="shared" si="25"/>
        <v>45110</v>
      </c>
      <c r="D151">
        <f t="shared" si="26"/>
        <v>3</v>
      </c>
      <c r="E151" t="s">
        <v>36</v>
      </c>
      <c r="F151" t="str">
        <f>VLOOKUP(E151,Sites!$A$2:$B$11,2,FALSE)</f>
        <v>Inside</v>
      </c>
      <c r="G151" t="s">
        <v>19</v>
      </c>
      <c r="H151">
        <v>1</v>
      </c>
      <c r="I151" s="1" t="s">
        <v>22</v>
      </c>
      <c r="J151">
        <v>10</v>
      </c>
      <c r="K151">
        <v>2</v>
      </c>
      <c r="L151" s="1" t="str">
        <f>VLOOKUP(I151,Species_Names!$A$2:$K$83,2,FALSE)</f>
        <v>Sparisoma_aurofrenatum</v>
      </c>
      <c r="M151" t="str">
        <f>VLOOKUP(I151,Species_Names!$A$2:$K$83,3,FALSE)</f>
        <v>Parrotfish</v>
      </c>
      <c r="N151" t="str">
        <f>VLOOKUP(I151,Species_Names!$A$2:$D$83,4,FALSE)</f>
        <v>Herbivore</v>
      </c>
      <c r="O151">
        <f>VLOOKUP(I151,Species_Names!$A$2:$F$83,5,FALSE)</f>
        <v>1.17E-2</v>
      </c>
      <c r="P151">
        <f>VLOOKUP(I151,Species_Names!$A$2:$F$83,6,FALSE)</f>
        <v>3.15</v>
      </c>
      <c r="Q151">
        <f t="shared" si="22"/>
        <v>33.053378544172453</v>
      </c>
      <c r="R151">
        <f t="shared" si="24"/>
        <v>3.3333333333333333E-2</v>
      </c>
      <c r="AC151" s="5"/>
      <c r="AD151" s="5"/>
      <c r="AE151" s="5"/>
      <c r="AF151" s="5"/>
      <c r="AG151" s="5"/>
    </row>
    <row r="152" spans="1:33" x14ac:dyDescent="0.2">
      <c r="A152" s="10">
        <v>45110</v>
      </c>
      <c r="B152">
        <f t="shared" si="23"/>
        <v>2023</v>
      </c>
      <c r="C152" s="11">
        <f t="shared" si="25"/>
        <v>45110</v>
      </c>
      <c r="D152">
        <f t="shared" si="26"/>
        <v>3</v>
      </c>
      <c r="E152" t="s">
        <v>36</v>
      </c>
      <c r="F152" t="str">
        <f>VLOOKUP(E152,Sites!$A$2:$B$11,2,FALSE)</f>
        <v>Inside</v>
      </c>
      <c r="G152" t="s">
        <v>19</v>
      </c>
      <c r="H152">
        <v>1</v>
      </c>
      <c r="I152" s="1" t="s">
        <v>22</v>
      </c>
      <c r="J152">
        <v>20</v>
      </c>
      <c r="K152">
        <v>1</v>
      </c>
      <c r="L152" s="1" t="str">
        <f>VLOOKUP(I152,Species_Names!$A$2:$K$83,2,FALSE)</f>
        <v>Sparisoma_aurofrenatum</v>
      </c>
      <c r="M152" t="str">
        <f>VLOOKUP(I152,Species_Names!$A$2:$K$83,3,FALSE)</f>
        <v>Parrotfish</v>
      </c>
      <c r="N152" t="str">
        <f>VLOOKUP(I152,Species_Names!$A$2:$D$83,4,FALSE)</f>
        <v>Herbivore</v>
      </c>
      <c r="O152">
        <f>VLOOKUP(I152,Species_Names!$A$2:$F$83,5,FALSE)</f>
        <v>1.17E-2</v>
      </c>
      <c r="P152">
        <f>VLOOKUP(I152,Species_Names!$A$2:$F$83,6,FALSE)</f>
        <v>3.15</v>
      </c>
      <c r="Q152">
        <f t="shared" si="22"/>
        <v>146.70007912526424</v>
      </c>
      <c r="R152">
        <f t="shared" si="24"/>
        <v>1.6666666666666666E-2</v>
      </c>
      <c r="AC152" s="5"/>
      <c r="AD152" s="5"/>
      <c r="AE152" s="5"/>
      <c r="AF152" s="5"/>
      <c r="AG152" s="5"/>
    </row>
    <row r="153" spans="1:33" x14ac:dyDescent="0.2">
      <c r="A153" s="10">
        <v>45110</v>
      </c>
      <c r="B153">
        <f t="shared" si="23"/>
        <v>2023</v>
      </c>
      <c r="C153" s="11">
        <f t="shared" ref="C153:C171" si="27">IF(A153&lt;&gt;"",A153,"")</f>
        <v>45110</v>
      </c>
      <c r="D153">
        <f t="shared" ref="D153:D171" si="28">IF(A153&lt;&gt;"",DAY(A153),"")</f>
        <v>3</v>
      </c>
      <c r="E153" t="s">
        <v>36</v>
      </c>
      <c r="F153" t="str">
        <f>VLOOKUP(E153,Sites!$A$2:$B$11,2,FALSE)</f>
        <v>Inside</v>
      </c>
      <c r="G153" t="s">
        <v>19</v>
      </c>
      <c r="H153">
        <v>1</v>
      </c>
      <c r="I153" s="1" t="s">
        <v>24</v>
      </c>
      <c r="J153">
        <v>20</v>
      </c>
      <c r="K153">
        <v>1</v>
      </c>
      <c r="L153" s="1" t="str">
        <f>VLOOKUP(I153,Species_Names!$A$2:$K$83,2,FALSE)</f>
        <v>Scarus_iseri</v>
      </c>
      <c r="M153" t="str">
        <f>VLOOKUP(I153,Species_Names!$A$2:$K$83,3,FALSE)</f>
        <v>Parrotfish</v>
      </c>
      <c r="N153" t="str">
        <f>VLOOKUP(I153,Species_Names!$A$2:$D$83,4,FALSE)</f>
        <v>Herbivore</v>
      </c>
      <c r="O153">
        <f>VLOOKUP(I153,Species_Names!$A$2:$F$83,5,FALSE)</f>
        <v>1.5800000000000002E-2</v>
      </c>
      <c r="P153">
        <f>VLOOKUP(I153,Species_Names!$A$2:$F$83,6,FALSE)</f>
        <v>3.02</v>
      </c>
      <c r="Q153">
        <f t="shared" si="22"/>
        <v>134.20468401686938</v>
      </c>
      <c r="R153">
        <f t="shared" si="24"/>
        <v>1.6666666666666666E-2</v>
      </c>
      <c r="AC153" s="5"/>
      <c r="AD153" s="5"/>
      <c r="AE153" s="5"/>
      <c r="AF153" s="5"/>
      <c r="AG153" s="5"/>
    </row>
    <row r="154" spans="1:33" x14ac:dyDescent="0.2">
      <c r="A154" s="10">
        <v>45110</v>
      </c>
      <c r="B154">
        <f t="shared" si="23"/>
        <v>2023</v>
      </c>
      <c r="C154" s="11">
        <f t="shared" si="27"/>
        <v>45110</v>
      </c>
      <c r="D154">
        <f t="shared" si="28"/>
        <v>3</v>
      </c>
      <c r="E154" t="s">
        <v>36</v>
      </c>
      <c r="F154" t="str">
        <f>VLOOKUP(E154,Sites!$A$2:$B$11,2,FALSE)</f>
        <v>Inside</v>
      </c>
      <c r="G154" t="s">
        <v>19</v>
      </c>
      <c r="H154">
        <v>1</v>
      </c>
      <c r="I154" s="1" t="s">
        <v>26</v>
      </c>
      <c r="J154">
        <v>5</v>
      </c>
      <c r="K154">
        <v>1</v>
      </c>
      <c r="L154" s="1" t="str">
        <f>VLOOKUP(I154,Species_Names!$A$2:$K$83,2,FALSE)</f>
        <v>Acanthurus_coeruleus</v>
      </c>
      <c r="M154" t="str">
        <f>VLOOKUP(I154,Species_Names!$A$2:$K$83,3,FALSE)</f>
        <v>Surgeonfish</v>
      </c>
      <c r="N154" t="str">
        <f>VLOOKUP(I154,Species_Names!$A$2:$D$83,4,FALSE)</f>
        <v>Herbivore</v>
      </c>
      <c r="O154">
        <f>VLOOKUP(I154,Species_Names!$A$2:$F$83,5,FALSE)</f>
        <v>3.2399999999999998E-2</v>
      </c>
      <c r="P154">
        <f>VLOOKUP(I154,Species_Names!$A$2:$F$83,6,FALSE)</f>
        <v>2.95</v>
      </c>
      <c r="Q154">
        <f t="shared" si="22"/>
        <v>3.7368573800918838</v>
      </c>
      <c r="R154">
        <f t="shared" si="24"/>
        <v>1.6666666666666666E-2</v>
      </c>
      <c r="AC154" s="5"/>
      <c r="AD154" s="5"/>
      <c r="AE154" s="5"/>
      <c r="AF154" s="5"/>
      <c r="AG154" s="5"/>
    </row>
    <row r="155" spans="1:33" x14ac:dyDescent="0.2">
      <c r="A155" s="10">
        <v>45110</v>
      </c>
      <c r="B155">
        <f t="shared" si="23"/>
        <v>2023</v>
      </c>
      <c r="C155" s="11">
        <f t="shared" si="27"/>
        <v>45110</v>
      </c>
      <c r="D155">
        <f t="shared" si="28"/>
        <v>3</v>
      </c>
      <c r="E155" t="s">
        <v>36</v>
      </c>
      <c r="F155" t="str">
        <f>VLOOKUP(E155,Sites!$A$2:$B$11,2,FALSE)</f>
        <v>Inside</v>
      </c>
      <c r="G155" t="s">
        <v>19</v>
      </c>
      <c r="H155">
        <v>1</v>
      </c>
      <c r="I155" s="1" t="s">
        <v>26</v>
      </c>
      <c r="J155">
        <v>10</v>
      </c>
      <c r="K155">
        <v>1</v>
      </c>
      <c r="L155" s="1" t="str">
        <f>VLOOKUP(I155,Species_Names!$A$2:$K$83,2,FALSE)</f>
        <v>Acanthurus_coeruleus</v>
      </c>
      <c r="M155" t="str">
        <f>VLOOKUP(I155,Species_Names!$A$2:$K$83,3,FALSE)</f>
        <v>Surgeonfish</v>
      </c>
      <c r="N155" t="str">
        <f>VLOOKUP(I155,Species_Names!$A$2:$D$83,4,FALSE)</f>
        <v>Herbivore</v>
      </c>
      <c r="O155">
        <f>VLOOKUP(I155,Species_Names!$A$2:$F$83,5,FALSE)</f>
        <v>3.2399999999999998E-2</v>
      </c>
      <c r="P155">
        <f>VLOOKUP(I155,Species_Names!$A$2:$F$83,6,FALSE)</f>
        <v>2.95</v>
      </c>
      <c r="Q155">
        <f t="shared" si="22"/>
        <v>28.876530395533386</v>
      </c>
      <c r="R155">
        <f t="shared" si="24"/>
        <v>1.6666666666666666E-2</v>
      </c>
      <c r="AC155" s="5"/>
      <c r="AD155" s="5"/>
      <c r="AE155" s="5"/>
      <c r="AF155" s="5"/>
      <c r="AG155" s="5"/>
    </row>
    <row r="156" spans="1:33" x14ac:dyDescent="0.2">
      <c r="A156" s="10">
        <v>45110</v>
      </c>
      <c r="B156">
        <f t="shared" si="23"/>
        <v>2023</v>
      </c>
      <c r="C156" s="11">
        <f t="shared" si="27"/>
        <v>45110</v>
      </c>
      <c r="D156">
        <f t="shared" si="28"/>
        <v>3</v>
      </c>
      <c r="E156" t="s">
        <v>36</v>
      </c>
      <c r="F156" t="str">
        <f>VLOOKUP(E156,Sites!$A$2:$B$11,2,FALSE)</f>
        <v>Inside</v>
      </c>
      <c r="G156" t="s">
        <v>19</v>
      </c>
      <c r="H156">
        <v>1</v>
      </c>
      <c r="I156" s="1" t="s">
        <v>27</v>
      </c>
      <c r="J156">
        <v>5</v>
      </c>
      <c r="K156">
        <v>2</v>
      </c>
      <c r="L156" s="1" t="str">
        <f>VLOOKUP(I156,Species_Names!$A$2:$K$83,2,FALSE)</f>
        <v>Acanthurus_tractus</v>
      </c>
      <c r="M156" t="str">
        <f>VLOOKUP(I156,Species_Names!$A$2:$K$83,3,FALSE)</f>
        <v>Surgeonfish</v>
      </c>
      <c r="N156" t="str">
        <f>VLOOKUP(I156,Species_Names!$A$2:$D$83,4,FALSE)</f>
        <v>Herbivore</v>
      </c>
      <c r="O156">
        <f>VLOOKUP(I156,Species_Names!$A$2:$F$83,5,FALSE)</f>
        <v>2.5700000000000001E-2</v>
      </c>
      <c r="P156">
        <f>VLOOKUP(I156,Species_Names!$A$2:$F$83,6,FALSE)</f>
        <v>2.9</v>
      </c>
      <c r="Q156">
        <f t="shared" si="22"/>
        <v>5.4698590021960394</v>
      </c>
      <c r="R156">
        <f t="shared" si="24"/>
        <v>3.3333333333333333E-2</v>
      </c>
      <c r="AC156" s="5"/>
      <c r="AD156" s="5"/>
      <c r="AE156" s="5"/>
      <c r="AF156" s="5"/>
      <c r="AG156" s="5"/>
    </row>
    <row r="157" spans="1:33" x14ac:dyDescent="0.2">
      <c r="A157" s="10">
        <v>45110</v>
      </c>
      <c r="B157">
        <f t="shared" si="23"/>
        <v>2023</v>
      </c>
      <c r="C157" s="11">
        <f t="shared" si="27"/>
        <v>45110</v>
      </c>
      <c r="D157">
        <f t="shared" si="28"/>
        <v>3</v>
      </c>
      <c r="E157" t="s">
        <v>36</v>
      </c>
      <c r="F157" t="str">
        <f>VLOOKUP(E157,Sites!$A$2:$B$11,2,FALSE)</f>
        <v>Inside</v>
      </c>
      <c r="G157" t="s">
        <v>19</v>
      </c>
      <c r="H157">
        <v>1</v>
      </c>
      <c r="I157" s="1" t="s">
        <v>27</v>
      </c>
      <c r="J157">
        <v>10</v>
      </c>
      <c r="K157">
        <v>2</v>
      </c>
      <c r="L157" s="1" t="str">
        <f>VLOOKUP(I157,Species_Names!$A$2:$K$83,2,FALSE)</f>
        <v>Acanthurus_tractus</v>
      </c>
      <c r="M157" t="str">
        <f>VLOOKUP(I157,Species_Names!$A$2:$K$83,3,FALSE)</f>
        <v>Surgeonfish</v>
      </c>
      <c r="N157" t="str">
        <f>VLOOKUP(I157,Species_Names!$A$2:$D$83,4,FALSE)</f>
        <v>Herbivore</v>
      </c>
      <c r="O157">
        <f>VLOOKUP(I157,Species_Names!$A$2:$F$83,5,FALSE)</f>
        <v>2.5700000000000001E-2</v>
      </c>
      <c r="P157">
        <f>VLOOKUP(I157,Species_Names!$A$2:$F$83,6,FALSE)</f>
        <v>2.9</v>
      </c>
      <c r="Q157">
        <f t="shared" si="22"/>
        <v>40.828471264828103</v>
      </c>
      <c r="R157">
        <f t="shared" si="24"/>
        <v>3.3333333333333333E-2</v>
      </c>
      <c r="AC157" s="5"/>
      <c r="AD157" s="5"/>
      <c r="AE157" s="5"/>
      <c r="AF157" s="5"/>
      <c r="AG157" s="5"/>
    </row>
    <row r="158" spans="1:33" x14ac:dyDescent="0.2">
      <c r="A158" s="10">
        <v>45110</v>
      </c>
      <c r="B158">
        <f t="shared" si="23"/>
        <v>2023</v>
      </c>
      <c r="C158" s="11">
        <f t="shared" si="27"/>
        <v>45110</v>
      </c>
      <c r="D158">
        <f t="shared" si="28"/>
        <v>3</v>
      </c>
      <c r="E158" t="s">
        <v>36</v>
      </c>
      <c r="F158" t="str">
        <f>VLOOKUP(E158,Sites!$A$2:$B$11,2,FALSE)</f>
        <v>Inside</v>
      </c>
      <c r="G158" t="s">
        <v>19</v>
      </c>
      <c r="H158">
        <v>1</v>
      </c>
      <c r="I158" s="1" t="s">
        <v>27</v>
      </c>
      <c r="J158">
        <v>20</v>
      </c>
      <c r="K158">
        <v>1</v>
      </c>
      <c r="L158" s="1" t="str">
        <f>VLOOKUP(I158,Species_Names!$A$2:$K$83,2,FALSE)</f>
        <v>Acanthurus_tractus</v>
      </c>
      <c r="M158" t="str">
        <f>VLOOKUP(I158,Species_Names!$A$2:$K$83,3,FALSE)</f>
        <v>Surgeonfish</v>
      </c>
      <c r="N158" t="str">
        <f>VLOOKUP(I158,Species_Names!$A$2:$D$83,4,FALSE)</f>
        <v>Herbivore</v>
      </c>
      <c r="O158">
        <f>VLOOKUP(I158,Species_Names!$A$2:$F$83,5,FALSE)</f>
        <v>2.5700000000000001E-2</v>
      </c>
      <c r="P158">
        <f>VLOOKUP(I158,Species_Names!$A$2:$F$83,6,FALSE)</f>
        <v>2.9</v>
      </c>
      <c r="Q158">
        <f t="shared" si="22"/>
        <v>152.37724273638847</v>
      </c>
      <c r="R158">
        <f t="shared" si="24"/>
        <v>1.6666666666666666E-2</v>
      </c>
      <c r="AC158" s="5"/>
      <c r="AD158" s="5"/>
      <c r="AE158" s="5"/>
      <c r="AF158" s="5"/>
      <c r="AG158" s="5"/>
    </row>
    <row r="159" spans="1:33" x14ac:dyDescent="0.2">
      <c r="A159" s="10">
        <v>45110</v>
      </c>
      <c r="B159">
        <f t="shared" si="23"/>
        <v>2023</v>
      </c>
      <c r="C159" s="11">
        <f t="shared" si="27"/>
        <v>45110</v>
      </c>
      <c r="D159">
        <f t="shared" si="28"/>
        <v>3</v>
      </c>
      <c r="E159" t="s">
        <v>36</v>
      </c>
      <c r="F159" t="str">
        <f>VLOOKUP(E159,Sites!$A$2:$B$11,2,FALSE)</f>
        <v>Inside</v>
      </c>
      <c r="G159" t="s">
        <v>19</v>
      </c>
      <c r="H159">
        <v>1</v>
      </c>
      <c r="I159" s="1" t="s">
        <v>28</v>
      </c>
      <c r="J159">
        <v>5</v>
      </c>
      <c r="K159">
        <v>1</v>
      </c>
      <c r="L159" s="1" t="str">
        <f>VLOOKUP(I159,Species_Names!$A$2:$K$83,2,FALSE)</f>
        <v>Halichoeres_garnoti</v>
      </c>
      <c r="M159" t="str">
        <f>VLOOKUP(I159,Species_Names!$A$2:$K$83,3,FALSE)</f>
        <v>Wrasse</v>
      </c>
      <c r="N159" t="str">
        <f>VLOOKUP(I159,Species_Names!$A$2:$D$83,4,FALSE)</f>
        <v>Omnivore</v>
      </c>
      <c r="O159">
        <f>VLOOKUP(I159,Species_Names!$A$2:$F$83,5,FALSE)</f>
        <v>0.01</v>
      </c>
      <c r="P159">
        <f>VLOOKUP(I159,Species_Names!$A$2:$F$83,6,FALSE)</f>
        <v>3.14</v>
      </c>
      <c r="Q159">
        <f t="shared" si="22"/>
        <v>1.5659064522818875</v>
      </c>
      <c r="R159">
        <f t="shared" si="24"/>
        <v>1.6666666666666666E-2</v>
      </c>
      <c r="AC159" s="5"/>
      <c r="AD159" s="5"/>
      <c r="AE159" s="5"/>
      <c r="AF159" s="5"/>
      <c r="AG159" s="5"/>
    </row>
    <row r="160" spans="1:33" x14ac:dyDescent="0.2">
      <c r="A160" s="10">
        <v>45110</v>
      </c>
      <c r="B160">
        <f t="shared" si="23"/>
        <v>2023</v>
      </c>
      <c r="C160" s="11">
        <f t="shared" si="27"/>
        <v>45110</v>
      </c>
      <c r="D160">
        <f t="shared" si="28"/>
        <v>3</v>
      </c>
      <c r="E160" t="s">
        <v>36</v>
      </c>
      <c r="F160" t="str">
        <f>VLOOKUP(E160,Sites!$A$2:$B$11,2,FALSE)</f>
        <v>Inside</v>
      </c>
      <c r="G160" t="s">
        <v>19</v>
      </c>
      <c r="H160">
        <v>1</v>
      </c>
      <c r="I160" s="1" t="s">
        <v>28</v>
      </c>
      <c r="J160">
        <v>10</v>
      </c>
      <c r="K160">
        <v>3</v>
      </c>
      <c r="L160" s="1" t="str">
        <f>VLOOKUP(I160,Species_Names!$A$2:$K$83,2,FALSE)</f>
        <v>Halichoeres_garnoti</v>
      </c>
      <c r="M160" t="str">
        <f>VLOOKUP(I160,Species_Names!$A$2:$K$83,3,FALSE)</f>
        <v>Wrasse</v>
      </c>
      <c r="N160" t="str">
        <f>VLOOKUP(I160,Species_Names!$A$2:$D$83,4,FALSE)</f>
        <v>Omnivore</v>
      </c>
      <c r="O160">
        <f>VLOOKUP(I160,Species_Names!$A$2:$F$83,5,FALSE)</f>
        <v>0.01</v>
      </c>
      <c r="P160">
        <f>VLOOKUP(I160,Species_Names!$A$2:$F$83,6,FALSE)</f>
        <v>3.14</v>
      </c>
      <c r="Q160">
        <f t="shared" si="22"/>
        <v>41.411527938086593</v>
      </c>
      <c r="R160">
        <f t="shared" si="24"/>
        <v>0.05</v>
      </c>
      <c r="AC160" s="5"/>
      <c r="AD160" s="5"/>
      <c r="AE160" s="5"/>
      <c r="AF160" s="5"/>
      <c r="AG160" s="5"/>
    </row>
    <row r="161" spans="1:33" x14ac:dyDescent="0.2">
      <c r="A161" s="10">
        <v>45110</v>
      </c>
      <c r="B161">
        <f t="shared" si="23"/>
        <v>2023</v>
      </c>
      <c r="C161" s="11">
        <f t="shared" si="27"/>
        <v>45110</v>
      </c>
      <c r="D161">
        <f t="shared" si="28"/>
        <v>3</v>
      </c>
      <c r="E161" t="s">
        <v>36</v>
      </c>
      <c r="F161" t="str">
        <f>VLOOKUP(E161,Sites!$A$2:$B$11,2,FALSE)</f>
        <v>Inside</v>
      </c>
      <c r="G161" t="s">
        <v>19</v>
      </c>
      <c r="H161">
        <v>1</v>
      </c>
      <c r="I161" s="1" t="s">
        <v>32</v>
      </c>
      <c r="J161">
        <v>20</v>
      </c>
      <c r="K161">
        <v>1</v>
      </c>
      <c r="L161" s="1" t="str">
        <f>VLOOKUP(I161,Species_Names!$A$2:$K$83,2,FALSE)</f>
        <v>Caranx_ruber</v>
      </c>
      <c r="M161" t="str">
        <f>VLOOKUP(I161,Species_Names!$A$2:$K$83,3,FALSE)</f>
        <v>Jacks</v>
      </c>
      <c r="N161" t="str">
        <f>VLOOKUP(I161,Species_Names!$A$2:$D$83,4,FALSE)</f>
        <v>Herbivore</v>
      </c>
      <c r="O161">
        <f>VLOOKUP(I161,Species_Names!$A$2:$F$83,5,FALSE)</f>
        <v>1.5800000000000002E-2</v>
      </c>
      <c r="P161">
        <f>VLOOKUP(I161,Species_Names!$A$2:$F$83,6,FALSE)</f>
        <v>2.99</v>
      </c>
      <c r="Q161">
        <f t="shared" si="22"/>
        <v>122.66955052967026</v>
      </c>
      <c r="R161">
        <f t="shared" si="24"/>
        <v>1.6666666666666666E-2</v>
      </c>
      <c r="AC161" s="5"/>
      <c r="AD161" s="5"/>
      <c r="AE161" s="5"/>
      <c r="AF161" s="5"/>
      <c r="AG161" s="5"/>
    </row>
    <row r="162" spans="1:33" x14ac:dyDescent="0.2">
      <c r="A162" s="10">
        <v>45110</v>
      </c>
      <c r="B162">
        <f t="shared" si="23"/>
        <v>2023</v>
      </c>
      <c r="C162" s="11">
        <f t="shared" si="27"/>
        <v>45110</v>
      </c>
      <c r="D162">
        <f t="shared" si="28"/>
        <v>3</v>
      </c>
      <c r="E162" t="s">
        <v>36</v>
      </c>
      <c r="F162" t="str">
        <f>VLOOKUP(E162,Sites!$A$2:$B$11,2,FALSE)</f>
        <v>Inside</v>
      </c>
      <c r="G162" t="s">
        <v>19</v>
      </c>
      <c r="H162">
        <v>2</v>
      </c>
      <c r="I162" s="1" t="s">
        <v>35</v>
      </c>
      <c r="J162">
        <v>20</v>
      </c>
      <c r="K162">
        <v>1</v>
      </c>
      <c r="L162" s="1" t="str">
        <f>VLOOKUP(I162,Species_Names!$A$2:$K$83,2,FALSE)</f>
        <v>Haemulon_flavolineatum</v>
      </c>
      <c r="M162" t="str">
        <f>VLOOKUP(I162,Species_Names!$A$2:$K$83,3,FALSE)</f>
        <v>Grunt</v>
      </c>
      <c r="N162" t="str">
        <f>VLOOKUP(I162,Species_Names!$A$2:$D$83,4,FALSE)</f>
        <v>Carnivore</v>
      </c>
      <c r="O162">
        <f>VLOOKUP(I162,Species_Names!$A$2:$F$83,5,FALSE)</f>
        <v>1.8599999999999998E-2</v>
      </c>
      <c r="P162">
        <f>VLOOKUP(I162,Species_Names!$A$2:$F$83,6,FALSE)</f>
        <v>2.99</v>
      </c>
      <c r="Q162">
        <f t="shared" si="22"/>
        <v>144.40845821847256</v>
      </c>
      <c r="R162">
        <f t="shared" si="24"/>
        <v>1.6666666666666666E-2</v>
      </c>
      <c r="AC162" s="5"/>
      <c r="AD162" s="5"/>
      <c r="AE162" s="5"/>
      <c r="AF162" s="5"/>
      <c r="AG162" s="5"/>
    </row>
    <row r="163" spans="1:33" x14ac:dyDescent="0.2">
      <c r="A163" s="10">
        <v>45110</v>
      </c>
      <c r="B163">
        <f t="shared" si="23"/>
        <v>2023</v>
      </c>
      <c r="C163" s="11">
        <f t="shared" si="27"/>
        <v>45110</v>
      </c>
      <c r="D163">
        <f t="shared" si="28"/>
        <v>3</v>
      </c>
      <c r="E163" t="s">
        <v>36</v>
      </c>
      <c r="F163" t="str">
        <f>VLOOKUP(E163,Sites!$A$2:$B$11,2,FALSE)</f>
        <v>Inside</v>
      </c>
      <c r="G163" t="s">
        <v>19</v>
      </c>
      <c r="H163">
        <v>2</v>
      </c>
      <c r="I163" s="1" t="s">
        <v>21</v>
      </c>
      <c r="J163">
        <v>5</v>
      </c>
      <c r="K163">
        <v>2</v>
      </c>
      <c r="L163" s="1" t="str">
        <f>VLOOKUP(I163,Species_Names!$A$2:$K$83,2,FALSE)</f>
        <v>Scarus_taeniopterus</v>
      </c>
      <c r="M163" t="str">
        <f>VLOOKUP(I163,Species_Names!$A$2:$K$83,3,FALSE)</f>
        <v>Parrotfish</v>
      </c>
      <c r="N163" t="str">
        <f>VLOOKUP(I163,Species_Names!$A$2:$D$83,4,FALSE)</f>
        <v>Herbivore</v>
      </c>
      <c r="O163">
        <f>VLOOKUP(I163,Species_Names!$A$2:$F$83,5,FALSE)</f>
        <v>1.7000000000000001E-2</v>
      </c>
      <c r="P163">
        <f>VLOOKUP(I163,Species_Names!$A$2:$F$83,6,FALSE)</f>
        <v>3.04</v>
      </c>
      <c r="Q163">
        <f t="shared" si="22"/>
        <v>4.5326035043855608</v>
      </c>
      <c r="R163">
        <f t="shared" si="24"/>
        <v>3.3333333333333333E-2</v>
      </c>
      <c r="AC163" s="5"/>
      <c r="AD163" s="5"/>
      <c r="AE163" s="5"/>
      <c r="AF163" s="5"/>
      <c r="AG163" s="5"/>
    </row>
    <row r="164" spans="1:33" x14ac:dyDescent="0.2">
      <c r="A164" s="10">
        <v>45110</v>
      </c>
      <c r="B164">
        <f t="shared" si="23"/>
        <v>2023</v>
      </c>
      <c r="C164" s="11">
        <f t="shared" si="27"/>
        <v>45110</v>
      </c>
      <c r="D164">
        <f t="shared" si="28"/>
        <v>3</v>
      </c>
      <c r="E164" t="s">
        <v>36</v>
      </c>
      <c r="F164" t="str">
        <f>VLOOKUP(E164,Sites!$A$2:$B$11,2,FALSE)</f>
        <v>Inside</v>
      </c>
      <c r="G164" t="s">
        <v>19</v>
      </c>
      <c r="H164">
        <v>2</v>
      </c>
      <c r="I164" s="1" t="s">
        <v>21</v>
      </c>
      <c r="J164">
        <v>10</v>
      </c>
      <c r="K164">
        <v>3</v>
      </c>
      <c r="L164" s="1" t="str">
        <f>VLOOKUP(I164,Species_Names!$A$2:$K$83,2,FALSE)</f>
        <v>Scarus_taeniopterus</v>
      </c>
      <c r="M164" t="str">
        <f>VLOOKUP(I164,Species_Names!$A$2:$K$83,3,FALSE)</f>
        <v>Parrotfish</v>
      </c>
      <c r="N164" t="str">
        <f>VLOOKUP(I164,Species_Names!$A$2:$D$83,4,FALSE)</f>
        <v>Herbivore</v>
      </c>
      <c r="O164">
        <f>VLOOKUP(I164,Species_Names!$A$2:$F$83,5,FALSE)</f>
        <v>1.7000000000000001E-2</v>
      </c>
      <c r="P164">
        <f>VLOOKUP(I164,Species_Names!$A$2:$F$83,6,FALSE)</f>
        <v>3.04</v>
      </c>
      <c r="Q164">
        <f t="shared" si="22"/>
        <v>55.920388003302506</v>
      </c>
      <c r="R164">
        <f t="shared" si="24"/>
        <v>0.05</v>
      </c>
      <c r="AC164" s="5"/>
      <c r="AD164" s="5"/>
      <c r="AE164" s="5"/>
      <c r="AF164" s="5"/>
      <c r="AG164" s="5"/>
    </row>
    <row r="165" spans="1:33" x14ac:dyDescent="0.2">
      <c r="A165" s="10">
        <v>45110</v>
      </c>
      <c r="B165">
        <f t="shared" si="23"/>
        <v>2023</v>
      </c>
      <c r="C165" s="11">
        <f t="shared" si="27"/>
        <v>45110</v>
      </c>
      <c r="D165">
        <f t="shared" si="28"/>
        <v>3</v>
      </c>
      <c r="E165" t="s">
        <v>36</v>
      </c>
      <c r="F165" t="str">
        <f>VLOOKUP(E165,Sites!$A$2:$B$11,2,FALSE)</f>
        <v>Inside</v>
      </c>
      <c r="G165" t="s">
        <v>19</v>
      </c>
      <c r="H165">
        <v>2</v>
      </c>
      <c r="I165" s="1" t="s">
        <v>21</v>
      </c>
      <c r="J165">
        <v>30</v>
      </c>
      <c r="K165">
        <v>3</v>
      </c>
      <c r="L165" s="1" t="str">
        <f>VLOOKUP(I165,Species_Names!$A$2:$K$83,2,FALSE)</f>
        <v>Scarus_taeniopterus</v>
      </c>
      <c r="M165" t="str">
        <f>VLOOKUP(I165,Species_Names!$A$2:$K$83,3,FALSE)</f>
        <v>Parrotfish</v>
      </c>
      <c r="N165" t="str">
        <f>VLOOKUP(I165,Species_Names!$A$2:$D$83,4,FALSE)</f>
        <v>Herbivore</v>
      </c>
      <c r="O165">
        <f>VLOOKUP(I165,Species_Names!$A$2:$F$83,5,FALSE)</f>
        <v>1.7000000000000001E-2</v>
      </c>
      <c r="P165">
        <f>VLOOKUP(I165,Species_Names!$A$2:$F$83,6,FALSE)</f>
        <v>3.04</v>
      </c>
      <c r="Q165">
        <f t="shared" si="22"/>
        <v>1577.6795290520631</v>
      </c>
      <c r="R165">
        <f t="shared" si="24"/>
        <v>0.05</v>
      </c>
      <c r="AC165" s="5"/>
      <c r="AD165" s="5"/>
      <c r="AE165" s="5"/>
      <c r="AF165" s="5"/>
      <c r="AG165" s="5"/>
    </row>
    <row r="166" spans="1:33" x14ac:dyDescent="0.2">
      <c r="A166" s="10">
        <v>45110</v>
      </c>
      <c r="B166">
        <f t="shared" si="23"/>
        <v>2023</v>
      </c>
      <c r="C166" s="11">
        <f t="shared" si="27"/>
        <v>45110</v>
      </c>
      <c r="D166">
        <f t="shared" si="28"/>
        <v>3</v>
      </c>
      <c r="E166" t="s">
        <v>36</v>
      </c>
      <c r="F166" t="str">
        <f>VLOOKUP(E166,Sites!$A$2:$B$11,2,FALSE)</f>
        <v>Inside</v>
      </c>
      <c r="G166" t="s">
        <v>19</v>
      </c>
      <c r="H166">
        <v>2</v>
      </c>
      <c r="I166" s="1" t="s">
        <v>22</v>
      </c>
      <c r="J166">
        <v>5</v>
      </c>
      <c r="K166">
        <v>3</v>
      </c>
      <c r="L166" s="1" t="str">
        <f>VLOOKUP(I166,Species_Names!$A$2:$K$83,2,FALSE)</f>
        <v>Sparisoma_aurofrenatum</v>
      </c>
      <c r="M166" t="str">
        <f>VLOOKUP(I166,Species_Names!$A$2:$K$83,3,FALSE)</f>
        <v>Parrotfish</v>
      </c>
      <c r="N166" t="str">
        <f>VLOOKUP(I166,Species_Names!$A$2:$D$83,4,FALSE)</f>
        <v>Herbivore</v>
      </c>
      <c r="O166">
        <f>VLOOKUP(I166,Species_Names!$A$2:$F$83,5,FALSE)</f>
        <v>1.17E-2</v>
      </c>
      <c r="P166">
        <f>VLOOKUP(I166,Species_Names!$A$2:$F$83,6,FALSE)</f>
        <v>3.15</v>
      </c>
      <c r="Q166">
        <f t="shared" si="22"/>
        <v>5.5855073819599301</v>
      </c>
      <c r="R166">
        <f t="shared" si="24"/>
        <v>0.05</v>
      </c>
      <c r="AC166" s="5"/>
      <c r="AD166" s="5"/>
      <c r="AE166" s="5"/>
      <c r="AF166" s="5"/>
      <c r="AG166" s="5"/>
    </row>
    <row r="167" spans="1:33" x14ac:dyDescent="0.2">
      <c r="A167" s="10">
        <v>45110</v>
      </c>
      <c r="B167">
        <f t="shared" si="23"/>
        <v>2023</v>
      </c>
      <c r="C167" s="11">
        <f t="shared" si="27"/>
        <v>45110</v>
      </c>
      <c r="D167">
        <f t="shared" si="28"/>
        <v>3</v>
      </c>
      <c r="E167" t="s">
        <v>36</v>
      </c>
      <c r="F167" t="str">
        <f>VLOOKUP(E167,Sites!$A$2:$B$11,2,FALSE)</f>
        <v>Inside</v>
      </c>
      <c r="G167" t="s">
        <v>19</v>
      </c>
      <c r="H167">
        <v>2</v>
      </c>
      <c r="I167" s="1" t="s">
        <v>22</v>
      </c>
      <c r="J167">
        <v>10</v>
      </c>
      <c r="K167">
        <v>2</v>
      </c>
      <c r="L167" s="1" t="str">
        <f>VLOOKUP(I167,Species_Names!$A$2:$K$83,2,FALSE)</f>
        <v>Sparisoma_aurofrenatum</v>
      </c>
      <c r="M167" t="str">
        <f>VLOOKUP(I167,Species_Names!$A$2:$K$83,3,FALSE)</f>
        <v>Parrotfish</v>
      </c>
      <c r="N167" t="str">
        <f>VLOOKUP(I167,Species_Names!$A$2:$D$83,4,FALSE)</f>
        <v>Herbivore</v>
      </c>
      <c r="O167">
        <f>VLOOKUP(I167,Species_Names!$A$2:$F$83,5,FALSE)</f>
        <v>1.17E-2</v>
      </c>
      <c r="P167">
        <f>VLOOKUP(I167,Species_Names!$A$2:$F$83,6,FALSE)</f>
        <v>3.15</v>
      </c>
      <c r="Q167">
        <f t="shared" si="22"/>
        <v>33.053378544172453</v>
      </c>
      <c r="R167">
        <f t="shared" si="24"/>
        <v>3.3333333333333333E-2</v>
      </c>
      <c r="AC167" s="5"/>
      <c r="AD167" s="5"/>
      <c r="AE167" s="5"/>
      <c r="AF167" s="5"/>
      <c r="AG167" s="5"/>
    </row>
    <row r="168" spans="1:33" x14ac:dyDescent="0.2">
      <c r="A168" s="10">
        <v>45110</v>
      </c>
      <c r="B168">
        <f t="shared" si="23"/>
        <v>2023</v>
      </c>
      <c r="C168" s="11">
        <f t="shared" si="27"/>
        <v>45110</v>
      </c>
      <c r="D168">
        <f t="shared" si="28"/>
        <v>3</v>
      </c>
      <c r="E168" t="s">
        <v>36</v>
      </c>
      <c r="F168" t="str">
        <f>VLOOKUP(E168,Sites!$A$2:$B$11,2,FALSE)</f>
        <v>Inside</v>
      </c>
      <c r="G168" t="s">
        <v>19</v>
      </c>
      <c r="H168">
        <v>2</v>
      </c>
      <c r="I168" s="1" t="s">
        <v>22</v>
      </c>
      <c r="J168">
        <v>20</v>
      </c>
      <c r="K168">
        <v>3</v>
      </c>
      <c r="L168" s="1" t="str">
        <f>VLOOKUP(I168,Species_Names!$A$2:$K$83,2,FALSE)</f>
        <v>Sparisoma_aurofrenatum</v>
      </c>
      <c r="M168" t="str">
        <f>VLOOKUP(I168,Species_Names!$A$2:$K$83,3,FALSE)</f>
        <v>Parrotfish</v>
      </c>
      <c r="N168" t="str">
        <f>VLOOKUP(I168,Species_Names!$A$2:$D$83,4,FALSE)</f>
        <v>Herbivore</v>
      </c>
      <c r="O168">
        <f>VLOOKUP(I168,Species_Names!$A$2:$F$83,5,FALSE)</f>
        <v>1.17E-2</v>
      </c>
      <c r="P168">
        <f>VLOOKUP(I168,Species_Names!$A$2:$F$83,6,FALSE)</f>
        <v>3.15</v>
      </c>
      <c r="Q168">
        <f t="shared" si="22"/>
        <v>440.10023737579274</v>
      </c>
      <c r="R168">
        <f t="shared" si="24"/>
        <v>0.05</v>
      </c>
      <c r="AC168" s="5"/>
      <c r="AD168" s="5"/>
      <c r="AE168" s="5"/>
      <c r="AF168" s="5"/>
      <c r="AG168" s="5"/>
    </row>
    <row r="169" spans="1:33" x14ac:dyDescent="0.2">
      <c r="A169" s="10">
        <v>45110</v>
      </c>
      <c r="B169">
        <f t="shared" si="23"/>
        <v>2023</v>
      </c>
      <c r="C169" s="11">
        <f t="shared" si="27"/>
        <v>45110</v>
      </c>
      <c r="D169">
        <f t="shared" si="28"/>
        <v>3</v>
      </c>
      <c r="E169" t="s">
        <v>36</v>
      </c>
      <c r="F169" t="str">
        <f>VLOOKUP(E169,Sites!$A$2:$B$11,2,FALSE)</f>
        <v>Inside</v>
      </c>
      <c r="G169" t="s">
        <v>19</v>
      </c>
      <c r="H169">
        <v>2</v>
      </c>
      <c r="I169" s="1" t="s">
        <v>22</v>
      </c>
      <c r="J169">
        <v>30</v>
      </c>
      <c r="K169">
        <v>1</v>
      </c>
      <c r="L169" s="1" t="str">
        <f>VLOOKUP(I169,Species_Names!$A$2:$K$83,2,FALSE)</f>
        <v>Sparisoma_aurofrenatum</v>
      </c>
      <c r="M169" t="str">
        <f>VLOOKUP(I169,Species_Names!$A$2:$K$83,3,FALSE)</f>
        <v>Parrotfish</v>
      </c>
      <c r="N169" t="str">
        <f>VLOOKUP(I169,Species_Names!$A$2:$D$83,4,FALSE)</f>
        <v>Herbivore</v>
      </c>
      <c r="O169">
        <f>VLOOKUP(I169,Species_Names!$A$2:$F$83,5,FALSE)</f>
        <v>1.17E-2</v>
      </c>
      <c r="P169">
        <f>VLOOKUP(I169,Species_Names!$A$2:$F$83,6,FALSE)</f>
        <v>3.15</v>
      </c>
      <c r="Q169">
        <f t="shared" si="22"/>
        <v>526.15998214437525</v>
      </c>
      <c r="R169">
        <f t="shared" si="24"/>
        <v>1.6666666666666666E-2</v>
      </c>
      <c r="AC169" s="5"/>
      <c r="AD169" s="5"/>
      <c r="AE169" s="5"/>
      <c r="AF169" s="5"/>
      <c r="AG169" s="5"/>
    </row>
    <row r="170" spans="1:33" x14ac:dyDescent="0.2">
      <c r="A170" s="10">
        <v>45110</v>
      </c>
      <c r="B170">
        <f t="shared" si="23"/>
        <v>2023</v>
      </c>
      <c r="C170" s="11">
        <f t="shared" si="27"/>
        <v>45110</v>
      </c>
      <c r="D170">
        <f t="shared" si="28"/>
        <v>3</v>
      </c>
      <c r="E170" t="s">
        <v>36</v>
      </c>
      <c r="F170" t="str">
        <f>VLOOKUP(E170,Sites!$A$2:$B$11,2,FALSE)</f>
        <v>Inside</v>
      </c>
      <c r="G170" t="s">
        <v>19</v>
      </c>
      <c r="H170">
        <v>2</v>
      </c>
      <c r="I170" s="1" t="s">
        <v>23</v>
      </c>
      <c r="J170">
        <v>5</v>
      </c>
      <c r="K170">
        <v>2</v>
      </c>
      <c r="L170" s="1" t="str">
        <f>VLOOKUP(I170,Species_Names!$A$2:$K$83,2,FALSE)</f>
        <v>Sparisoma_viride</v>
      </c>
      <c r="M170" t="str">
        <f>VLOOKUP(I170,Species_Names!$A$2:$K$83,3,FALSE)</f>
        <v>Parrotfish</v>
      </c>
      <c r="N170" t="str">
        <f>VLOOKUP(I170,Species_Names!$A$2:$D$83,4,FALSE)</f>
        <v>Herbivore</v>
      </c>
      <c r="O170">
        <f>VLOOKUP(I170,Species_Names!$A$2:$F$83,5,FALSE)</f>
        <v>2.5700000000000001E-2</v>
      </c>
      <c r="P170">
        <f>VLOOKUP(I170,Species_Names!$A$2:$F$83,6,FALSE)</f>
        <v>2.93</v>
      </c>
      <c r="Q170">
        <f t="shared" si="22"/>
        <v>5.7404406570795325</v>
      </c>
      <c r="R170">
        <f t="shared" si="24"/>
        <v>3.3333333333333333E-2</v>
      </c>
      <c r="AC170" s="5"/>
      <c r="AD170" s="5"/>
      <c r="AE170" s="5"/>
      <c r="AF170" s="5"/>
      <c r="AG170" s="5"/>
    </row>
    <row r="171" spans="1:33" x14ac:dyDescent="0.2">
      <c r="A171" s="10">
        <v>45110</v>
      </c>
      <c r="B171">
        <f t="shared" si="23"/>
        <v>2023</v>
      </c>
      <c r="C171" s="11">
        <f t="shared" si="27"/>
        <v>45110</v>
      </c>
      <c r="D171">
        <f t="shared" si="28"/>
        <v>3</v>
      </c>
      <c r="E171" t="s">
        <v>36</v>
      </c>
      <c r="F171" t="str">
        <f>VLOOKUP(E171,Sites!$A$2:$B$11,2,FALSE)</f>
        <v>Inside</v>
      </c>
      <c r="G171" t="s">
        <v>19</v>
      </c>
      <c r="H171">
        <v>2</v>
      </c>
      <c r="I171" s="1" t="s">
        <v>23</v>
      </c>
      <c r="J171">
        <v>30</v>
      </c>
      <c r="K171">
        <v>1</v>
      </c>
      <c r="L171" s="1" t="str">
        <f>VLOOKUP(I171,Species_Names!$A$2:$K$83,2,FALSE)</f>
        <v>Sparisoma_viride</v>
      </c>
      <c r="M171" t="str">
        <f>VLOOKUP(I171,Species_Names!$A$2:$K$83,3,FALSE)</f>
        <v>Parrotfish</v>
      </c>
      <c r="N171" t="str">
        <f>VLOOKUP(I171,Species_Names!$A$2:$D$83,4,FALSE)</f>
        <v>Herbivore</v>
      </c>
      <c r="O171">
        <f>VLOOKUP(I171,Species_Names!$A$2:$F$83,5,FALSE)</f>
        <v>2.5700000000000001E-2</v>
      </c>
      <c r="P171">
        <f>VLOOKUP(I171,Species_Names!$A$2:$F$83,6,FALSE)</f>
        <v>2.93</v>
      </c>
      <c r="Q171">
        <f t="shared" si="22"/>
        <v>546.88800707193968</v>
      </c>
      <c r="R171">
        <f t="shared" si="24"/>
        <v>1.6666666666666666E-2</v>
      </c>
      <c r="AC171" s="5"/>
      <c r="AD171" s="5"/>
      <c r="AE171" s="5"/>
      <c r="AF171" s="5"/>
      <c r="AG171" s="5"/>
    </row>
    <row r="172" spans="1:33" x14ac:dyDescent="0.2">
      <c r="A172" s="10">
        <v>45110</v>
      </c>
      <c r="B172">
        <f t="shared" si="23"/>
        <v>2023</v>
      </c>
      <c r="C172" s="11">
        <f t="shared" ref="C172" si="29">IF(A172&lt;&gt;"",A172,"")</f>
        <v>45110</v>
      </c>
      <c r="D172">
        <f t="shared" ref="D172" si="30">IF(A172&lt;&gt;"",DAY(A172),"")</f>
        <v>3</v>
      </c>
      <c r="E172" t="s">
        <v>36</v>
      </c>
      <c r="F172" t="str">
        <f>VLOOKUP(E172,Sites!$A$2:$B$11,2,FALSE)</f>
        <v>Inside</v>
      </c>
      <c r="G172" t="s">
        <v>19</v>
      </c>
      <c r="H172">
        <v>2</v>
      </c>
      <c r="I172" s="1" t="s">
        <v>24</v>
      </c>
      <c r="J172">
        <v>20</v>
      </c>
      <c r="K172">
        <v>1</v>
      </c>
      <c r="L172" s="1" t="str">
        <f>VLOOKUP(I172,Species_Names!$A$2:$K$83,2,FALSE)</f>
        <v>Scarus_iseri</v>
      </c>
      <c r="M172" t="str">
        <f>VLOOKUP(I172,Species_Names!$A$2:$K$83,3,FALSE)</f>
        <v>Parrotfish</v>
      </c>
      <c r="N172" t="str">
        <f>VLOOKUP(I172,Species_Names!$A$2:$D$83,4,FALSE)</f>
        <v>Herbivore</v>
      </c>
      <c r="O172">
        <f>VLOOKUP(I172,Species_Names!$A$2:$F$83,5,FALSE)</f>
        <v>1.5800000000000002E-2</v>
      </c>
      <c r="P172">
        <f>VLOOKUP(I172,Species_Names!$A$2:$F$83,6,FALSE)</f>
        <v>3.02</v>
      </c>
      <c r="Q172">
        <f t="shared" si="22"/>
        <v>134.20468401686938</v>
      </c>
      <c r="R172">
        <f t="shared" si="24"/>
        <v>1.6666666666666666E-2</v>
      </c>
      <c r="AC172" s="5"/>
      <c r="AD172" s="5"/>
      <c r="AE172" s="5"/>
      <c r="AF172" s="5"/>
      <c r="AG172" s="5"/>
    </row>
    <row r="173" spans="1:33" x14ac:dyDescent="0.2">
      <c r="A173" s="10">
        <v>45110</v>
      </c>
      <c r="B173">
        <f t="shared" si="23"/>
        <v>2023</v>
      </c>
      <c r="C173" s="11">
        <f t="shared" ref="C173:C197" si="31">IF(A173&lt;&gt;"",A173,"")</f>
        <v>45110</v>
      </c>
      <c r="D173">
        <f t="shared" ref="D173:D197" si="32">IF(A173&lt;&gt;"",DAY(A173),"")</f>
        <v>3</v>
      </c>
      <c r="E173" t="s">
        <v>36</v>
      </c>
      <c r="F173" t="str">
        <f>VLOOKUP(E173,Sites!$A$2:$B$11,2,FALSE)</f>
        <v>Inside</v>
      </c>
      <c r="G173" t="s">
        <v>19</v>
      </c>
      <c r="H173">
        <v>2</v>
      </c>
      <c r="I173" s="1" t="s">
        <v>53</v>
      </c>
      <c r="J173">
        <v>30</v>
      </c>
      <c r="K173">
        <v>1</v>
      </c>
      <c r="L173" s="1" t="str">
        <f>VLOOKUP(I173,Species_Names!$A$2:$K$83,2,FALSE)</f>
        <v>Sparisoma_rubripinne</v>
      </c>
      <c r="M173" t="str">
        <f>VLOOKUP(I173,Species_Names!$A$2:$K$83,3,FALSE)</f>
        <v>Parrotfish</v>
      </c>
      <c r="N173" t="str">
        <f>VLOOKUP(I173,Species_Names!$A$2:$D$83,4,FALSE)</f>
        <v>Herbivore</v>
      </c>
      <c r="O173">
        <f>VLOOKUP(I173,Species_Names!$A$2:$F$83,5,FALSE)</f>
        <v>1.78E-2</v>
      </c>
      <c r="P173">
        <f>VLOOKUP(I173,Species_Names!$A$2:$F$83,6,FALSE)</f>
        <v>3.02</v>
      </c>
      <c r="Q173">
        <f t="shared" si="22"/>
        <v>514.42988648564096</v>
      </c>
      <c r="R173">
        <f t="shared" si="24"/>
        <v>1.6666666666666666E-2</v>
      </c>
      <c r="AC173" s="5"/>
      <c r="AD173" s="5"/>
      <c r="AE173" s="5"/>
      <c r="AF173" s="5"/>
      <c r="AG173" s="5"/>
    </row>
    <row r="174" spans="1:33" x14ac:dyDescent="0.2">
      <c r="A174" s="10">
        <v>45110</v>
      </c>
      <c r="B174">
        <f t="shared" si="23"/>
        <v>2023</v>
      </c>
      <c r="C174" s="11">
        <f t="shared" si="31"/>
        <v>45110</v>
      </c>
      <c r="D174">
        <f t="shared" si="32"/>
        <v>3</v>
      </c>
      <c r="E174" t="s">
        <v>36</v>
      </c>
      <c r="F174" t="str">
        <f>VLOOKUP(E174,Sites!$A$2:$B$11,2,FALSE)</f>
        <v>Inside</v>
      </c>
      <c r="G174" t="s">
        <v>19</v>
      </c>
      <c r="H174">
        <v>2</v>
      </c>
      <c r="I174" s="1" t="s">
        <v>26</v>
      </c>
      <c r="J174">
        <v>5</v>
      </c>
      <c r="K174">
        <v>2</v>
      </c>
      <c r="L174" s="1" t="str">
        <f>VLOOKUP(I174,Species_Names!$A$2:$K$83,2,FALSE)</f>
        <v>Acanthurus_coeruleus</v>
      </c>
      <c r="M174" t="str">
        <f>VLOOKUP(I174,Species_Names!$A$2:$K$83,3,FALSE)</f>
        <v>Surgeonfish</v>
      </c>
      <c r="N174" t="str">
        <f>VLOOKUP(I174,Species_Names!$A$2:$D$83,4,FALSE)</f>
        <v>Herbivore</v>
      </c>
      <c r="O174">
        <f>VLOOKUP(I174,Species_Names!$A$2:$F$83,5,FALSE)</f>
        <v>3.2399999999999998E-2</v>
      </c>
      <c r="P174">
        <f>VLOOKUP(I174,Species_Names!$A$2:$F$83,6,FALSE)</f>
        <v>2.95</v>
      </c>
      <c r="Q174">
        <f t="shared" si="22"/>
        <v>7.4737147601837677</v>
      </c>
      <c r="R174">
        <f t="shared" si="24"/>
        <v>3.3333333333333333E-2</v>
      </c>
      <c r="AC174" s="5"/>
      <c r="AD174" s="5"/>
      <c r="AE174" s="5"/>
      <c r="AF174" s="5"/>
      <c r="AG174" s="5"/>
    </row>
    <row r="175" spans="1:33" x14ac:dyDescent="0.2">
      <c r="A175" s="10">
        <v>45110</v>
      </c>
      <c r="B175">
        <f t="shared" si="23"/>
        <v>2023</v>
      </c>
      <c r="C175" s="11">
        <f t="shared" si="31"/>
        <v>45110</v>
      </c>
      <c r="D175">
        <f t="shared" si="32"/>
        <v>3</v>
      </c>
      <c r="E175" t="s">
        <v>36</v>
      </c>
      <c r="F175" t="str">
        <f>VLOOKUP(E175,Sites!$A$2:$B$11,2,FALSE)</f>
        <v>Inside</v>
      </c>
      <c r="G175" t="s">
        <v>19</v>
      </c>
      <c r="H175">
        <v>2</v>
      </c>
      <c r="I175" s="1" t="s">
        <v>26</v>
      </c>
      <c r="J175">
        <v>10</v>
      </c>
      <c r="K175">
        <v>3</v>
      </c>
      <c r="L175" s="1" t="str">
        <f>VLOOKUP(I175,Species_Names!$A$2:$K$83,2,FALSE)</f>
        <v>Acanthurus_coeruleus</v>
      </c>
      <c r="M175" t="str">
        <f>VLOOKUP(I175,Species_Names!$A$2:$K$83,3,FALSE)</f>
        <v>Surgeonfish</v>
      </c>
      <c r="N175" t="str">
        <f>VLOOKUP(I175,Species_Names!$A$2:$D$83,4,FALSE)</f>
        <v>Herbivore</v>
      </c>
      <c r="O175">
        <f>VLOOKUP(I175,Species_Names!$A$2:$F$83,5,FALSE)</f>
        <v>3.2399999999999998E-2</v>
      </c>
      <c r="P175">
        <f>VLOOKUP(I175,Species_Names!$A$2:$F$83,6,FALSE)</f>
        <v>2.95</v>
      </c>
      <c r="Q175">
        <f t="shared" si="22"/>
        <v>86.629591186600152</v>
      </c>
      <c r="R175">
        <f t="shared" si="24"/>
        <v>0.05</v>
      </c>
      <c r="AC175" s="5"/>
      <c r="AD175" s="5"/>
      <c r="AE175" s="5"/>
      <c r="AF175" s="5"/>
      <c r="AG175" s="5"/>
    </row>
    <row r="176" spans="1:33" x14ac:dyDescent="0.2">
      <c r="A176" s="10">
        <v>45110</v>
      </c>
      <c r="B176">
        <f t="shared" si="23"/>
        <v>2023</v>
      </c>
      <c r="C176" s="11">
        <f t="shared" si="31"/>
        <v>45110</v>
      </c>
      <c r="D176">
        <f t="shared" si="32"/>
        <v>3</v>
      </c>
      <c r="E176" t="s">
        <v>36</v>
      </c>
      <c r="F176" t="str">
        <f>VLOOKUP(E176,Sites!$A$2:$B$11,2,FALSE)</f>
        <v>Inside</v>
      </c>
      <c r="G176" t="s">
        <v>19</v>
      </c>
      <c r="H176">
        <v>2</v>
      </c>
      <c r="I176" s="1" t="s">
        <v>26</v>
      </c>
      <c r="J176">
        <v>20</v>
      </c>
      <c r="K176">
        <v>2</v>
      </c>
      <c r="L176" s="1" t="str">
        <f>VLOOKUP(I176,Species_Names!$A$2:$K$83,2,FALSE)</f>
        <v>Acanthurus_coeruleus</v>
      </c>
      <c r="M176" t="str">
        <f>VLOOKUP(I176,Species_Names!$A$2:$K$83,3,FALSE)</f>
        <v>Surgeonfish</v>
      </c>
      <c r="N176" t="str">
        <f>VLOOKUP(I176,Species_Names!$A$2:$D$83,4,FALSE)</f>
        <v>Herbivore</v>
      </c>
      <c r="O176">
        <f>VLOOKUP(I176,Species_Names!$A$2:$F$83,5,FALSE)</f>
        <v>3.2399999999999998E-2</v>
      </c>
      <c r="P176">
        <f>VLOOKUP(I176,Species_Names!$A$2:$F$83,6,FALSE)</f>
        <v>2.95</v>
      </c>
      <c r="Q176">
        <f t="shared" si="22"/>
        <v>446.28623619757133</v>
      </c>
      <c r="R176">
        <f t="shared" si="24"/>
        <v>3.3333333333333333E-2</v>
      </c>
      <c r="AC176" s="5"/>
      <c r="AD176" s="5"/>
      <c r="AE176" s="5"/>
      <c r="AF176" s="5"/>
      <c r="AG176" s="5"/>
    </row>
    <row r="177" spans="1:33" x14ac:dyDescent="0.2">
      <c r="A177" s="10">
        <v>45110</v>
      </c>
      <c r="B177">
        <f t="shared" si="23"/>
        <v>2023</v>
      </c>
      <c r="C177" s="11">
        <f t="shared" si="31"/>
        <v>45110</v>
      </c>
      <c r="D177">
        <f t="shared" si="32"/>
        <v>3</v>
      </c>
      <c r="E177" t="s">
        <v>36</v>
      </c>
      <c r="F177" t="str">
        <f>VLOOKUP(E177,Sites!$A$2:$B$11,2,FALSE)</f>
        <v>Inside</v>
      </c>
      <c r="G177" t="s">
        <v>19</v>
      </c>
      <c r="H177">
        <v>2</v>
      </c>
      <c r="I177" s="1" t="s">
        <v>27</v>
      </c>
      <c r="J177">
        <v>20</v>
      </c>
      <c r="K177">
        <v>1</v>
      </c>
      <c r="L177" s="1" t="str">
        <f>VLOOKUP(I177,Species_Names!$A$2:$K$83,2,FALSE)</f>
        <v>Acanthurus_tractus</v>
      </c>
      <c r="M177" t="str">
        <f>VLOOKUP(I177,Species_Names!$A$2:$K$83,3,FALSE)</f>
        <v>Surgeonfish</v>
      </c>
      <c r="N177" t="str">
        <f>VLOOKUP(I177,Species_Names!$A$2:$D$83,4,FALSE)</f>
        <v>Herbivore</v>
      </c>
      <c r="O177">
        <f>VLOOKUP(I177,Species_Names!$A$2:$F$83,5,FALSE)</f>
        <v>2.5700000000000001E-2</v>
      </c>
      <c r="P177">
        <f>VLOOKUP(I177,Species_Names!$A$2:$F$83,6,FALSE)</f>
        <v>2.9</v>
      </c>
      <c r="Q177">
        <f t="shared" si="22"/>
        <v>152.37724273638847</v>
      </c>
      <c r="R177">
        <f t="shared" si="24"/>
        <v>1.6666666666666666E-2</v>
      </c>
      <c r="AC177" s="5"/>
      <c r="AD177" s="5"/>
      <c r="AE177" s="5"/>
      <c r="AF177" s="5"/>
      <c r="AG177" s="5"/>
    </row>
    <row r="178" spans="1:33" x14ac:dyDescent="0.2">
      <c r="A178" s="10">
        <v>45110</v>
      </c>
      <c r="B178">
        <f t="shared" si="23"/>
        <v>2023</v>
      </c>
      <c r="C178" s="11">
        <f t="shared" si="31"/>
        <v>45110</v>
      </c>
      <c r="D178">
        <f t="shared" si="32"/>
        <v>3</v>
      </c>
      <c r="E178" t="s">
        <v>36</v>
      </c>
      <c r="F178" t="str">
        <f>VLOOKUP(E178,Sites!$A$2:$B$11,2,FALSE)</f>
        <v>Inside</v>
      </c>
      <c r="G178" t="s">
        <v>19</v>
      </c>
      <c r="H178">
        <v>2</v>
      </c>
      <c r="I178" s="1" t="s">
        <v>28</v>
      </c>
      <c r="J178">
        <v>5</v>
      </c>
      <c r="K178">
        <v>4</v>
      </c>
      <c r="L178" s="1" t="str">
        <f>VLOOKUP(I178,Species_Names!$A$2:$K$83,2,FALSE)</f>
        <v>Halichoeres_garnoti</v>
      </c>
      <c r="M178" t="str">
        <f>VLOOKUP(I178,Species_Names!$A$2:$K$83,3,FALSE)</f>
        <v>Wrasse</v>
      </c>
      <c r="N178" t="str">
        <f>VLOOKUP(I178,Species_Names!$A$2:$D$83,4,FALSE)</f>
        <v>Omnivore</v>
      </c>
      <c r="O178">
        <f>VLOOKUP(I178,Species_Names!$A$2:$F$83,5,FALSE)</f>
        <v>0.01</v>
      </c>
      <c r="P178">
        <f>VLOOKUP(I178,Species_Names!$A$2:$F$83,6,FALSE)</f>
        <v>3.14</v>
      </c>
      <c r="Q178">
        <f t="shared" si="22"/>
        <v>6.2636258091275501</v>
      </c>
      <c r="R178">
        <f t="shared" si="24"/>
        <v>6.6666666666666666E-2</v>
      </c>
      <c r="AC178" s="5"/>
      <c r="AD178" s="5"/>
      <c r="AE178" s="5"/>
      <c r="AF178" s="5"/>
      <c r="AG178" s="5"/>
    </row>
    <row r="179" spans="1:33" x14ac:dyDescent="0.2">
      <c r="A179" s="10">
        <v>45110</v>
      </c>
      <c r="B179">
        <f t="shared" si="23"/>
        <v>2023</v>
      </c>
      <c r="C179" s="11">
        <f t="shared" si="31"/>
        <v>45110</v>
      </c>
      <c r="D179">
        <f t="shared" si="32"/>
        <v>3</v>
      </c>
      <c r="E179" t="s">
        <v>36</v>
      </c>
      <c r="F179" t="str">
        <f>VLOOKUP(E179,Sites!$A$2:$B$11,2,FALSE)</f>
        <v>Inside</v>
      </c>
      <c r="G179" t="s">
        <v>19</v>
      </c>
      <c r="H179">
        <v>2</v>
      </c>
      <c r="I179" s="1" t="s">
        <v>28</v>
      </c>
      <c r="J179">
        <v>10</v>
      </c>
      <c r="K179">
        <v>1</v>
      </c>
      <c r="L179" s="1" t="str">
        <f>VLOOKUP(I179,Species_Names!$A$2:$K$83,2,FALSE)</f>
        <v>Halichoeres_garnoti</v>
      </c>
      <c r="M179" t="str">
        <f>VLOOKUP(I179,Species_Names!$A$2:$K$83,3,FALSE)</f>
        <v>Wrasse</v>
      </c>
      <c r="N179" t="str">
        <f>VLOOKUP(I179,Species_Names!$A$2:$D$83,4,FALSE)</f>
        <v>Omnivore</v>
      </c>
      <c r="O179">
        <f>VLOOKUP(I179,Species_Names!$A$2:$F$83,5,FALSE)</f>
        <v>0.01</v>
      </c>
      <c r="P179">
        <f>VLOOKUP(I179,Species_Names!$A$2:$F$83,6,FALSE)</f>
        <v>3.14</v>
      </c>
      <c r="Q179">
        <f t="shared" si="22"/>
        <v>13.803842646028864</v>
      </c>
      <c r="R179">
        <f t="shared" si="24"/>
        <v>1.6666666666666666E-2</v>
      </c>
      <c r="AC179" s="5"/>
      <c r="AD179" s="5"/>
      <c r="AE179" s="5"/>
      <c r="AF179" s="5"/>
      <c r="AG179" s="5"/>
    </row>
    <row r="180" spans="1:33" x14ac:dyDescent="0.2">
      <c r="A180" s="10">
        <v>45110</v>
      </c>
      <c r="B180">
        <f t="shared" si="23"/>
        <v>2023</v>
      </c>
      <c r="C180" s="11">
        <f t="shared" si="31"/>
        <v>45110</v>
      </c>
      <c r="D180">
        <f t="shared" si="32"/>
        <v>3</v>
      </c>
      <c r="E180" t="s">
        <v>36</v>
      </c>
      <c r="F180" t="str">
        <f>VLOOKUP(E180,Sites!$A$2:$B$11,2,FALSE)</f>
        <v>Inside</v>
      </c>
      <c r="G180" t="s">
        <v>19</v>
      </c>
      <c r="H180">
        <v>2</v>
      </c>
      <c r="I180" s="1" t="s">
        <v>28</v>
      </c>
      <c r="J180">
        <v>20</v>
      </c>
      <c r="K180">
        <v>1</v>
      </c>
      <c r="L180" s="1" t="str">
        <f>VLOOKUP(I180,Species_Names!$A$2:$K$83,2,FALSE)</f>
        <v>Halichoeres_garnoti</v>
      </c>
      <c r="M180" t="str">
        <f>VLOOKUP(I180,Species_Names!$A$2:$K$83,3,FALSE)</f>
        <v>Wrasse</v>
      </c>
      <c r="N180" t="str">
        <f>VLOOKUP(I180,Species_Names!$A$2:$D$83,4,FALSE)</f>
        <v>Omnivore</v>
      </c>
      <c r="O180">
        <f>VLOOKUP(I180,Species_Names!$A$2:$F$83,5,FALSE)</f>
        <v>0.01</v>
      </c>
      <c r="P180">
        <f>VLOOKUP(I180,Species_Names!$A$2:$F$83,6,FALSE)</f>
        <v>3.14</v>
      </c>
      <c r="Q180">
        <f t="shared" si="22"/>
        <v>121.68419864331943</v>
      </c>
      <c r="R180">
        <f t="shared" si="24"/>
        <v>1.6666666666666666E-2</v>
      </c>
      <c r="AC180" s="5"/>
      <c r="AD180" s="5"/>
      <c r="AE180" s="5"/>
      <c r="AF180" s="5"/>
      <c r="AG180" s="5"/>
    </row>
    <row r="181" spans="1:33" x14ac:dyDescent="0.2">
      <c r="A181" s="10">
        <v>45110</v>
      </c>
      <c r="B181">
        <f t="shared" si="23"/>
        <v>2023</v>
      </c>
      <c r="C181" s="11">
        <f t="shared" si="31"/>
        <v>45110</v>
      </c>
      <c r="D181">
        <f t="shared" si="32"/>
        <v>3</v>
      </c>
      <c r="E181" t="s">
        <v>36</v>
      </c>
      <c r="F181" t="str">
        <f>VLOOKUP(E181,Sites!$A$2:$B$11,2,FALSE)</f>
        <v>Inside</v>
      </c>
      <c r="G181" t="s">
        <v>19</v>
      </c>
      <c r="H181">
        <v>2</v>
      </c>
      <c r="I181" s="1" t="s">
        <v>31</v>
      </c>
      <c r="J181">
        <v>30</v>
      </c>
      <c r="K181">
        <v>3</v>
      </c>
      <c r="L181" s="1" t="str">
        <f>VLOOKUP(I181,Species_Names!$A$2:$K$83,2,FALSE)</f>
        <v>Ocyurus_chrysurus</v>
      </c>
      <c r="M181" t="str">
        <f>VLOOKUP(I181,Species_Names!$A$2:$K$83,3,FALSE)</f>
        <v>Snapper</v>
      </c>
      <c r="N181" t="str">
        <f>VLOOKUP(I181,Species_Names!$A$2:$D$83,4,FALSE)</f>
        <v>Carnivore</v>
      </c>
      <c r="O181">
        <f>VLOOKUP(I181,Species_Names!$A$2:$F$83,5,FALSE)</f>
        <v>2.9499999999999998E-2</v>
      </c>
      <c r="P181">
        <f>VLOOKUP(I181,Species_Names!$A$2:$F$83,6,FALSE)</f>
        <v>2.79</v>
      </c>
      <c r="Q181">
        <f t="shared" si="22"/>
        <v>1169.7998770075103</v>
      </c>
      <c r="R181">
        <f t="shared" si="24"/>
        <v>0.05</v>
      </c>
      <c r="AC181" s="5"/>
      <c r="AD181" s="5"/>
      <c r="AE181" s="5"/>
      <c r="AF181" s="5"/>
      <c r="AG181" s="5"/>
    </row>
    <row r="182" spans="1:33" x14ac:dyDescent="0.2">
      <c r="A182" s="10">
        <v>45110</v>
      </c>
      <c r="B182">
        <f t="shared" si="23"/>
        <v>2023</v>
      </c>
      <c r="C182" s="11">
        <f t="shared" si="31"/>
        <v>45110</v>
      </c>
      <c r="D182">
        <f t="shared" si="32"/>
        <v>3</v>
      </c>
      <c r="E182" t="s">
        <v>36</v>
      </c>
      <c r="F182" t="str">
        <f>VLOOKUP(E182,Sites!$A$2:$B$11,2,FALSE)</f>
        <v>Inside</v>
      </c>
      <c r="G182" t="s">
        <v>19</v>
      </c>
      <c r="H182">
        <v>2</v>
      </c>
      <c r="I182" s="1" t="s">
        <v>43</v>
      </c>
      <c r="J182">
        <v>10</v>
      </c>
      <c r="K182">
        <v>1</v>
      </c>
      <c r="L182" s="1" t="str">
        <f>VLOOKUP(I182,Species_Names!$A$2:$K$83,2,FALSE)</f>
        <v>Holacanthus_tricolor</v>
      </c>
      <c r="M182" t="str">
        <f>VLOOKUP(I182,Species_Names!$A$2:$K$83,3,FALSE)</f>
        <v>Angelfish</v>
      </c>
      <c r="N182" t="str">
        <f>VLOOKUP(I182,Species_Names!$A$2:$D$83,4,FALSE)</f>
        <v>Omnivore</v>
      </c>
      <c r="O182">
        <f>VLOOKUP(I182,Species_Names!$A$2:$F$83,5,FALSE)</f>
        <v>3.3099999999999997E-2</v>
      </c>
      <c r="P182">
        <f>VLOOKUP(I182,Species_Names!$A$2:$F$83,6,FALSE)</f>
        <v>2.95</v>
      </c>
      <c r="Q182">
        <f t="shared" si="22"/>
        <v>29.50040605222701</v>
      </c>
      <c r="R182">
        <f t="shared" si="24"/>
        <v>1.6666666666666666E-2</v>
      </c>
      <c r="AC182" s="5"/>
      <c r="AD182" s="5"/>
      <c r="AE182" s="5"/>
      <c r="AF182" s="5"/>
      <c r="AG182" s="5"/>
    </row>
    <row r="183" spans="1:33" x14ac:dyDescent="0.2">
      <c r="A183" s="10">
        <v>45110</v>
      </c>
      <c r="B183">
        <f t="shared" si="23"/>
        <v>2023</v>
      </c>
      <c r="C183" s="11">
        <f t="shared" si="31"/>
        <v>45110</v>
      </c>
      <c r="D183">
        <f t="shared" si="32"/>
        <v>3</v>
      </c>
      <c r="E183" t="s">
        <v>36</v>
      </c>
      <c r="F183" t="str">
        <f>VLOOKUP(E183,Sites!$A$2:$B$11,2,FALSE)</f>
        <v>Inside</v>
      </c>
      <c r="G183" t="s">
        <v>19</v>
      </c>
      <c r="H183">
        <v>3</v>
      </c>
      <c r="I183" s="1" t="s">
        <v>30</v>
      </c>
      <c r="J183">
        <v>10</v>
      </c>
      <c r="K183">
        <v>1</v>
      </c>
      <c r="L183" s="1" t="str">
        <f>VLOOKUP(I183,Species_Names!$A$2:$K$83,2,FALSE)</f>
        <v>Chaetodon_striatus</v>
      </c>
      <c r="M183" t="str">
        <f>VLOOKUP(I183,Species_Names!$A$2:$K$83,3,FALSE)</f>
        <v>Butterflyfish</v>
      </c>
      <c r="N183" t="str">
        <f>VLOOKUP(I183,Species_Names!$A$2:$D$83,4,FALSE)</f>
        <v>Corallivore</v>
      </c>
      <c r="O183">
        <f>VLOOKUP(I183,Species_Names!$A$2:$F$83,5,FALSE)</f>
        <v>2.5100000000000001E-2</v>
      </c>
      <c r="P183">
        <f>VLOOKUP(I183,Species_Names!$A$2:$F$83,6,FALSE)</f>
        <v>3.06</v>
      </c>
      <c r="Q183">
        <f t="shared" si="22"/>
        <v>28.818655899571787</v>
      </c>
      <c r="R183">
        <f t="shared" si="24"/>
        <v>1.6666666666666666E-2</v>
      </c>
      <c r="AC183" s="5"/>
      <c r="AD183" s="5"/>
      <c r="AE183" s="5"/>
      <c r="AF183" s="5"/>
      <c r="AG183" s="5"/>
    </row>
    <row r="184" spans="1:33" x14ac:dyDescent="0.2">
      <c r="A184" s="10">
        <v>45110</v>
      </c>
      <c r="B184">
        <f t="shared" si="23"/>
        <v>2023</v>
      </c>
      <c r="C184" s="11">
        <f t="shared" si="31"/>
        <v>45110</v>
      </c>
      <c r="D184">
        <f t="shared" si="32"/>
        <v>3</v>
      </c>
      <c r="E184" t="s">
        <v>36</v>
      </c>
      <c r="F184" t="str">
        <f>VLOOKUP(E184,Sites!$A$2:$B$11,2,FALSE)</f>
        <v>Inside</v>
      </c>
      <c r="G184" t="s">
        <v>19</v>
      </c>
      <c r="H184">
        <v>3</v>
      </c>
      <c r="I184" s="1" t="s">
        <v>21</v>
      </c>
      <c r="J184">
        <v>20</v>
      </c>
      <c r="K184">
        <v>2</v>
      </c>
      <c r="L184" s="1" t="str">
        <f>VLOOKUP(I184,Species_Names!$A$2:$K$83,2,FALSE)</f>
        <v>Scarus_taeniopterus</v>
      </c>
      <c r="M184" t="str">
        <f>VLOOKUP(I184,Species_Names!$A$2:$K$83,3,FALSE)</f>
        <v>Parrotfish</v>
      </c>
      <c r="N184" t="str">
        <f>VLOOKUP(I184,Species_Names!$A$2:$D$83,4,FALSE)</f>
        <v>Herbivore</v>
      </c>
      <c r="O184">
        <f>VLOOKUP(I184,Species_Names!$A$2:$F$83,5,FALSE)</f>
        <v>1.7000000000000001E-2</v>
      </c>
      <c r="P184">
        <f>VLOOKUP(I184,Species_Names!$A$2:$F$83,6,FALSE)</f>
        <v>3.04</v>
      </c>
      <c r="Q184">
        <f t="shared" si="22"/>
        <v>306.6267951902251</v>
      </c>
      <c r="R184">
        <f t="shared" si="24"/>
        <v>3.3333333333333333E-2</v>
      </c>
      <c r="AC184" s="5"/>
      <c r="AD184" s="5"/>
      <c r="AE184" s="5"/>
      <c r="AF184" s="5"/>
      <c r="AG184" s="5"/>
    </row>
    <row r="185" spans="1:33" x14ac:dyDescent="0.2">
      <c r="A185" s="10">
        <v>45110</v>
      </c>
      <c r="B185">
        <f t="shared" si="23"/>
        <v>2023</v>
      </c>
      <c r="C185" s="11">
        <f t="shared" si="31"/>
        <v>45110</v>
      </c>
      <c r="D185">
        <f t="shared" si="32"/>
        <v>3</v>
      </c>
      <c r="E185" t="s">
        <v>36</v>
      </c>
      <c r="F185" t="str">
        <f>VLOOKUP(E185,Sites!$A$2:$B$11,2,FALSE)</f>
        <v>Inside</v>
      </c>
      <c r="G185" t="s">
        <v>19</v>
      </c>
      <c r="H185">
        <v>3</v>
      </c>
      <c r="I185" s="1" t="s">
        <v>21</v>
      </c>
      <c r="J185">
        <v>30</v>
      </c>
      <c r="K185">
        <v>3</v>
      </c>
      <c r="L185" s="1" t="str">
        <f>VLOOKUP(I185,Species_Names!$A$2:$K$83,2,FALSE)</f>
        <v>Scarus_taeniopterus</v>
      </c>
      <c r="M185" t="str">
        <f>VLOOKUP(I185,Species_Names!$A$2:$K$83,3,FALSE)</f>
        <v>Parrotfish</v>
      </c>
      <c r="N185" t="str">
        <f>VLOOKUP(I185,Species_Names!$A$2:$D$83,4,FALSE)</f>
        <v>Herbivore</v>
      </c>
      <c r="O185">
        <f>VLOOKUP(I185,Species_Names!$A$2:$F$83,5,FALSE)</f>
        <v>1.7000000000000001E-2</v>
      </c>
      <c r="P185">
        <f>VLOOKUP(I185,Species_Names!$A$2:$F$83,6,FALSE)</f>
        <v>3.04</v>
      </c>
      <c r="Q185">
        <f t="shared" si="22"/>
        <v>1577.6795290520631</v>
      </c>
      <c r="R185">
        <f t="shared" si="24"/>
        <v>0.05</v>
      </c>
      <c r="AC185" s="5"/>
      <c r="AD185" s="5"/>
      <c r="AE185" s="5"/>
      <c r="AF185" s="5"/>
      <c r="AG185" s="5"/>
    </row>
    <row r="186" spans="1:33" x14ac:dyDescent="0.2">
      <c r="A186" s="10">
        <v>45110</v>
      </c>
      <c r="B186">
        <f t="shared" si="23"/>
        <v>2023</v>
      </c>
      <c r="C186" s="11">
        <f t="shared" si="31"/>
        <v>45110</v>
      </c>
      <c r="D186">
        <f t="shared" si="32"/>
        <v>3</v>
      </c>
      <c r="E186" t="s">
        <v>36</v>
      </c>
      <c r="F186" t="str">
        <f>VLOOKUP(E186,Sites!$A$2:$B$11,2,FALSE)</f>
        <v>Inside</v>
      </c>
      <c r="G186" t="s">
        <v>19</v>
      </c>
      <c r="H186">
        <v>3</v>
      </c>
      <c r="I186" s="1" t="s">
        <v>22</v>
      </c>
      <c r="J186">
        <v>5</v>
      </c>
      <c r="K186">
        <v>15</v>
      </c>
      <c r="L186" s="1" t="str">
        <f>VLOOKUP(I186,Species_Names!$A$2:$K$83,2,FALSE)</f>
        <v>Sparisoma_aurofrenatum</v>
      </c>
      <c r="M186" t="str">
        <f>VLOOKUP(I186,Species_Names!$A$2:$K$83,3,FALSE)</f>
        <v>Parrotfish</v>
      </c>
      <c r="N186" t="str">
        <f>VLOOKUP(I186,Species_Names!$A$2:$D$83,4,FALSE)</f>
        <v>Herbivore</v>
      </c>
      <c r="O186">
        <f>VLOOKUP(I186,Species_Names!$A$2:$F$83,5,FALSE)</f>
        <v>1.17E-2</v>
      </c>
      <c r="P186">
        <f>VLOOKUP(I186,Species_Names!$A$2:$F$83,6,FALSE)</f>
        <v>3.15</v>
      </c>
      <c r="Q186">
        <f t="shared" si="22"/>
        <v>27.927536909799652</v>
      </c>
      <c r="R186">
        <f t="shared" si="24"/>
        <v>0.25</v>
      </c>
      <c r="AC186" s="5"/>
      <c r="AD186" s="5"/>
      <c r="AE186" s="5"/>
      <c r="AF186" s="5"/>
      <c r="AG186" s="5"/>
    </row>
    <row r="187" spans="1:33" x14ac:dyDescent="0.2">
      <c r="A187" s="10">
        <v>45110</v>
      </c>
      <c r="B187">
        <f t="shared" si="23"/>
        <v>2023</v>
      </c>
      <c r="C187" s="11">
        <f t="shared" si="31"/>
        <v>45110</v>
      </c>
      <c r="D187">
        <f t="shared" si="32"/>
        <v>3</v>
      </c>
      <c r="E187" t="s">
        <v>36</v>
      </c>
      <c r="F187" t="str">
        <f>VLOOKUP(E187,Sites!$A$2:$B$11,2,FALSE)</f>
        <v>Inside</v>
      </c>
      <c r="G187" t="s">
        <v>19</v>
      </c>
      <c r="H187">
        <v>3</v>
      </c>
      <c r="I187" s="1" t="s">
        <v>22</v>
      </c>
      <c r="J187">
        <v>10</v>
      </c>
      <c r="K187">
        <v>3</v>
      </c>
      <c r="L187" s="1" t="str">
        <f>VLOOKUP(I187,Species_Names!$A$2:$K$83,2,FALSE)</f>
        <v>Sparisoma_aurofrenatum</v>
      </c>
      <c r="M187" t="str">
        <f>VLOOKUP(I187,Species_Names!$A$2:$K$83,3,FALSE)</f>
        <v>Parrotfish</v>
      </c>
      <c r="N187" t="str">
        <f>VLOOKUP(I187,Species_Names!$A$2:$D$83,4,FALSE)</f>
        <v>Herbivore</v>
      </c>
      <c r="O187">
        <f>VLOOKUP(I187,Species_Names!$A$2:$F$83,5,FALSE)</f>
        <v>1.17E-2</v>
      </c>
      <c r="P187">
        <f>VLOOKUP(I187,Species_Names!$A$2:$F$83,6,FALSE)</f>
        <v>3.15</v>
      </c>
      <c r="Q187">
        <f t="shared" si="22"/>
        <v>49.580067816258676</v>
      </c>
      <c r="R187">
        <f t="shared" si="24"/>
        <v>0.05</v>
      </c>
      <c r="AC187" s="5"/>
      <c r="AD187" s="5"/>
      <c r="AE187" s="5"/>
      <c r="AF187" s="5"/>
      <c r="AG187" s="5"/>
    </row>
    <row r="188" spans="1:33" x14ac:dyDescent="0.2">
      <c r="A188" s="10">
        <v>45110</v>
      </c>
      <c r="B188">
        <f t="shared" si="23"/>
        <v>2023</v>
      </c>
      <c r="C188" s="11">
        <f t="shared" si="31"/>
        <v>45110</v>
      </c>
      <c r="D188">
        <f t="shared" si="32"/>
        <v>3</v>
      </c>
      <c r="E188" t="s">
        <v>36</v>
      </c>
      <c r="F188" t="str">
        <f>VLOOKUP(E188,Sites!$A$2:$B$11,2,FALSE)</f>
        <v>Inside</v>
      </c>
      <c r="G188" t="s">
        <v>19</v>
      </c>
      <c r="H188">
        <v>3</v>
      </c>
      <c r="I188" s="1" t="s">
        <v>22</v>
      </c>
      <c r="J188">
        <v>20</v>
      </c>
      <c r="K188">
        <v>2</v>
      </c>
      <c r="L188" s="1" t="str">
        <f>VLOOKUP(I188,Species_Names!$A$2:$K$83,2,FALSE)</f>
        <v>Sparisoma_aurofrenatum</v>
      </c>
      <c r="M188" t="str">
        <f>VLOOKUP(I188,Species_Names!$A$2:$K$83,3,FALSE)</f>
        <v>Parrotfish</v>
      </c>
      <c r="N188" t="str">
        <f>VLOOKUP(I188,Species_Names!$A$2:$D$83,4,FALSE)</f>
        <v>Herbivore</v>
      </c>
      <c r="O188">
        <f>VLOOKUP(I188,Species_Names!$A$2:$F$83,5,FALSE)</f>
        <v>1.17E-2</v>
      </c>
      <c r="P188">
        <f>VLOOKUP(I188,Species_Names!$A$2:$F$83,6,FALSE)</f>
        <v>3.15</v>
      </c>
      <c r="Q188">
        <f t="shared" si="22"/>
        <v>293.40015825052848</v>
      </c>
      <c r="R188">
        <f t="shared" si="24"/>
        <v>3.3333333333333333E-2</v>
      </c>
      <c r="AC188" s="5"/>
      <c r="AD188" s="5"/>
      <c r="AE188" s="5"/>
      <c r="AF188" s="5"/>
      <c r="AG188" s="5"/>
    </row>
    <row r="189" spans="1:33" x14ac:dyDescent="0.2">
      <c r="A189" s="10">
        <v>45110</v>
      </c>
      <c r="B189">
        <f t="shared" si="23"/>
        <v>2023</v>
      </c>
      <c r="C189" s="11">
        <f t="shared" si="31"/>
        <v>45110</v>
      </c>
      <c r="D189">
        <f t="shared" si="32"/>
        <v>3</v>
      </c>
      <c r="E189" t="s">
        <v>36</v>
      </c>
      <c r="F189" t="str">
        <f>VLOOKUP(E189,Sites!$A$2:$B$11,2,FALSE)</f>
        <v>Inside</v>
      </c>
      <c r="G189" t="s">
        <v>19</v>
      </c>
      <c r="H189">
        <v>3</v>
      </c>
      <c r="I189" s="1" t="s">
        <v>23</v>
      </c>
      <c r="J189">
        <v>5</v>
      </c>
      <c r="K189">
        <v>2</v>
      </c>
      <c r="L189" s="1" t="str">
        <f>VLOOKUP(I189,Species_Names!$A$2:$K$83,2,FALSE)</f>
        <v>Sparisoma_viride</v>
      </c>
      <c r="M189" t="str">
        <f>VLOOKUP(I189,Species_Names!$A$2:$K$83,3,FALSE)</f>
        <v>Parrotfish</v>
      </c>
      <c r="N189" t="str">
        <f>VLOOKUP(I189,Species_Names!$A$2:$D$83,4,FALSE)</f>
        <v>Herbivore</v>
      </c>
      <c r="O189">
        <f>VLOOKUP(I189,Species_Names!$A$2:$F$83,5,FALSE)</f>
        <v>2.5700000000000001E-2</v>
      </c>
      <c r="P189">
        <f>VLOOKUP(I189,Species_Names!$A$2:$F$83,6,FALSE)</f>
        <v>2.93</v>
      </c>
      <c r="Q189">
        <f t="shared" si="22"/>
        <v>5.7404406570795325</v>
      </c>
      <c r="R189">
        <f t="shared" si="24"/>
        <v>3.3333333333333333E-2</v>
      </c>
      <c r="AC189" s="5"/>
      <c r="AD189" s="5"/>
      <c r="AE189" s="5"/>
      <c r="AF189" s="5"/>
      <c r="AG189" s="5"/>
    </row>
    <row r="190" spans="1:33" x14ac:dyDescent="0.2">
      <c r="A190" s="10">
        <v>45110</v>
      </c>
      <c r="B190">
        <f t="shared" si="23"/>
        <v>2023</v>
      </c>
      <c r="C190" s="11">
        <f t="shared" si="31"/>
        <v>45110</v>
      </c>
      <c r="D190">
        <f t="shared" si="32"/>
        <v>3</v>
      </c>
      <c r="E190" t="s">
        <v>36</v>
      </c>
      <c r="F190" t="str">
        <f>VLOOKUP(E190,Sites!$A$2:$B$11,2,FALSE)</f>
        <v>Inside</v>
      </c>
      <c r="G190" t="s">
        <v>19</v>
      </c>
      <c r="H190">
        <v>3</v>
      </c>
      <c r="I190" s="1" t="s">
        <v>23</v>
      </c>
      <c r="J190">
        <v>10</v>
      </c>
      <c r="K190">
        <v>1</v>
      </c>
      <c r="L190" s="1" t="str">
        <f>VLOOKUP(I190,Species_Names!$A$2:$K$83,2,FALSE)</f>
        <v>Sparisoma_viride</v>
      </c>
      <c r="M190" t="str">
        <f>VLOOKUP(I190,Species_Names!$A$2:$K$83,3,FALSE)</f>
        <v>Parrotfish</v>
      </c>
      <c r="N190" t="str">
        <f>VLOOKUP(I190,Species_Names!$A$2:$D$83,4,FALSE)</f>
        <v>Herbivore</v>
      </c>
      <c r="O190">
        <f>VLOOKUP(I190,Species_Names!$A$2:$F$83,5,FALSE)</f>
        <v>2.5700000000000001E-2</v>
      </c>
      <c r="P190">
        <f>VLOOKUP(I190,Species_Names!$A$2:$F$83,6,FALSE)</f>
        <v>2.93</v>
      </c>
      <c r="Q190">
        <f t="shared" si="22"/>
        <v>21.874247581801107</v>
      </c>
      <c r="R190">
        <f t="shared" si="24"/>
        <v>1.6666666666666666E-2</v>
      </c>
      <c r="AC190" s="5"/>
      <c r="AD190" s="5"/>
      <c r="AE190" s="5"/>
      <c r="AF190" s="5"/>
      <c r="AG190" s="5"/>
    </row>
    <row r="191" spans="1:33" x14ac:dyDescent="0.2">
      <c r="A191" s="10">
        <v>45110</v>
      </c>
      <c r="B191">
        <f t="shared" si="23"/>
        <v>2023</v>
      </c>
      <c r="C191" s="11">
        <f t="shared" si="31"/>
        <v>45110</v>
      </c>
      <c r="D191">
        <f t="shared" si="32"/>
        <v>3</v>
      </c>
      <c r="E191" t="s">
        <v>36</v>
      </c>
      <c r="F191" t="str">
        <f>VLOOKUP(E191,Sites!$A$2:$B$11,2,FALSE)</f>
        <v>Inside</v>
      </c>
      <c r="G191" t="s">
        <v>19</v>
      </c>
      <c r="H191">
        <v>3</v>
      </c>
      <c r="I191" s="1" t="s">
        <v>23</v>
      </c>
      <c r="J191">
        <v>20</v>
      </c>
      <c r="K191">
        <v>1</v>
      </c>
      <c r="L191" s="1" t="str">
        <f>VLOOKUP(I191,Species_Names!$A$2:$K$83,2,FALSE)</f>
        <v>Sparisoma_viride</v>
      </c>
      <c r="M191" t="str">
        <f>VLOOKUP(I191,Species_Names!$A$2:$K$83,3,FALSE)</f>
        <v>Parrotfish</v>
      </c>
      <c r="N191" t="str">
        <f>VLOOKUP(I191,Species_Names!$A$2:$D$83,4,FALSE)</f>
        <v>Herbivore</v>
      </c>
      <c r="O191">
        <f>VLOOKUP(I191,Species_Names!$A$2:$F$83,5,FALSE)</f>
        <v>2.5700000000000001E-2</v>
      </c>
      <c r="P191">
        <f>VLOOKUP(I191,Species_Names!$A$2:$F$83,6,FALSE)</f>
        <v>2.93</v>
      </c>
      <c r="Q191">
        <f t="shared" si="22"/>
        <v>166.70591540035525</v>
      </c>
      <c r="R191">
        <f t="shared" si="24"/>
        <v>1.6666666666666666E-2</v>
      </c>
      <c r="AC191" s="5"/>
      <c r="AD191" s="5"/>
      <c r="AE191" s="5"/>
      <c r="AF191" s="5"/>
      <c r="AG191" s="5"/>
    </row>
    <row r="192" spans="1:33" x14ac:dyDescent="0.2">
      <c r="A192" s="10">
        <v>45110</v>
      </c>
      <c r="B192">
        <f t="shared" si="23"/>
        <v>2023</v>
      </c>
      <c r="C192" s="11">
        <f t="shared" si="31"/>
        <v>45110</v>
      </c>
      <c r="D192">
        <f t="shared" si="32"/>
        <v>3</v>
      </c>
      <c r="E192" t="s">
        <v>36</v>
      </c>
      <c r="F192" t="str">
        <f>VLOOKUP(E192,Sites!$A$2:$B$11,2,FALSE)</f>
        <v>Inside</v>
      </c>
      <c r="G192" t="s">
        <v>19</v>
      </c>
      <c r="H192">
        <v>3</v>
      </c>
      <c r="I192" s="1" t="s">
        <v>24</v>
      </c>
      <c r="J192">
        <v>20</v>
      </c>
      <c r="K192">
        <v>1</v>
      </c>
      <c r="L192" s="1" t="str">
        <f>VLOOKUP(I192,Species_Names!$A$2:$K$83,2,FALSE)</f>
        <v>Scarus_iseri</v>
      </c>
      <c r="M192" t="str">
        <f>VLOOKUP(I192,Species_Names!$A$2:$K$83,3,FALSE)</f>
        <v>Parrotfish</v>
      </c>
      <c r="N192" t="str">
        <f>VLOOKUP(I192,Species_Names!$A$2:$D$83,4,FALSE)</f>
        <v>Herbivore</v>
      </c>
      <c r="O192">
        <f>VLOOKUP(I192,Species_Names!$A$2:$F$83,5,FALSE)</f>
        <v>1.5800000000000002E-2</v>
      </c>
      <c r="P192">
        <f>VLOOKUP(I192,Species_Names!$A$2:$F$83,6,FALSE)</f>
        <v>3.02</v>
      </c>
      <c r="Q192">
        <f t="shared" si="22"/>
        <v>134.20468401686938</v>
      </c>
      <c r="R192">
        <f t="shared" si="24"/>
        <v>1.6666666666666666E-2</v>
      </c>
      <c r="AC192" s="5"/>
      <c r="AD192" s="5"/>
      <c r="AE192" s="5"/>
      <c r="AF192" s="5"/>
      <c r="AG192" s="5"/>
    </row>
    <row r="193" spans="1:33" x14ac:dyDescent="0.2">
      <c r="A193" s="10">
        <v>45110</v>
      </c>
      <c r="B193">
        <f t="shared" si="23"/>
        <v>2023</v>
      </c>
      <c r="C193" s="11">
        <f t="shared" si="31"/>
        <v>45110</v>
      </c>
      <c r="D193">
        <f t="shared" si="32"/>
        <v>3</v>
      </c>
      <c r="E193" t="s">
        <v>36</v>
      </c>
      <c r="F193" t="str">
        <f>VLOOKUP(E193,Sites!$A$2:$B$11,2,FALSE)</f>
        <v>Inside</v>
      </c>
      <c r="G193" t="s">
        <v>19</v>
      </c>
      <c r="H193">
        <v>3</v>
      </c>
      <c r="I193" s="1" t="s">
        <v>26</v>
      </c>
      <c r="J193">
        <v>5</v>
      </c>
      <c r="K193">
        <v>1</v>
      </c>
      <c r="L193" s="1" t="str">
        <f>VLOOKUP(I193,Species_Names!$A$2:$K$83,2,FALSE)</f>
        <v>Acanthurus_coeruleus</v>
      </c>
      <c r="M193" t="str">
        <f>VLOOKUP(I193,Species_Names!$A$2:$K$83,3,FALSE)</f>
        <v>Surgeonfish</v>
      </c>
      <c r="N193" t="str">
        <f>VLOOKUP(I193,Species_Names!$A$2:$D$83,4,FALSE)</f>
        <v>Herbivore</v>
      </c>
      <c r="O193">
        <f>VLOOKUP(I193,Species_Names!$A$2:$F$83,5,FALSE)</f>
        <v>3.2399999999999998E-2</v>
      </c>
      <c r="P193">
        <f>VLOOKUP(I193,Species_Names!$A$2:$F$83,6,FALSE)</f>
        <v>2.95</v>
      </c>
      <c r="Q193">
        <f t="shared" si="22"/>
        <v>3.7368573800918838</v>
      </c>
      <c r="R193">
        <f t="shared" si="24"/>
        <v>1.6666666666666666E-2</v>
      </c>
      <c r="AC193" s="5"/>
      <c r="AD193" s="5"/>
      <c r="AE193" s="5"/>
      <c r="AF193" s="5"/>
      <c r="AG193" s="5"/>
    </row>
    <row r="194" spans="1:33" x14ac:dyDescent="0.2">
      <c r="A194" s="10">
        <v>45110</v>
      </c>
      <c r="B194">
        <f t="shared" si="23"/>
        <v>2023</v>
      </c>
      <c r="C194" s="11">
        <f t="shared" si="31"/>
        <v>45110</v>
      </c>
      <c r="D194">
        <f t="shared" si="32"/>
        <v>3</v>
      </c>
      <c r="E194" t="s">
        <v>36</v>
      </c>
      <c r="F194" t="str">
        <f>VLOOKUP(E194,Sites!$A$2:$B$11,2,FALSE)</f>
        <v>Inside</v>
      </c>
      <c r="G194" t="s">
        <v>19</v>
      </c>
      <c r="H194">
        <v>3</v>
      </c>
      <c r="I194" s="1" t="s">
        <v>26</v>
      </c>
      <c r="J194">
        <v>10</v>
      </c>
      <c r="K194">
        <v>1</v>
      </c>
      <c r="L194" s="1" t="str">
        <f>VLOOKUP(I194,Species_Names!$A$2:$K$83,2,FALSE)</f>
        <v>Acanthurus_coeruleus</v>
      </c>
      <c r="M194" t="str">
        <f>VLOOKUP(I194,Species_Names!$A$2:$K$83,3,FALSE)</f>
        <v>Surgeonfish</v>
      </c>
      <c r="N194" t="str">
        <f>VLOOKUP(I194,Species_Names!$A$2:$D$83,4,FALSE)</f>
        <v>Herbivore</v>
      </c>
      <c r="O194">
        <f>VLOOKUP(I194,Species_Names!$A$2:$F$83,5,FALSE)</f>
        <v>3.2399999999999998E-2</v>
      </c>
      <c r="P194">
        <f>VLOOKUP(I194,Species_Names!$A$2:$F$83,6,FALSE)</f>
        <v>2.95</v>
      </c>
      <c r="Q194">
        <f t="shared" ref="Q194:Q257" si="33">(O194*J194^P194)*K194</f>
        <v>28.876530395533386</v>
      </c>
      <c r="R194">
        <f t="shared" si="24"/>
        <v>1.6666666666666666E-2</v>
      </c>
      <c r="AC194" s="5"/>
      <c r="AD194" s="5"/>
      <c r="AE194" s="5"/>
      <c r="AF194" s="5"/>
      <c r="AG194" s="5"/>
    </row>
    <row r="195" spans="1:33" x14ac:dyDescent="0.2">
      <c r="A195" s="10">
        <v>45110</v>
      </c>
      <c r="B195">
        <f t="shared" ref="B195:B258" si="34">IF(A195&lt;&gt;"",(YEAR(A195)),"")</f>
        <v>2023</v>
      </c>
      <c r="C195" s="11">
        <f t="shared" si="31"/>
        <v>45110</v>
      </c>
      <c r="D195">
        <f t="shared" si="32"/>
        <v>3</v>
      </c>
      <c r="E195" t="s">
        <v>36</v>
      </c>
      <c r="F195" t="str">
        <f>VLOOKUP(E195,Sites!$A$2:$B$11,2,FALSE)</f>
        <v>Inside</v>
      </c>
      <c r="G195" t="s">
        <v>19</v>
      </c>
      <c r="H195">
        <v>3</v>
      </c>
      <c r="I195" s="1" t="s">
        <v>27</v>
      </c>
      <c r="J195">
        <v>5</v>
      </c>
      <c r="K195">
        <v>16</v>
      </c>
      <c r="L195" s="1" t="str">
        <f>VLOOKUP(I195,Species_Names!$A$2:$K$83,2,FALSE)</f>
        <v>Acanthurus_tractus</v>
      </c>
      <c r="M195" t="str">
        <f>VLOOKUP(I195,Species_Names!$A$2:$K$83,3,FALSE)</f>
        <v>Surgeonfish</v>
      </c>
      <c r="N195" t="str">
        <f>VLOOKUP(I195,Species_Names!$A$2:$D$83,4,FALSE)</f>
        <v>Herbivore</v>
      </c>
      <c r="O195">
        <f>VLOOKUP(I195,Species_Names!$A$2:$F$83,5,FALSE)</f>
        <v>2.5700000000000001E-2</v>
      </c>
      <c r="P195">
        <f>VLOOKUP(I195,Species_Names!$A$2:$F$83,6,FALSE)</f>
        <v>2.9</v>
      </c>
      <c r="Q195">
        <f t="shared" si="33"/>
        <v>43.758872017568315</v>
      </c>
      <c r="R195">
        <f t="shared" ref="R195:R258" si="35">K195/60</f>
        <v>0.26666666666666666</v>
      </c>
      <c r="AC195" s="5"/>
      <c r="AD195" s="5"/>
      <c r="AE195" s="5"/>
      <c r="AF195" s="5"/>
      <c r="AG195" s="5"/>
    </row>
    <row r="196" spans="1:33" x14ac:dyDescent="0.2">
      <c r="A196" s="10">
        <v>45110</v>
      </c>
      <c r="B196">
        <f t="shared" si="34"/>
        <v>2023</v>
      </c>
      <c r="C196" s="11">
        <f t="shared" si="31"/>
        <v>45110</v>
      </c>
      <c r="D196">
        <f t="shared" si="32"/>
        <v>3</v>
      </c>
      <c r="E196" t="s">
        <v>36</v>
      </c>
      <c r="F196" t="str">
        <f>VLOOKUP(E196,Sites!$A$2:$B$11,2,FALSE)</f>
        <v>Inside</v>
      </c>
      <c r="G196" t="s">
        <v>19</v>
      </c>
      <c r="H196">
        <v>3</v>
      </c>
      <c r="I196" s="1" t="s">
        <v>27</v>
      </c>
      <c r="J196">
        <v>10</v>
      </c>
      <c r="K196">
        <v>1</v>
      </c>
      <c r="L196" s="1" t="str">
        <f>VLOOKUP(I196,Species_Names!$A$2:$K$83,2,FALSE)</f>
        <v>Acanthurus_tractus</v>
      </c>
      <c r="M196" t="str">
        <f>VLOOKUP(I196,Species_Names!$A$2:$K$83,3,FALSE)</f>
        <v>Surgeonfish</v>
      </c>
      <c r="N196" t="str">
        <f>VLOOKUP(I196,Species_Names!$A$2:$D$83,4,FALSE)</f>
        <v>Herbivore</v>
      </c>
      <c r="O196">
        <f>VLOOKUP(I196,Species_Names!$A$2:$F$83,5,FALSE)</f>
        <v>2.5700000000000001E-2</v>
      </c>
      <c r="P196">
        <f>VLOOKUP(I196,Species_Names!$A$2:$F$83,6,FALSE)</f>
        <v>2.9</v>
      </c>
      <c r="Q196">
        <f t="shared" si="33"/>
        <v>20.414235632414051</v>
      </c>
      <c r="R196">
        <f t="shared" si="35"/>
        <v>1.6666666666666666E-2</v>
      </c>
      <c r="AC196" s="5"/>
      <c r="AD196" s="5"/>
      <c r="AE196" s="5"/>
      <c r="AF196" s="5"/>
      <c r="AG196" s="5"/>
    </row>
    <row r="197" spans="1:33" x14ac:dyDescent="0.2">
      <c r="A197" s="10">
        <v>45110</v>
      </c>
      <c r="B197">
        <f t="shared" si="34"/>
        <v>2023</v>
      </c>
      <c r="C197" s="11">
        <f t="shared" si="31"/>
        <v>45110</v>
      </c>
      <c r="D197">
        <f t="shared" si="32"/>
        <v>3</v>
      </c>
      <c r="E197" t="s">
        <v>36</v>
      </c>
      <c r="F197" t="str">
        <f>VLOOKUP(E197,Sites!$A$2:$B$11,2,FALSE)</f>
        <v>Inside</v>
      </c>
      <c r="G197" t="s">
        <v>19</v>
      </c>
      <c r="H197">
        <v>3</v>
      </c>
      <c r="I197" s="1" t="s">
        <v>27</v>
      </c>
      <c r="J197">
        <v>20</v>
      </c>
      <c r="K197">
        <v>3</v>
      </c>
      <c r="L197" s="1" t="str">
        <f>VLOOKUP(I197,Species_Names!$A$2:$K$83,2,FALSE)</f>
        <v>Acanthurus_tractus</v>
      </c>
      <c r="M197" t="str">
        <f>VLOOKUP(I197,Species_Names!$A$2:$K$83,3,FALSE)</f>
        <v>Surgeonfish</v>
      </c>
      <c r="N197" t="str">
        <f>VLOOKUP(I197,Species_Names!$A$2:$D$83,4,FALSE)</f>
        <v>Herbivore</v>
      </c>
      <c r="O197">
        <f>VLOOKUP(I197,Species_Names!$A$2:$F$83,5,FALSE)</f>
        <v>2.5700000000000001E-2</v>
      </c>
      <c r="P197">
        <f>VLOOKUP(I197,Species_Names!$A$2:$F$83,6,FALSE)</f>
        <v>2.9</v>
      </c>
      <c r="Q197">
        <f t="shared" si="33"/>
        <v>457.13172820916543</v>
      </c>
      <c r="R197">
        <f t="shared" si="35"/>
        <v>0.05</v>
      </c>
      <c r="AC197" s="5"/>
      <c r="AD197" s="5"/>
      <c r="AE197" s="5"/>
      <c r="AF197" s="5"/>
      <c r="AG197" s="5"/>
    </row>
    <row r="198" spans="1:33" x14ac:dyDescent="0.2">
      <c r="A198" s="10">
        <v>45110</v>
      </c>
      <c r="B198">
        <f t="shared" si="34"/>
        <v>2023</v>
      </c>
      <c r="C198" s="11">
        <f t="shared" ref="C198:C222" si="36">IF(A198&lt;&gt;"",A198,"")</f>
        <v>45110</v>
      </c>
      <c r="D198">
        <f t="shared" ref="D198:D222" si="37">IF(A198&lt;&gt;"",DAY(A198),"")</f>
        <v>3</v>
      </c>
      <c r="E198" t="s">
        <v>36</v>
      </c>
      <c r="F198" t="str">
        <f>VLOOKUP(E198,Sites!$A$2:$B$11,2,FALSE)</f>
        <v>Inside</v>
      </c>
      <c r="G198" t="s">
        <v>19</v>
      </c>
      <c r="H198">
        <v>3</v>
      </c>
      <c r="I198" s="1" t="s">
        <v>28</v>
      </c>
      <c r="J198">
        <v>5</v>
      </c>
      <c r="K198">
        <v>11</v>
      </c>
      <c r="L198" s="1" t="str">
        <f>VLOOKUP(I198,Species_Names!$A$2:$K$83,2,FALSE)</f>
        <v>Halichoeres_garnoti</v>
      </c>
      <c r="M198" t="str">
        <f>VLOOKUP(I198,Species_Names!$A$2:$K$83,3,FALSE)</f>
        <v>Wrasse</v>
      </c>
      <c r="N198" t="str">
        <f>VLOOKUP(I198,Species_Names!$A$2:$D$83,4,FALSE)</f>
        <v>Omnivore</v>
      </c>
      <c r="O198">
        <f>VLOOKUP(I198,Species_Names!$A$2:$F$83,5,FALSE)</f>
        <v>0.01</v>
      </c>
      <c r="P198">
        <f>VLOOKUP(I198,Species_Names!$A$2:$F$83,6,FALSE)</f>
        <v>3.14</v>
      </c>
      <c r="Q198">
        <f t="shared" si="33"/>
        <v>17.224970975100764</v>
      </c>
      <c r="R198">
        <f t="shared" si="35"/>
        <v>0.18333333333333332</v>
      </c>
      <c r="AC198" s="5"/>
      <c r="AD198" s="5"/>
      <c r="AE198" s="5"/>
      <c r="AF198" s="5"/>
      <c r="AG198" s="5"/>
    </row>
    <row r="199" spans="1:33" x14ac:dyDescent="0.2">
      <c r="A199" s="10">
        <v>45110</v>
      </c>
      <c r="B199">
        <f t="shared" si="34"/>
        <v>2023</v>
      </c>
      <c r="C199" s="11">
        <f t="shared" si="36"/>
        <v>45110</v>
      </c>
      <c r="D199">
        <f t="shared" si="37"/>
        <v>3</v>
      </c>
      <c r="E199" t="s">
        <v>36</v>
      </c>
      <c r="F199" t="str">
        <f>VLOOKUP(E199,Sites!$A$2:$B$11,2,FALSE)</f>
        <v>Inside</v>
      </c>
      <c r="G199" t="s">
        <v>19</v>
      </c>
      <c r="H199">
        <v>3</v>
      </c>
      <c r="I199" s="1" t="s">
        <v>28</v>
      </c>
      <c r="J199">
        <v>10</v>
      </c>
      <c r="K199">
        <v>2</v>
      </c>
      <c r="L199" s="1" t="str">
        <f>VLOOKUP(I199,Species_Names!$A$2:$K$83,2,FALSE)</f>
        <v>Halichoeres_garnoti</v>
      </c>
      <c r="M199" t="str">
        <f>VLOOKUP(I199,Species_Names!$A$2:$K$83,3,FALSE)</f>
        <v>Wrasse</v>
      </c>
      <c r="N199" t="str">
        <f>VLOOKUP(I199,Species_Names!$A$2:$D$83,4,FALSE)</f>
        <v>Omnivore</v>
      </c>
      <c r="O199">
        <f>VLOOKUP(I199,Species_Names!$A$2:$F$83,5,FALSE)</f>
        <v>0.01</v>
      </c>
      <c r="P199">
        <f>VLOOKUP(I199,Species_Names!$A$2:$F$83,6,FALSE)</f>
        <v>3.14</v>
      </c>
      <c r="Q199">
        <f t="shared" si="33"/>
        <v>27.607685292057727</v>
      </c>
      <c r="R199">
        <f t="shared" si="35"/>
        <v>3.3333333333333333E-2</v>
      </c>
      <c r="AC199" s="5"/>
      <c r="AD199" s="5"/>
      <c r="AE199" s="5"/>
      <c r="AF199" s="5"/>
      <c r="AG199" s="5"/>
    </row>
    <row r="200" spans="1:33" x14ac:dyDescent="0.2">
      <c r="A200" s="10">
        <v>45110</v>
      </c>
      <c r="B200">
        <f t="shared" si="34"/>
        <v>2023</v>
      </c>
      <c r="C200" s="11">
        <f t="shared" si="36"/>
        <v>45110</v>
      </c>
      <c r="D200">
        <f t="shared" si="37"/>
        <v>3</v>
      </c>
      <c r="E200" t="s">
        <v>36</v>
      </c>
      <c r="F200" t="str">
        <f>VLOOKUP(E200,Sites!$A$2:$B$11,2,FALSE)</f>
        <v>Inside</v>
      </c>
      <c r="G200" t="s">
        <v>19</v>
      </c>
      <c r="H200">
        <v>3</v>
      </c>
      <c r="I200" s="1" t="s">
        <v>32</v>
      </c>
      <c r="J200">
        <v>10</v>
      </c>
      <c r="K200">
        <v>2</v>
      </c>
      <c r="L200" s="1" t="str">
        <f>VLOOKUP(I200,Species_Names!$A$2:$K$83,2,FALSE)</f>
        <v>Caranx_ruber</v>
      </c>
      <c r="M200" t="str">
        <f>VLOOKUP(I200,Species_Names!$A$2:$K$83,3,FALSE)</f>
        <v>Jacks</v>
      </c>
      <c r="N200" t="str">
        <f>VLOOKUP(I200,Species_Names!$A$2:$D$83,4,FALSE)</f>
        <v>Herbivore</v>
      </c>
      <c r="O200">
        <f>VLOOKUP(I200,Species_Names!$A$2:$F$83,5,FALSE)</f>
        <v>1.5800000000000002E-2</v>
      </c>
      <c r="P200">
        <f>VLOOKUP(I200,Species_Names!$A$2:$F$83,6,FALSE)</f>
        <v>2.99</v>
      </c>
      <c r="Q200">
        <f t="shared" si="33"/>
        <v>30.880696182203643</v>
      </c>
      <c r="R200">
        <f t="shared" si="35"/>
        <v>3.3333333333333333E-2</v>
      </c>
      <c r="AC200" s="5"/>
      <c r="AD200" s="5"/>
      <c r="AE200" s="5"/>
      <c r="AF200" s="5"/>
      <c r="AG200" s="5"/>
    </row>
    <row r="201" spans="1:33" x14ac:dyDescent="0.2">
      <c r="A201" s="10">
        <v>45110</v>
      </c>
      <c r="B201">
        <f t="shared" si="34"/>
        <v>2023</v>
      </c>
      <c r="C201" s="11">
        <f t="shared" si="36"/>
        <v>45110</v>
      </c>
      <c r="D201">
        <f t="shared" si="37"/>
        <v>3</v>
      </c>
      <c r="E201" t="s">
        <v>36</v>
      </c>
      <c r="F201" t="str">
        <f>VLOOKUP(E201,Sites!$A$2:$B$11,2,FALSE)</f>
        <v>Inside</v>
      </c>
      <c r="G201" t="s">
        <v>19</v>
      </c>
      <c r="H201">
        <v>3</v>
      </c>
      <c r="I201" s="1" t="s">
        <v>32</v>
      </c>
      <c r="J201">
        <v>20</v>
      </c>
      <c r="K201">
        <v>1</v>
      </c>
      <c r="L201" s="1" t="str">
        <f>VLOOKUP(I201,Species_Names!$A$2:$K$83,2,FALSE)</f>
        <v>Caranx_ruber</v>
      </c>
      <c r="M201" t="str">
        <f>VLOOKUP(I201,Species_Names!$A$2:$K$83,3,FALSE)</f>
        <v>Jacks</v>
      </c>
      <c r="N201" t="str">
        <f>VLOOKUP(I201,Species_Names!$A$2:$D$83,4,FALSE)</f>
        <v>Herbivore</v>
      </c>
      <c r="O201">
        <f>VLOOKUP(I201,Species_Names!$A$2:$F$83,5,FALSE)</f>
        <v>1.5800000000000002E-2</v>
      </c>
      <c r="P201">
        <f>VLOOKUP(I201,Species_Names!$A$2:$F$83,6,FALSE)</f>
        <v>2.99</v>
      </c>
      <c r="Q201">
        <f t="shared" si="33"/>
        <v>122.66955052967026</v>
      </c>
      <c r="R201">
        <f t="shared" si="35"/>
        <v>1.6666666666666666E-2</v>
      </c>
      <c r="AC201" s="5"/>
      <c r="AD201" s="5"/>
      <c r="AE201" s="5"/>
      <c r="AF201" s="5"/>
      <c r="AG201" s="5"/>
    </row>
    <row r="202" spans="1:33" x14ac:dyDescent="0.2">
      <c r="A202" s="10">
        <v>45110</v>
      </c>
      <c r="B202">
        <f t="shared" si="34"/>
        <v>2023</v>
      </c>
      <c r="C202" s="11">
        <f t="shared" si="36"/>
        <v>45110</v>
      </c>
      <c r="D202">
        <f t="shared" si="37"/>
        <v>3</v>
      </c>
      <c r="E202" t="s">
        <v>36</v>
      </c>
      <c r="F202" t="str">
        <f>VLOOKUP(E202,Sites!$A$2:$B$11,2,FALSE)</f>
        <v>Inside</v>
      </c>
      <c r="G202" t="s">
        <v>19</v>
      </c>
      <c r="H202">
        <v>3</v>
      </c>
      <c r="I202" s="1" t="s">
        <v>56</v>
      </c>
      <c r="J202">
        <v>50</v>
      </c>
      <c r="K202">
        <v>1</v>
      </c>
      <c r="L202" s="1" t="str">
        <f>VLOOKUP(I202,Species_Names!$A$2:$K$83,2,FALSE)</f>
        <v>Epinephelus_striatus</v>
      </c>
      <c r="M202" t="str">
        <f>VLOOKUP(I202,Species_Names!$A$2:$K$83,3,FALSE)</f>
        <v>Grouper</v>
      </c>
      <c r="N202" t="str">
        <f>VLOOKUP(I202,Species_Names!$A$2:$D$83,4,FALSE)</f>
        <v>Carnivore</v>
      </c>
      <c r="O202">
        <f>VLOOKUP(I202,Species_Names!$A$2:$F$83,5,FALSE)</f>
        <v>9.1000000000000004E-3</v>
      </c>
      <c r="P202">
        <f>VLOOKUP(I202,Species_Names!$A$2:$F$83,6,FALSE)</f>
        <v>3.16</v>
      </c>
      <c r="Q202">
        <f t="shared" si="33"/>
        <v>2127.0936251419134</v>
      </c>
      <c r="R202">
        <f t="shared" si="35"/>
        <v>1.6666666666666666E-2</v>
      </c>
      <c r="AC202" s="5"/>
      <c r="AD202" s="5"/>
      <c r="AE202" s="5"/>
      <c r="AF202" s="5"/>
      <c r="AG202" s="5"/>
    </row>
    <row r="203" spans="1:33" x14ac:dyDescent="0.2">
      <c r="A203" s="10">
        <v>45110</v>
      </c>
      <c r="B203">
        <f t="shared" si="34"/>
        <v>2023</v>
      </c>
      <c r="C203" s="11">
        <f t="shared" si="36"/>
        <v>45110</v>
      </c>
      <c r="D203">
        <f t="shared" si="37"/>
        <v>3</v>
      </c>
      <c r="E203" t="s">
        <v>36</v>
      </c>
      <c r="F203" t="str">
        <f>VLOOKUP(E203,Sites!$A$2:$B$11,2,FALSE)</f>
        <v>Inside</v>
      </c>
      <c r="G203" t="s">
        <v>19</v>
      </c>
      <c r="H203">
        <v>4</v>
      </c>
      <c r="I203" s="1" t="s">
        <v>20</v>
      </c>
      <c r="J203">
        <v>10</v>
      </c>
      <c r="K203">
        <v>2</v>
      </c>
      <c r="L203" s="1" t="str">
        <f>VLOOKUP(I203,Species_Names!$A$2:$K$83,2,FALSE)</f>
        <v>Chaetodon_capistratus</v>
      </c>
      <c r="M203" t="str">
        <f>VLOOKUP(I203,Species_Names!$A$2:$K$83,3,FALSE)</f>
        <v>Butterflyfish</v>
      </c>
      <c r="N203" t="str">
        <f>VLOOKUP(I203,Species_Names!$A$2:$D$83,4,FALSE)</f>
        <v>Corallivore</v>
      </c>
      <c r="O203">
        <f>VLOOKUP(I203,Species_Names!$A$2:$F$83,5,FALSE)</f>
        <v>2.3400000000000001E-2</v>
      </c>
      <c r="P203">
        <f>VLOOKUP(I203,Species_Names!$A$2:$F$83,6,FALSE)</f>
        <v>3.19</v>
      </c>
      <c r="Q203">
        <f t="shared" si="33"/>
        <v>72.484617765104176</v>
      </c>
      <c r="R203">
        <f t="shared" si="35"/>
        <v>3.3333333333333333E-2</v>
      </c>
      <c r="AC203" s="5"/>
      <c r="AD203" s="5"/>
      <c r="AE203" s="5"/>
      <c r="AF203" s="5"/>
      <c r="AG203" s="5"/>
    </row>
    <row r="204" spans="1:33" x14ac:dyDescent="0.2">
      <c r="A204" s="10">
        <v>45110</v>
      </c>
      <c r="B204">
        <f t="shared" si="34"/>
        <v>2023</v>
      </c>
      <c r="C204" s="11">
        <f t="shared" si="36"/>
        <v>45110</v>
      </c>
      <c r="D204">
        <f t="shared" si="37"/>
        <v>3</v>
      </c>
      <c r="E204" t="s">
        <v>36</v>
      </c>
      <c r="F204" t="str">
        <f>VLOOKUP(E204,Sites!$A$2:$B$11,2,FALSE)</f>
        <v>Inside</v>
      </c>
      <c r="G204" t="s">
        <v>19</v>
      </c>
      <c r="H204">
        <v>4</v>
      </c>
      <c r="I204" s="1" t="s">
        <v>21</v>
      </c>
      <c r="J204">
        <v>20</v>
      </c>
      <c r="K204">
        <v>3</v>
      </c>
      <c r="L204" s="1" t="str">
        <f>VLOOKUP(I204,Species_Names!$A$2:$K$83,2,FALSE)</f>
        <v>Scarus_taeniopterus</v>
      </c>
      <c r="M204" t="str">
        <f>VLOOKUP(I204,Species_Names!$A$2:$K$83,3,FALSE)</f>
        <v>Parrotfish</v>
      </c>
      <c r="N204" t="str">
        <f>VLOOKUP(I204,Species_Names!$A$2:$D$83,4,FALSE)</f>
        <v>Herbivore</v>
      </c>
      <c r="O204">
        <f>VLOOKUP(I204,Species_Names!$A$2:$F$83,5,FALSE)</f>
        <v>1.7000000000000001E-2</v>
      </c>
      <c r="P204">
        <f>VLOOKUP(I204,Species_Names!$A$2:$F$83,6,FALSE)</f>
        <v>3.04</v>
      </c>
      <c r="Q204">
        <f t="shared" si="33"/>
        <v>459.94019278533767</v>
      </c>
      <c r="R204">
        <f t="shared" si="35"/>
        <v>0.05</v>
      </c>
      <c r="AC204" s="5"/>
      <c r="AD204" s="5"/>
      <c r="AE204" s="5"/>
      <c r="AF204" s="5"/>
      <c r="AG204" s="5"/>
    </row>
    <row r="205" spans="1:33" x14ac:dyDescent="0.2">
      <c r="A205" s="10">
        <v>45110</v>
      </c>
      <c r="B205">
        <f t="shared" si="34"/>
        <v>2023</v>
      </c>
      <c r="C205" s="11">
        <f t="shared" si="36"/>
        <v>45110</v>
      </c>
      <c r="D205">
        <f t="shared" si="37"/>
        <v>3</v>
      </c>
      <c r="E205" t="s">
        <v>36</v>
      </c>
      <c r="F205" t="str">
        <f>VLOOKUP(E205,Sites!$A$2:$B$11,2,FALSE)</f>
        <v>Inside</v>
      </c>
      <c r="G205" t="s">
        <v>19</v>
      </c>
      <c r="H205">
        <v>4</v>
      </c>
      <c r="I205" s="1" t="s">
        <v>21</v>
      </c>
      <c r="J205">
        <v>30</v>
      </c>
      <c r="K205">
        <v>3</v>
      </c>
      <c r="L205" s="1" t="str">
        <f>VLOOKUP(I205,Species_Names!$A$2:$K$83,2,FALSE)</f>
        <v>Scarus_taeniopterus</v>
      </c>
      <c r="M205" t="str">
        <f>VLOOKUP(I205,Species_Names!$A$2:$K$83,3,FALSE)</f>
        <v>Parrotfish</v>
      </c>
      <c r="N205" t="str">
        <f>VLOOKUP(I205,Species_Names!$A$2:$D$83,4,FALSE)</f>
        <v>Herbivore</v>
      </c>
      <c r="O205">
        <f>VLOOKUP(I205,Species_Names!$A$2:$F$83,5,FALSE)</f>
        <v>1.7000000000000001E-2</v>
      </c>
      <c r="P205">
        <f>VLOOKUP(I205,Species_Names!$A$2:$F$83,6,FALSE)</f>
        <v>3.04</v>
      </c>
      <c r="Q205">
        <f t="shared" si="33"/>
        <v>1577.6795290520631</v>
      </c>
      <c r="R205">
        <f t="shared" si="35"/>
        <v>0.05</v>
      </c>
      <c r="AC205" s="5"/>
      <c r="AD205" s="5"/>
      <c r="AE205" s="5"/>
      <c r="AF205" s="5"/>
      <c r="AG205" s="5"/>
    </row>
    <row r="206" spans="1:33" x14ac:dyDescent="0.2">
      <c r="A206" s="10">
        <v>45110</v>
      </c>
      <c r="B206">
        <f t="shared" si="34"/>
        <v>2023</v>
      </c>
      <c r="C206" s="11">
        <f t="shared" si="36"/>
        <v>45110</v>
      </c>
      <c r="D206">
        <f t="shared" si="37"/>
        <v>3</v>
      </c>
      <c r="E206" t="s">
        <v>36</v>
      </c>
      <c r="F206" t="str">
        <f>VLOOKUP(E206,Sites!$A$2:$B$11,2,FALSE)</f>
        <v>Inside</v>
      </c>
      <c r="G206" t="s">
        <v>19</v>
      </c>
      <c r="H206">
        <v>4</v>
      </c>
      <c r="I206" s="1" t="s">
        <v>22</v>
      </c>
      <c r="J206">
        <v>5</v>
      </c>
      <c r="K206">
        <v>10</v>
      </c>
      <c r="L206" s="1" t="str">
        <f>VLOOKUP(I206,Species_Names!$A$2:$K$83,2,FALSE)</f>
        <v>Sparisoma_aurofrenatum</v>
      </c>
      <c r="M206" t="str">
        <f>VLOOKUP(I206,Species_Names!$A$2:$K$83,3,FALSE)</f>
        <v>Parrotfish</v>
      </c>
      <c r="N206" t="str">
        <f>VLOOKUP(I206,Species_Names!$A$2:$D$83,4,FALSE)</f>
        <v>Herbivore</v>
      </c>
      <c r="O206">
        <f>VLOOKUP(I206,Species_Names!$A$2:$F$83,5,FALSE)</f>
        <v>1.17E-2</v>
      </c>
      <c r="P206">
        <f>VLOOKUP(I206,Species_Names!$A$2:$F$83,6,FALSE)</f>
        <v>3.15</v>
      </c>
      <c r="Q206">
        <f t="shared" si="33"/>
        <v>18.618357939866435</v>
      </c>
      <c r="R206">
        <f t="shared" si="35"/>
        <v>0.16666666666666666</v>
      </c>
      <c r="AC206" s="5"/>
      <c r="AD206" s="5"/>
      <c r="AE206" s="5"/>
      <c r="AF206" s="5"/>
      <c r="AG206" s="5"/>
    </row>
    <row r="207" spans="1:33" x14ac:dyDescent="0.2">
      <c r="A207" s="10">
        <v>45110</v>
      </c>
      <c r="B207">
        <f t="shared" si="34"/>
        <v>2023</v>
      </c>
      <c r="C207" s="11">
        <f t="shared" si="36"/>
        <v>45110</v>
      </c>
      <c r="D207">
        <f t="shared" si="37"/>
        <v>3</v>
      </c>
      <c r="E207" t="s">
        <v>36</v>
      </c>
      <c r="F207" t="str">
        <f>VLOOKUP(E207,Sites!$A$2:$B$11,2,FALSE)</f>
        <v>Inside</v>
      </c>
      <c r="G207" t="s">
        <v>19</v>
      </c>
      <c r="H207">
        <v>4</v>
      </c>
      <c r="I207" s="1" t="s">
        <v>22</v>
      </c>
      <c r="J207">
        <v>10</v>
      </c>
      <c r="K207">
        <v>5</v>
      </c>
      <c r="L207" s="1" t="str">
        <f>VLOOKUP(I207,Species_Names!$A$2:$K$83,2,FALSE)</f>
        <v>Sparisoma_aurofrenatum</v>
      </c>
      <c r="M207" t="str">
        <f>VLOOKUP(I207,Species_Names!$A$2:$K$83,3,FALSE)</f>
        <v>Parrotfish</v>
      </c>
      <c r="N207" t="str">
        <f>VLOOKUP(I207,Species_Names!$A$2:$D$83,4,FALSE)</f>
        <v>Herbivore</v>
      </c>
      <c r="O207">
        <f>VLOOKUP(I207,Species_Names!$A$2:$F$83,5,FALSE)</f>
        <v>1.17E-2</v>
      </c>
      <c r="P207">
        <f>VLOOKUP(I207,Species_Names!$A$2:$F$83,6,FALSE)</f>
        <v>3.15</v>
      </c>
      <c r="Q207">
        <f t="shared" si="33"/>
        <v>82.633446360431137</v>
      </c>
      <c r="R207">
        <f t="shared" si="35"/>
        <v>8.3333333333333329E-2</v>
      </c>
      <c r="AC207" s="5"/>
      <c r="AD207" s="5"/>
      <c r="AE207" s="5"/>
      <c r="AF207" s="5"/>
      <c r="AG207" s="5"/>
    </row>
    <row r="208" spans="1:33" x14ac:dyDescent="0.2">
      <c r="A208" s="10">
        <v>45110</v>
      </c>
      <c r="B208">
        <f t="shared" si="34"/>
        <v>2023</v>
      </c>
      <c r="C208" s="11">
        <f t="shared" si="36"/>
        <v>45110</v>
      </c>
      <c r="D208">
        <f t="shared" si="37"/>
        <v>3</v>
      </c>
      <c r="E208" t="s">
        <v>36</v>
      </c>
      <c r="F208" t="str">
        <f>VLOOKUP(E208,Sites!$A$2:$B$11,2,FALSE)</f>
        <v>Inside</v>
      </c>
      <c r="G208" t="s">
        <v>19</v>
      </c>
      <c r="H208">
        <v>4</v>
      </c>
      <c r="I208" s="1" t="s">
        <v>23</v>
      </c>
      <c r="J208">
        <v>5</v>
      </c>
      <c r="K208">
        <v>1</v>
      </c>
      <c r="L208" s="1" t="str">
        <f>VLOOKUP(I208,Species_Names!$A$2:$K$83,2,FALSE)</f>
        <v>Sparisoma_viride</v>
      </c>
      <c r="M208" t="str">
        <f>VLOOKUP(I208,Species_Names!$A$2:$K$83,3,FALSE)</f>
        <v>Parrotfish</v>
      </c>
      <c r="N208" t="str">
        <f>VLOOKUP(I208,Species_Names!$A$2:$D$83,4,FALSE)</f>
        <v>Herbivore</v>
      </c>
      <c r="O208">
        <f>VLOOKUP(I208,Species_Names!$A$2:$F$83,5,FALSE)</f>
        <v>2.5700000000000001E-2</v>
      </c>
      <c r="P208">
        <f>VLOOKUP(I208,Species_Names!$A$2:$F$83,6,FALSE)</f>
        <v>2.93</v>
      </c>
      <c r="Q208">
        <f t="shared" si="33"/>
        <v>2.8702203285397663</v>
      </c>
      <c r="R208">
        <f t="shared" si="35"/>
        <v>1.6666666666666666E-2</v>
      </c>
      <c r="AC208" s="5"/>
      <c r="AD208" s="5"/>
      <c r="AE208" s="5"/>
      <c r="AF208" s="5"/>
      <c r="AG208" s="5"/>
    </row>
    <row r="209" spans="1:33" x14ac:dyDescent="0.2">
      <c r="A209" s="10">
        <v>45110</v>
      </c>
      <c r="B209">
        <f t="shared" si="34"/>
        <v>2023</v>
      </c>
      <c r="C209" s="11">
        <f t="shared" si="36"/>
        <v>45110</v>
      </c>
      <c r="D209">
        <f t="shared" si="37"/>
        <v>3</v>
      </c>
      <c r="E209" t="s">
        <v>36</v>
      </c>
      <c r="F209" t="str">
        <f>VLOOKUP(E209,Sites!$A$2:$B$11,2,FALSE)</f>
        <v>Inside</v>
      </c>
      <c r="G209" t="s">
        <v>19</v>
      </c>
      <c r="H209">
        <v>4</v>
      </c>
      <c r="I209" s="1" t="s">
        <v>23</v>
      </c>
      <c r="J209">
        <v>10</v>
      </c>
      <c r="K209">
        <v>1</v>
      </c>
      <c r="L209" s="1" t="str">
        <f>VLOOKUP(I209,Species_Names!$A$2:$K$83,2,FALSE)</f>
        <v>Sparisoma_viride</v>
      </c>
      <c r="M209" t="str">
        <f>VLOOKUP(I209,Species_Names!$A$2:$K$83,3,FALSE)</f>
        <v>Parrotfish</v>
      </c>
      <c r="N209" t="str">
        <f>VLOOKUP(I209,Species_Names!$A$2:$D$83,4,FALSE)</f>
        <v>Herbivore</v>
      </c>
      <c r="O209">
        <f>VLOOKUP(I209,Species_Names!$A$2:$F$83,5,FALSE)</f>
        <v>2.5700000000000001E-2</v>
      </c>
      <c r="P209">
        <f>VLOOKUP(I209,Species_Names!$A$2:$F$83,6,FALSE)</f>
        <v>2.93</v>
      </c>
      <c r="Q209">
        <f t="shared" si="33"/>
        <v>21.874247581801107</v>
      </c>
      <c r="R209">
        <f t="shared" si="35"/>
        <v>1.6666666666666666E-2</v>
      </c>
      <c r="AC209" s="5"/>
      <c r="AD209" s="5"/>
      <c r="AE209" s="5"/>
      <c r="AF209" s="5"/>
      <c r="AG209" s="5"/>
    </row>
    <row r="210" spans="1:33" x14ac:dyDescent="0.2">
      <c r="A210" s="10">
        <v>45110</v>
      </c>
      <c r="B210">
        <f t="shared" si="34"/>
        <v>2023</v>
      </c>
      <c r="C210" s="11">
        <f t="shared" si="36"/>
        <v>45110</v>
      </c>
      <c r="D210">
        <f t="shared" si="37"/>
        <v>3</v>
      </c>
      <c r="E210" t="s">
        <v>36</v>
      </c>
      <c r="F210" t="str">
        <f>VLOOKUP(E210,Sites!$A$2:$B$11,2,FALSE)</f>
        <v>Inside</v>
      </c>
      <c r="G210" t="s">
        <v>19</v>
      </c>
      <c r="H210">
        <v>4</v>
      </c>
      <c r="I210" s="1" t="s">
        <v>24</v>
      </c>
      <c r="J210">
        <v>10</v>
      </c>
      <c r="K210">
        <v>1</v>
      </c>
      <c r="L210" s="1" t="str">
        <f>VLOOKUP(I210,Species_Names!$A$2:$K$83,2,FALSE)</f>
        <v>Scarus_iseri</v>
      </c>
      <c r="M210" t="str">
        <f>VLOOKUP(I210,Species_Names!$A$2:$K$83,3,FALSE)</f>
        <v>Parrotfish</v>
      </c>
      <c r="N210" t="str">
        <f>VLOOKUP(I210,Species_Names!$A$2:$D$83,4,FALSE)</f>
        <v>Herbivore</v>
      </c>
      <c r="O210">
        <f>VLOOKUP(I210,Species_Names!$A$2:$F$83,5,FALSE)</f>
        <v>1.5800000000000002E-2</v>
      </c>
      <c r="P210">
        <f>VLOOKUP(I210,Species_Names!$A$2:$F$83,6,FALSE)</f>
        <v>3.02</v>
      </c>
      <c r="Q210">
        <f t="shared" si="33"/>
        <v>16.544631059204221</v>
      </c>
      <c r="R210">
        <f t="shared" si="35"/>
        <v>1.6666666666666666E-2</v>
      </c>
      <c r="AC210" s="5"/>
      <c r="AD210" s="5"/>
      <c r="AE210" s="5"/>
      <c r="AF210" s="5"/>
      <c r="AG210" s="5"/>
    </row>
    <row r="211" spans="1:33" x14ac:dyDescent="0.2">
      <c r="A211" s="10">
        <v>45110</v>
      </c>
      <c r="B211">
        <f t="shared" si="34"/>
        <v>2023</v>
      </c>
      <c r="C211" s="11">
        <f t="shared" si="36"/>
        <v>45110</v>
      </c>
      <c r="D211">
        <f t="shared" si="37"/>
        <v>3</v>
      </c>
      <c r="E211" t="s">
        <v>36</v>
      </c>
      <c r="F211" t="str">
        <f>VLOOKUP(E211,Sites!$A$2:$B$11,2,FALSE)</f>
        <v>Inside</v>
      </c>
      <c r="G211" t="s">
        <v>19</v>
      </c>
      <c r="H211">
        <v>4</v>
      </c>
      <c r="I211" s="1" t="s">
        <v>24</v>
      </c>
      <c r="J211">
        <v>20</v>
      </c>
      <c r="K211">
        <v>1</v>
      </c>
      <c r="L211" s="1" t="str">
        <f>VLOOKUP(I211,Species_Names!$A$2:$K$83,2,FALSE)</f>
        <v>Scarus_iseri</v>
      </c>
      <c r="M211" t="str">
        <f>VLOOKUP(I211,Species_Names!$A$2:$K$83,3,FALSE)</f>
        <v>Parrotfish</v>
      </c>
      <c r="N211" t="str">
        <f>VLOOKUP(I211,Species_Names!$A$2:$D$83,4,FALSE)</f>
        <v>Herbivore</v>
      </c>
      <c r="O211">
        <f>VLOOKUP(I211,Species_Names!$A$2:$F$83,5,FALSE)</f>
        <v>1.5800000000000002E-2</v>
      </c>
      <c r="P211">
        <f>VLOOKUP(I211,Species_Names!$A$2:$F$83,6,FALSE)</f>
        <v>3.02</v>
      </c>
      <c r="Q211">
        <f t="shared" si="33"/>
        <v>134.20468401686938</v>
      </c>
      <c r="R211">
        <f t="shared" si="35"/>
        <v>1.6666666666666666E-2</v>
      </c>
      <c r="AC211" s="5"/>
      <c r="AD211" s="5"/>
      <c r="AE211" s="5"/>
      <c r="AF211" s="5"/>
      <c r="AG211" s="5"/>
    </row>
    <row r="212" spans="1:33" x14ac:dyDescent="0.2">
      <c r="A212" s="10">
        <v>45110</v>
      </c>
      <c r="B212">
        <f t="shared" si="34"/>
        <v>2023</v>
      </c>
      <c r="C212" s="11">
        <f t="shared" si="36"/>
        <v>45110</v>
      </c>
      <c r="D212">
        <f t="shared" si="37"/>
        <v>3</v>
      </c>
      <c r="E212" t="s">
        <v>36</v>
      </c>
      <c r="F212" t="str">
        <f>VLOOKUP(E212,Sites!$A$2:$B$11,2,FALSE)</f>
        <v>Inside</v>
      </c>
      <c r="G212" t="s">
        <v>19</v>
      </c>
      <c r="H212">
        <v>4</v>
      </c>
      <c r="I212" s="1" t="s">
        <v>25</v>
      </c>
      <c r="J212">
        <v>20</v>
      </c>
      <c r="K212">
        <v>1</v>
      </c>
      <c r="L212" s="1" t="str">
        <f>VLOOKUP(I212,Species_Names!$A$2:$K$83,2,FALSE)</f>
        <v>Cephalopholis_cruentata</v>
      </c>
      <c r="M212" t="str">
        <f>VLOOKUP(I212,Species_Names!$A$2:$K$83,3,FALSE)</f>
        <v>Grouper</v>
      </c>
      <c r="N212" t="str">
        <f>VLOOKUP(I212,Species_Names!$A$2:$D$83,4,FALSE)</f>
        <v>Carnivore</v>
      </c>
      <c r="O212">
        <f>VLOOKUP(I212,Species_Names!$A$2:$F$83,5,FALSE)</f>
        <v>1.0999999999999999E-2</v>
      </c>
      <c r="P212">
        <f>VLOOKUP(I212,Species_Names!$A$2:$F$83,6,FALSE)</f>
        <v>3.11</v>
      </c>
      <c r="Q212">
        <f t="shared" si="33"/>
        <v>122.34774568292309</v>
      </c>
      <c r="R212">
        <f t="shared" si="35"/>
        <v>1.6666666666666666E-2</v>
      </c>
      <c r="AC212" s="5"/>
      <c r="AD212" s="5"/>
      <c r="AE212" s="5"/>
      <c r="AF212" s="5"/>
      <c r="AG212" s="5"/>
    </row>
    <row r="213" spans="1:33" x14ac:dyDescent="0.2">
      <c r="A213" s="10">
        <v>45110</v>
      </c>
      <c r="B213">
        <f t="shared" si="34"/>
        <v>2023</v>
      </c>
      <c r="C213" s="11">
        <f t="shared" si="36"/>
        <v>45110</v>
      </c>
      <c r="D213">
        <f t="shared" si="37"/>
        <v>3</v>
      </c>
      <c r="E213" t="s">
        <v>36</v>
      </c>
      <c r="F213" t="str">
        <f>VLOOKUP(E213,Sites!$A$2:$B$11,2,FALSE)</f>
        <v>Inside</v>
      </c>
      <c r="G213" t="s">
        <v>19</v>
      </c>
      <c r="H213">
        <v>4</v>
      </c>
      <c r="I213" s="1" t="s">
        <v>26</v>
      </c>
      <c r="J213">
        <v>5</v>
      </c>
      <c r="K213">
        <v>8</v>
      </c>
      <c r="L213" s="1" t="str">
        <f>VLOOKUP(I213,Species_Names!$A$2:$K$83,2,FALSE)</f>
        <v>Acanthurus_coeruleus</v>
      </c>
      <c r="M213" t="str">
        <f>VLOOKUP(I213,Species_Names!$A$2:$K$83,3,FALSE)</f>
        <v>Surgeonfish</v>
      </c>
      <c r="N213" t="str">
        <f>VLOOKUP(I213,Species_Names!$A$2:$D$83,4,FALSE)</f>
        <v>Herbivore</v>
      </c>
      <c r="O213">
        <f>VLOOKUP(I213,Species_Names!$A$2:$F$83,5,FALSE)</f>
        <v>3.2399999999999998E-2</v>
      </c>
      <c r="P213">
        <f>VLOOKUP(I213,Species_Names!$A$2:$F$83,6,FALSE)</f>
        <v>2.95</v>
      </c>
      <c r="Q213">
        <f t="shared" si="33"/>
        <v>29.894859040735071</v>
      </c>
      <c r="R213">
        <f t="shared" si="35"/>
        <v>0.13333333333333333</v>
      </c>
      <c r="AC213" s="5"/>
      <c r="AD213" s="5"/>
      <c r="AE213" s="5"/>
      <c r="AF213" s="5"/>
      <c r="AG213" s="5"/>
    </row>
    <row r="214" spans="1:33" x14ac:dyDescent="0.2">
      <c r="A214" s="10">
        <v>45110</v>
      </c>
      <c r="B214">
        <f t="shared" si="34"/>
        <v>2023</v>
      </c>
      <c r="C214" s="11">
        <f t="shared" si="36"/>
        <v>45110</v>
      </c>
      <c r="D214">
        <f t="shared" si="37"/>
        <v>3</v>
      </c>
      <c r="E214" t="s">
        <v>36</v>
      </c>
      <c r="F214" t="str">
        <f>VLOOKUP(E214,Sites!$A$2:$B$11,2,FALSE)</f>
        <v>Inside</v>
      </c>
      <c r="G214" t="s">
        <v>19</v>
      </c>
      <c r="H214">
        <v>4</v>
      </c>
      <c r="I214" s="1" t="s">
        <v>26</v>
      </c>
      <c r="J214">
        <v>10</v>
      </c>
      <c r="K214">
        <v>2</v>
      </c>
      <c r="L214" s="1" t="str">
        <f>VLOOKUP(I214,Species_Names!$A$2:$K$83,2,FALSE)</f>
        <v>Acanthurus_coeruleus</v>
      </c>
      <c r="M214" t="str">
        <f>VLOOKUP(I214,Species_Names!$A$2:$K$83,3,FALSE)</f>
        <v>Surgeonfish</v>
      </c>
      <c r="N214" t="str">
        <f>VLOOKUP(I214,Species_Names!$A$2:$D$83,4,FALSE)</f>
        <v>Herbivore</v>
      </c>
      <c r="O214">
        <f>VLOOKUP(I214,Species_Names!$A$2:$F$83,5,FALSE)</f>
        <v>3.2399999999999998E-2</v>
      </c>
      <c r="P214">
        <f>VLOOKUP(I214,Species_Names!$A$2:$F$83,6,FALSE)</f>
        <v>2.95</v>
      </c>
      <c r="Q214">
        <f t="shared" si="33"/>
        <v>57.753060791066773</v>
      </c>
      <c r="R214">
        <f t="shared" si="35"/>
        <v>3.3333333333333333E-2</v>
      </c>
      <c r="AC214" s="5"/>
      <c r="AD214" s="5"/>
      <c r="AE214" s="5"/>
      <c r="AF214" s="5"/>
      <c r="AG214" s="5"/>
    </row>
    <row r="215" spans="1:33" x14ac:dyDescent="0.2">
      <c r="A215" s="10">
        <v>45110</v>
      </c>
      <c r="B215">
        <f t="shared" si="34"/>
        <v>2023</v>
      </c>
      <c r="C215" s="11">
        <f t="shared" si="36"/>
        <v>45110</v>
      </c>
      <c r="D215">
        <f t="shared" si="37"/>
        <v>3</v>
      </c>
      <c r="E215" t="s">
        <v>36</v>
      </c>
      <c r="F215" t="str">
        <f>VLOOKUP(E215,Sites!$A$2:$B$11,2,FALSE)</f>
        <v>Inside</v>
      </c>
      <c r="G215" t="s">
        <v>19</v>
      </c>
      <c r="H215">
        <v>4</v>
      </c>
      <c r="I215" s="1" t="s">
        <v>26</v>
      </c>
      <c r="J215">
        <v>20</v>
      </c>
      <c r="K215">
        <v>2</v>
      </c>
      <c r="L215" s="1" t="str">
        <f>VLOOKUP(I215,Species_Names!$A$2:$K$83,2,FALSE)</f>
        <v>Acanthurus_coeruleus</v>
      </c>
      <c r="M215" t="str">
        <f>VLOOKUP(I215,Species_Names!$A$2:$K$83,3,FALSE)</f>
        <v>Surgeonfish</v>
      </c>
      <c r="N215" t="str">
        <f>VLOOKUP(I215,Species_Names!$A$2:$D$83,4,FALSE)</f>
        <v>Herbivore</v>
      </c>
      <c r="O215">
        <f>VLOOKUP(I215,Species_Names!$A$2:$F$83,5,FALSE)</f>
        <v>3.2399999999999998E-2</v>
      </c>
      <c r="P215">
        <f>VLOOKUP(I215,Species_Names!$A$2:$F$83,6,FALSE)</f>
        <v>2.95</v>
      </c>
      <c r="Q215">
        <f t="shared" si="33"/>
        <v>446.28623619757133</v>
      </c>
      <c r="R215">
        <f t="shared" si="35"/>
        <v>3.3333333333333333E-2</v>
      </c>
      <c r="AC215" s="5"/>
      <c r="AD215" s="5"/>
      <c r="AE215" s="5"/>
      <c r="AF215" s="5"/>
      <c r="AG215" s="5"/>
    </row>
    <row r="216" spans="1:33" x14ac:dyDescent="0.2">
      <c r="A216" s="10">
        <v>45110</v>
      </c>
      <c r="B216">
        <f t="shared" si="34"/>
        <v>2023</v>
      </c>
      <c r="C216" s="11">
        <f t="shared" si="36"/>
        <v>45110</v>
      </c>
      <c r="D216">
        <f t="shared" si="37"/>
        <v>3</v>
      </c>
      <c r="E216" t="s">
        <v>36</v>
      </c>
      <c r="F216" t="str">
        <f>VLOOKUP(E216,Sites!$A$2:$B$11,2,FALSE)</f>
        <v>Inside</v>
      </c>
      <c r="G216" t="s">
        <v>19</v>
      </c>
      <c r="H216">
        <v>4</v>
      </c>
      <c r="I216" s="1" t="s">
        <v>27</v>
      </c>
      <c r="J216">
        <v>5</v>
      </c>
      <c r="K216">
        <v>7</v>
      </c>
      <c r="L216" s="1" t="str">
        <f>VLOOKUP(I216,Species_Names!$A$2:$K$83,2,FALSE)</f>
        <v>Acanthurus_tractus</v>
      </c>
      <c r="M216" t="str">
        <f>VLOOKUP(I216,Species_Names!$A$2:$K$83,3,FALSE)</f>
        <v>Surgeonfish</v>
      </c>
      <c r="N216" t="str">
        <f>VLOOKUP(I216,Species_Names!$A$2:$D$83,4,FALSE)</f>
        <v>Herbivore</v>
      </c>
      <c r="O216">
        <f>VLOOKUP(I216,Species_Names!$A$2:$F$83,5,FALSE)</f>
        <v>2.5700000000000001E-2</v>
      </c>
      <c r="P216">
        <f>VLOOKUP(I216,Species_Names!$A$2:$F$83,6,FALSE)</f>
        <v>2.9</v>
      </c>
      <c r="Q216">
        <f t="shared" si="33"/>
        <v>19.144506507686138</v>
      </c>
      <c r="R216">
        <f t="shared" si="35"/>
        <v>0.11666666666666667</v>
      </c>
      <c r="AC216" s="5"/>
      <c r="AD216" s="5"/>
      <c r="AE216" s="5"/>
      <c r="AF216" s="5"/>
      <c r="AG216" s="5"/>
    </row>
    <row r="217" spans="1:33" x14ac:dyDescent="0.2">
      <c r="A217" s="10">
        <v>45110</v>
      </c>
      <c r="B217">
        <f t="shared" si="34"/>
        <v>2023</v>
      </c>
      <c r="C217" s="11">
        <f t="shared" si="36"/>
        <v>45110</v>
      </c>
      <c r="D217">
        <f t="shared" si="37"/>
        <v>3</v>
      </c>
      <c r="E217" t="s">
        <v>36</v>
      </c>
      <c r="F217" t="str">
        <f>VLOOKUP(E217,Sites!$A$2:$B$11,2,FALSE)</f>
        <v>Inside</v>
      </c>
      <c r="G217" t="s">
        <v>19</v>
      </c>
      <c r="H217">
        <v>4</v>
      </c>
      <c r="I217" s="1" t="s">
        <v>27</v>
      </c>
      <c r="J217">
        <v>10</v>
      </c>
      <c r="K217">
        <v>5</v>
      </c>
      <c r="L217" s="1" t="str">
        <f>VLOOKUP(I217,Species_Names!$A$2:$K$83,2,FALSE)</f>
        <v>Acanthurus_tractus</v>
      </c>
      <c r="M217" t="str">
        <f>VLOOKUP(I217,Species_Names!$A$2:$K$83,3,FALSE)</f>
        <v>Surgeonfish</v>
      </c>
      <c r="N217" t="str">
        <f>VLOOKUP(I217,Species_Names!$A$2:$D$83,4,FALSE)</f>
        <v>Herbivore</v>
      </c>
      <c r="O217">
        <f>VLOOKUP(I217,Species_Names!$A$2:$F$83,5,FALSE)</f>
        <v>2.5700000000000001E-2</v>
      </c>
      <c r="P217">
        <f>VLOOKUP(I217,Species_Names!$A$2:$F$83,6,FALSE)</f>
        <v>2.9</v>
      </c>
      <c r="Q217">
        <f t="shared" si="33"/>
        <v>102.07117816207025</v>
      </c>
      <c r="R217">
        <f t="shared" si="35"/>
        <v>8.3333333333333329E-2</v>
      </c>
      <c r="AC217" s="5"/>
      <c r="AD217" s="5"/>
      <c r="AE217" s="5"/>
      <c r="AF217" s="5"/>
      <c r="AG217" s="5"/>
    </row>
    <row r="218" spans="1:33" x14ac:dyDescent="0.2">
      <c r="A218" s="10">
        <v>45110</v>
      </c>
      <c r="B218">
        <f t="shared" si="34"/>
        <v>2023</v>
      </c>
      <c r="C218" s="11">
        <f t="shared" si="36"/>
        <v>45110</v>
      </c>
      <c r="D218">
        <f t="shared" si="37"/>
        <v>3</v>
      </c>
      <c r="E218" t="s">
        <v>36</v>
      </c>
      <c r="F218" t="str">
        <f>VLOOKUP(E218,Sites!$A$2:$B$11,2,FALSE)</f>
        <v>Inside</v>
      </c>
      <c r="G218" t="s">
        <v>19</v>
      </c>
      <c r="H218">
        <v>4</v>
      </c>
      <c r="I218" s="1" t="s">
        <v>46</v>
      </c>
      <c r="J218">
        <v>10</v>
      </c>
      <c r="K218">
        <v>1</v>
      </c>
      <c r="L218" s="1" t="str">
        <f>VLOOKUP(I218,Species_Names!$A$2:$K$83,2,FALSE)</f>
        <v>Halichoeres_bivittatus</v>
      </c>
      <c r="M218" t="str">
        <f>VLOOKUP(I218,Species_Names!$A$2:$K$83,3,FALSE)</f>
        <v>Wrasse</v>
      </c>
      <c r="N218" t="str">
        <f>VLOOKUP(I218,Species_Names!$A$2:$D$83,4,FALSE)</f>
        <v>Carnivore</v>
      </c>
      <c r="O218">
        <f>VLOOKUP(I218,Species_Names!$A$2:$F$83,5,FALSE)</f>
        <v>1.12E-2</v>
      </c>
      <c r="P218">
        <f>VLOOKUP(I218,Species_Names!$A$2:$F$83,6,FALSE)</f>
        <v>3.05</v>
      </c>
      <c r="Q218">
        <f t="shared" si="33"/>
        <v>12.566606688181993</v>
      </c>
      <c r="R218">
        <f t="shared" si="35"/>
        <v>1.6666666666666666E-2</v>
      </c>
      <c r="AC218" s="5"/>
      <c r="AD218" s="5"/>
      <c r="AE218" s="5"/>
      <c r="AF218" s="5"/>
      <c r="AG218" s="5"/>
    </row>
    <row r="219" spans="1:33" x14ac:dyDescent="0.2">
      <c r="A219" s="10">
        <v>45110</v>
      </c>
      <c r="B219">
        <f t="shared" si="34"/>
        <v>2023</v>
      </c>
      <c r="C219" s="11">
        <f t="shared" si="36"/>
        <v>45110</v>
      </c>
      <c r="D219">
        <f t="shared" si="37"/>
        <v>3</v>
      </c>
      <c r="E219" t="s">
        <v>36</v>
      </c>
      <c r="F219" t="str">
        <f>VLOOKUP(E219,Sites!$A$2:$B$11,2,FALSE)</f>
        <v>Inside</v>
      </c>
      <c r="G219" t="s">
        <v>19</v>
      </c>
      <c r="H219">
        <v>4</v>
      </c>
      <c r="I219" s="1" t="s">
        <v>28</v>
      </c>
      <c r="J219">
        <v>5</v>
      </c>
      <c r="K219">
        <v>3</v>
      </c>
      <c r="L219" s="1" t="str">
        <f>VLOOKUP(I219,Species_Names!$A$2:$K$83,2,FALSE)</f>
        <v>Halichoeres_garnoti</v>
      </c>
      <c r="M219" t="str">
        <f>VLOOKUP(I219,Species_Names!$A$2:$K$83,3,FALSE)</f>
        <v>Wrasse</v>
      </c>
      <c r="N219" t="str">
        <f>VLOOKUP(I219,Species_Names!$A$2:$D$83,4,FALSE)</f>
        <v>Omnivore</v>
      </c>
      <c r="O219">
        <f>VLOOKUP(I219,Species_Names!$A$2:$F$83,5,FALSE)</f>
        <v>0.01</v>
      </c>
      <c r="P219">
        <f>VLOOKUP(I219,Species_Names!$A$2:$F$83,6,FALSE)</f>
        <v>3.14</v>
      </c>
      <c r="Q219">
        <f t="shared" si="33"/>
        <v>4.6977193568456626</v>
      </c>
      <c r="R219">
        <f t="shared" si="35"/>
        <v>0.05</v>
      </c>
      <c r="AC219" s="5"/>
      <c r="AD219" s="5"/>
      <c r="AE219" s="5"/>
      <c r="AF219" s="5"/>
      <c r="AG219" s="5"/>
    </row>
    <row r="220" spans="1:33" x14ac:dyDescent="0.2">
      <c r="A220" s="10">
        <v>45110</v>
      </c>
      <c r="B220">
        <f t="shared" si="34"/>
        <v>2023</v>
      </c>
      <c r="C220" s="11">
        <f t="shared" si="36"/>
        <v>45110</v>
      </c>
      <c r="D220">
        <f t="shared" si="37"/>
        <v>3</v>
      </c>
      <c r="E220" t="s">
        <v>36</v>
      </c>
      <c r="F220" t="str">
        <f>VLOOKUP(E220,Sites!$A$2:$B$11,2,FALSE)</f>
        <v>Inside</v>
      </c>
      <c r="G220" t="s">
        <v>19</v>
      </c>
      <c r="H220">
        <v>4</v>
      </c>
      <c r="I220" s="1" t="s">
        <v>28</v>
      </c>
      <c r="J220">
        <v>20</v>
      </c>
      <c r="K220">
        <v>1</v>
      </c>
      <c r="L220" s="1" t="str">
        <f>VLOOKUP(I220,Species_Names!$A$2:$K$83,2,FALSE)</f>
        <v>Halichoeres_garnoti</v>
      </c>
      <c r="M220" t="str">
        <f>VLOOKUP(I220,Species_Names!$A$2:$K$83,3,FALSE)</f>
        <v>Wrasse</v>
      </c>
      <c r="N220" t="str">
        <f>VLOOKUP(I220,Species_Names!$A$2:$D$83,4,FALSE)</f>
        <v>Omnivore</v>
      </c>
      <c r="O220">
        <f>VLOOKUP(I220,Species_Names!$A$2:$F$83,5,FALSE)</f>
        <v>0.01</v>
      </c>
      <c r="P220">
        <f>VLOOKUP(I220,Species_Names!$A$2:$F$83,6,FALSE)</f>
        <v>3.14</v>
      </c>
      <c r="Q220">
        <f t="shared" si="33"/>
        <v>121.68419864331943</v>
      </c>
      <c r="R220">
        <f t="shared" si="35"/>
        <v>1.6666666666666666E-2</v>
      </c>
      <c r="AC220" s="5"/>
      <c r="AD220" s="5"/>
      <c r="AE220" s="5"/>
      <c r="AF220" s="5"/>
      <c r="AG220" s="5"/>
    </row>
    <row r="221" spans="1:33" x14ac:dyDescent="0.2">
      <c r="A221" s="10">
        <v>45110</v>
      </c>
      <c r="B221">
        <f t="shared" si="34"/>
        <v>2023</v>
      </c>
      <c r="C221" s="11">
        <f t="shared" si="36"/>
        <v>45110</v>
      </c>
      <c r="D221">
        <f t="shared" si="37"/>
        <v>3</v>
      </c>
      <c r="E221" t="s">
        <v>36</v>
      </c>
      <c r="F221" t="str">
        <f>VLOOKUP(E221,Sites!$A$2:$B$11,2,FALSE)</f>
        <v>Inside</v>
      </c>
      <c r="G221" t="s">
        <v>19</v>
      </c>
      <c r="H221">
        <v>4</v>
      </c>
      <c r="I221" s="1" t="s">
        <v>182</v>
      </c>
      <c r="J221">
        <v>40</v>
      </c>
      <c r="K221">
        <v>1</v>
      </c>
      <c r="L221" s="1" t="str">
        <f>VLOOKUP(I221,Species_Names!$A$2:$K$83,2,FALSE)</f>
        <v>Balistes_vetula</v>
      </c>
      <c r="M221" t="str">
        <f>VLOOKUP(I221,Species_Names!$A$2:$K$83,3,FALSE)</f>
        <v>Triggerfish</v>
      </c>
      <c r="N221" t="str">
        <f>VLOOKUP(I221,Species_Names!$A$2:$D$83,4,FALSE)</f>
        <v>Carnivore</v>
      </c>
      <c r="O221">
        <f>VLOOKUP(I221,Species_Names!$A$2:$F$83,5,FALSE)</f>
        <v>3.9800000000000002E-2</v>
      </c>
      <c r="P221">
        <f>VLOOKUP(I221,Species_Names!$A$2:$F$83,6,FALSE)</f>
        <v>2.88</v>
      </c>
      <c r="Q221">
        <f t="shared" si="33"/>
        <v>1636.122612968185</v>
      </c>
      <c r="R221">
        <f t="shared" si="35"/>
        <v>1.6666666666666666E-2</v>
      </c>
      <c r="AC221" s="5"/>
      <c r="AD221" s="5"/>
      <c r="AE221" s="5"/>
      <c r="AF221" s="5"/>
      <c r="AG221" s="5"/>
    </row>
    <row r="222" spans="1:33" x14ac:dyDescent="0.2">
      <c r="A222" s="10">
        <v>45110</v>
      </c>
      <c r="B222">
        <f t="shared" si="34"/>
        <v>2023</v>
      </c>
      <c r="C222" s="11">
        <f t="shared" si="36"/>
        <v>45110</v>
      </c>
      <c r="D222">
        <f t="shared" si="37"/>
        <v>3</v>
      </c>
      <c r="E222" t="s">
        <v>36</v>
      </c>
      <c r="F222" t="str">
        <f>VLOOKUP(E222,Sites!$A$2:$B$11,2,FALSE)</f>
        <v>Inside</v>
      </c>
      <c r="G222" t="s">
        <v>19</v>
      </c>
      <c r="H222">
        <v>5</v>
      </c>
      <c r="I222" s="1" t="s">
        <v>30</v>
      </c>
      <c r="J222">
        <v>10</v>
      </c>
      <c r="K222">
        <v>2</v>
      </c>
      <c r="L222" s="1" t="str">
        <f>VLOOKUP(I222,Species_Names!$A$2:$K$83,2,FALSE)</f>
        <v>Chaetodon_striatus</v>
      </c>
      <c r="M222" t="str">
        <f>VLOOKUP(I222,Species_Names!$A$2:$K$83,3,FALSE)</f>
        <v>Butterflyfish</v>
      </c>
      <c r="N222" t="str">
        <f>VLOOKUP(I222,Species_Names!$A$2:$D$83,4,FALSE)</f>
        <v>Corallivore</v>
      </c>
      <c r="O222">
        <f>VLOOKUP(I222,Species_Names!$A$2:$F$83,5,FALSE)</f>
        <v>2.5100000000000001E-2</v>
      </c>
      <c r="P222">
        <f>VLOOKUP(I222,Species_Names!$A$2:$F$83,6,FALSE)</f>
        <v>3.06</v>
      </c>
      <c r="Q222">
        <f t="shared" si="33"/>
        <v>57.637311799143575</v>
      </c>
      <c r="R222">
        <f t="shared" si="35"/>
        <v>3.3333333333333333E-2</v>
      </c>
      <c r="AC222" s="5"/>
      <c r="AD222" s="5"/>
      <c r="AE222" s="5"/>
      <c r="AF222" s="5"/>
      <c r="AG222" s="5"/>
    </row>
    <row r="223" spans="1:33" x14ac:dyDescent="0.2">
      <c r="A223" s="10">
        <v>45110</v>
      </c>
      <c r="B223">
        <f t="shared" si="34"/>
        <v>2023</v>
      </c>
      <c r="C223" s="11">
        <f t="shared" ref="C223:C248" si="38">IF(A223&lt;&gt;"",A223,"")</f>
        <v>45110</v>
      </c>
      <c r="D223">
        <f t="shared" ref="D223:D248" si="39">IF(A223&lt;&gt;"",DAY(A223),"")</f>
        <v>3</v>
      </c>
      <c r="E223" t="s">
        <v>36</v>
      </c>
      <c r="F223" t="str">
        <f>VLOOKUP(E223,Sites!$A$2:$B$11,2,FALSE)</f>
        <v>Inside</v>
      </c>
      <c r="G223" t="s">
        <v>19</v>
      </c>
      <c r="H223">
        <v>5</v>
      </c>
      <c r="I223" s="1" t="s">
        <v>21</v>
      </c>
      <c r="J223">
        <v>10</v>
      </c>
      <c r="K223">
        <v>3</v>
      </c>
      <c r="L223" s="1" t="str">
        <f>VLOOKUP(I223,Species_Names!$A$2:$K$83,2,FALSE)</f>
        <v>Scarus_taeniopterus</v>
      </c>
      <c r="M223" t="str">
        <f>VLOOKUP(I223,Species_Names!$A$2:$K$83,3,FALSE)</f>
        <v>Parrotfish</v>
      </c>
      <c r="N223" t="str">
        <f>VLOOKUP(I223,Species_Names!$A$2:$D$83,4,FALSE)</f>
        <v>Herbivore</v>
      </c>
      <c r="O223">
        <f>VLOOKUP(I223,Species_Names!$A$2:$F$83,5,FALSE)</f>
        <v>1.7000000000000001E-2</v>
      </c>
      <c r="P223">
        <f>VLOOKUP(I223,Species_Names!$A$2:$F$83,6,FALSE)</f>
        <v>3.04</v>
      </c>
      <c r="Q223">
        <f t="shared" si="33"/>
        <v>55.920388003302506</v>
      </c>
      <c r="R223">
        <f t="shared" si="35"/>
        <v>0.05</v>
      </c>
      <c r="AC223" s="5"/>
      <c r="AD223" s="5"/>
      <c r="AE223" s="5"/>
      <c r="AF223" s="5"/>
      <c r="AG223" s="5"/>
    </row>
    <row r="224" spans="1:33" x14ac:dyDescent="0.2">
      <c r="A224" s="10">
        <v>45110</v>
      </c>
      <c r="B224">
        <f t="shared" si="34"/>
        <v>2023</v>
      </c>
      <c r="C224" s="11">
        <f t="shared" si="38"/>
        <v>45110</v>
      </c>
      <c r="D224">
        <f t="shared" si="39"/>
        <v>3</v>
      </c>
      <c r="E224" t="s">
        <v>36</v>
      </c>
      <c r="F224" t="str">
        <f>VLOOKUP(E224,Sites!$A$2:$B$11,2,FALSE)</f>
        <v>Inside</v>
      </c>
      <c r="G224" t="s">
        <v>19</v>
      </c>
      <c r="H224">
        <v>5</v>
      </c>
      <c r="I224" s="1" t="s">
        <v>21</v>
      </c>
      <c r="J224">
        <v>20</v>
      </c>
      <c r="K224">
        <v>17</v>
      </c>
      <c r="L224" s="1" t="str">
        <f>VLOOKUP(I224,Species_Names!$A$2:$K$83,2,FALSE)</f>
        <v>Scarus_taeniopterus</v>
      </c>
      <c r="M224" t="str">
        <f>VLOOKUP(I224,Species_Names!$A$2:$K$83,3,FALSE)</f>
        <v>Parrotfish</v>
      </c>
      <c r="N224" t="str">
        <f>VLOOKUP(I224,Species_Names!$A$2:$D$83,4,FALSE)</f>
        <v>Herbivore</v>
      </c>
      <c r="O224">
        <f>VLOOKUP(I224,Species_Names!$A$2:$F$83,5,FALSE)</f>
        <v>1.7000000000000001E-2</v>
      </c>
      <c r="P224">
        <f>VLOOKUP(I224,Species_Names!$A$2:$F$83,6,FALSE)</f>
        <v>3.04</v>
      </c>
      <c r="Q224">
        <f t="shared" si="33"/>
        <v>2606.3277591169135</v>
      </c>
      <c r="R224">
        <f t="shared" si="35"/>
        <v>0.28333333333333333</v>
      </c>
    </row>
    <row r="225" spans="1:33" x14ac:dyDescent="0.2">
      <c r="A225" s="10">
        <v>45110</v>
      </c>
      <c r="B225">
        <f t="shared" si="34"/>
        <v>2023</v>
      </c>
      <c r="C225" s="11">
        <f t="shared" si="38"/>
        <v>45110</v>
      </c>
      <c r="D225">
        <f t="shared" si="39"/>
        <v>3</v>
      </c>
      <c r="E225" t="s">
        <v>36</v>
      </c>
      <c r="F225" t="str">
        <f>VLOOKUP(E225,Sites!$A$2:$B$11,2,FALSE)</f>
        <v>Inside</v>
      </c>
      <c r="G225" t="s">
        <v>19</v>
      </c>
      <c r="H225">
        <v>5</v>
      </c>
      <c r="I225" s="1" t="s">
        <v>21</v>
      </c>
      <c r="J225">
        <v>30</v>
      </c>
      <c r="K225">
        <v>4</v>
      </c>
      <c r="L225" s="1" t="str">
        <f>VLOOKUP(I225,Species_Names!$A$2:$K$83,2,FALSE)</f>
        <v>Scarus_taeniopterus</v>
      </c>
      <c r="M225" t="str">
        <f>VLOOKUP(I225,Species_Names!$A$2:$K$83,3,FALSE)</f>
        <v>Parrotfish</v>
      </c>
      <c r="N225" t="str">
        <f>VLOOKUP(I225,Species_Names!$A$2:$D$83,4,FALSE)</f>
        <v>Herbivore</v>
      </c>
      <c r="O225">
        <f>VLOOKUP(I225,Species_Names!$A$2:$F$83,5,FALSE)</f>
        <v>1.7000000000000001E-2</v>
      </c>
      <c r="P225">
        <f>VLOOKUP(I225,Species_Names!$A$2:$F$83,6,FALSE)</f>
        <v>3.04</v>
      </c>
      <c r="Q225">
        <f t="shared" si="33"/>
        <v>2103.5727054027507</v>
      </c>
      <c r="R225">
        <f t="shared" si="35"/>
        <v>6.6666666666666666E-2</v>
      </c>
      <c r="AC225" s="5"/>
      <c r="AD225" s="5"/>
      <c r="AE225" s="5"/>
      <c r="AF225" s="5"/>
      <c r="AG225" s="5"/>
    </row>
    <row r="226" spans="1:33" x14ac:dyDescent="0.2">
      <c r="A226" s="10">
        <v>45110</v>
      </c>
      <c r="B226">
        <f t="shared" si="34"/>
        <v>2023</v>
      </c>
      <c r="C226" s="11">
        <f t="shared" si="38"/>
        <v>45110</v>
      </c>
      <c r="D226">
        <f t="shared" si="39"/>
        <v>3</v>
      </c>
      <c r="E226" t="s">
        <v>36</v>
      </c>
      <c r="F226" t="str">
        <f>VLOOKUP(E226,Sites!$A$2:$B$11,2,FALSE)</f>
        <v>Inside</v>
      </c>
      <c r="G226" t="s">
        <v>19</v>
      </c>
      <c r="H226">
        <v>5</v>
      </c>
      <c r="I226" s="1" t="s">
        <v>21</v>
      </c>
      <c r="J226">
        <v>40</v>
      </c>
      <c r="K226">
        <v>1</v>
      </c>
      <c r="L226" s="1" t="str">
        <f>VLOOKUP(I226,Species_Names!$A$2:$K$83,2,FALSE)</f>
        <v>Scarus_taeniopterus</v>
      </c>
      <c r="M226" t="str">
        <f>VLOOKUP(I226,Species_Names!$A$2:$K$83,3,FALSE)</f>
        <v>Parrotfish</v>
      </c>
      <c r="N226" t="str">
        <f>VLOOKUP(I226,Species_Names!$A$2:$D$83,4,FALSE)</f>
        <v>Herbivore</v>
      </c>
      <c r="O226">
        <f>VLOOKUP(I226,Species_Names!$A$2:$F$83,5,FALSE)</f>
        <v>1.7000000000000001E-2</v>
      </c>
      <c r="P226">
        <f>VLOOKUP(I226,Species_Names!$A$2:$F$83,6,FALSE)</f>
        <v>3.04</v>
      </c>
      <c r="Q226">
        <f t="shared" si="33"/>
        <v>1260.9889910332347</v>
      </c>
      <c r="R226">
        <f t="shared" si="35"/>
        <v>1.6666666666666666E-2</v>
      </c>
      <c r="AC226" s="5"/>
      <c r="AD226" s="5"/>
      <c r="AE226" s="5"/>
      <c r="AF226" s="5"/>
      <c r="AG226" s="5"/>
    </row>
    <row r="227" spans="1:33" x14ac:dyDescent="0.2">
      <c r="A227" s="10">
        <v>45110</v>
      </c>
      <c r="B227">
        <f t="shared" si="34"/>
        <v>2023</v>
      </c>
      <c r="C227" s="11">
        <f t="shared" si="38"/>
        <v>45110</v>
      </c>
      <c r="D227">
        <f t="shared" si="39"/>
        <v>3</v>
      </c>
      <c r="E227" t="s">
        <v>36</v>
      </c>
      <c r="F227" t="str">
        <f>VLOOKUP(E227,Sites!$A$2:$B$11,2,FALSE)</f>
        <v>Inside</v>
      </c>
      <c r="G227" t="s">
        <v>19</v>
      </c>
      <c r="H227">
        <v>5</v>
      </c>
      <c r="I227" s="1" t="s">
        <v>22</v>
      </c>
      <c r="J227">
        <v>5</v>
      </c>
      <c r="K227">
        <v>6</v>
      </c>
      <c r="L227" s="1" t="str">
        <f>VLOOKUP(I227,Species_Names!$A$2:$K$83,2,FALSE)</f>
        <v>Sparisoma_aurofrenatum</v>
      </c>
      <c r="M227" t="str">
        <f>VLOOKUP(I227,Species_Names!$A$2:$K$83,3,FALSE)</f>
        <v>Parrotfish</v>
      </c>
      <c r="N227" t="str">
        <f>VLOOKUP(I227,Species_Names!$A$2:$D$83,4,FALSE)</f>
        <v>Herbivore</v>
      </c>
      <c r="O227">
        <f>VLOOKUP(I227,Species_Names!$A$2:$F$83,5,FALSE)</f>
        <v>1.17E-2</v>
      </c>
      <c r="P227">
        <f>VLOOKUP(I227,Species_Names!$A$2:$F$83,6,FALSE)</f>
        <v>3.15</v>
      </c>
      <c r="Q227">
        <f t="shared" si="33"/>
        <v>11.17101476391986</v>
      </c>
      <c r="R227">
        <f t="shared" si="35"/>
        <v>0.1</v>
      </c>
      <c r="AC227" s="5"/>
      <c r="AD227" s="5"/>
      <c r="AE227" s="5"/>
      <c r="AF227" s="5"/>
      <c r="AG227" s="5"/>
    </row>
    <row r="228" spans="1:33" x14ac:dyDescent="0.2">
      <c r="A228" s="10">
        <v>45110</v>
      </c>
      <c r="B228">
        <f t="shared" si="34"/>
        <v>2023</v>
      </c>
      <c r="C228" s="11">
        <f t="shared" si="38"/>
        <v>45110</v>
      </c>
      <c r="D228">
        <f t="shared" si="39"/>
        <v>3</v>
      </c>
      <c r="E228" t="s">
        <v>36</v>
      </c>
      <c r="F228" t="str">
        <f>VLOOKUP(E228,Sites!$A$2:$B$11,2,FALSE)</f>
        <v>Inside</v>
      </c>
      <c r="G228" t="s">
        <v>19</v>
      </c>
      <c r="H228">
        <v>5</v>
      </c>
      <c r="I228" s="1" t="s">
        <v>22</v>
      </c>
      <c r="J228">
        <v>10</v>
      </c>
      <c r="K228">
        <v>3</v>
      </c>
      <c r="L228" s="1" t="str">
        <f>VLOOKUP(I228,Species_Names!$A$2:$K$83,2,FALSE)</f>
        <v>Sparisoma_aurofrenatum</v>
      </c>
      <c r="M228" t="str">
        <f>VLOOKUP(I228,Species_Names!$A$2:$K$83,3,FALSE)</f>
        <v>Parrotfish</v>
      </c>
      <c r="N228" t="str">
        <f>VLOOKUP(I228,Species_Names!$A$2:$D$83,4,FALSE)</f>
        <v>Herbivore</v>
      </c>
      <c r="O228">
        <f>VLOOKUP(I228,Species_Names!$A$2:$F$83,5,FALSE)</f>
        <v>1.17E-2</v>
      </c>
      <c r="P228">
        <f>VLOOKUP(I228,Species_Names!$A$2:$F$83,6,FALSE)</f>
        <v>3.15</v>
      </c>
      <c r="Q228">
        <f t="shared" si="33"/>
        <v>49.580067816258676</v>
      </c>
      <c r="R228">
        <f t="shared" si="35"/>
        <v>0.05</v>
      </c>
      <c r="AC228" s="5"/>
      <c r="AD228" s="5"/>
      <c r="AE228" s="5"/>
      <c r="AF228" s="5"/>
      <c r="AG228" s="5"/>
    </row>
    <row r="229" spans="1:33" x14ac:dyDescent="0.2">
      <c r="A229" s="10">
        <v>45110</v>
      </c>
      <c r="B229">
        <f t="shared" si="34"/>
        <v>2023</v>
      </c>
      <c r="C229" s="11">
        <f t="shared" si="38"/>
        <v>45110</v>
      </c>
      <c r="D229">
        <f t="shared" si="39"/>
        <v>3</v>
      </c>
      <c r="E229" t="s">
        <v>36</v>
      </c>
      <c r="F229" t="str">
        <f>VLOOKUP(E229,Sites!$A$2:$B$11,2,FALSE)</f>
        <v>Inside</v>
      </c>
      <c r="G229" t="s">
        <v>19</v>
      </c>
      <c r="H229">
        <v>5</v>
      </c>
      <c r="I229" s="1" t="s">
        <v>22</v>
      </c>
      <c r="J229">
        <v>20</v>
      </c>
      <c r="K229">
        <v>4</v>
      </c>
      <c r="L229" s="1" t="str">
        <f>VLOOKUP(I229,Species_Names!$A$2:$K$83,2,FALSE)</f>
        <v>Sparisoma_aurofrenatum</v>
      </c>
      <c r="M229" t="str">
        <f>VLOOKUP(I229,Species_Names!$A$2:$K$83,3,FALSE)</f>
        <v>Parrotfish</v>
      </c>
      <c r="N229" t="str">
        <f>VLOOKUP(I229,Species_Names!$A$2:$D$83,4,FALSE)</f>
        <v>Herbivore</v>
      </c>
      <c r="O229">
        <f>VLOOKUP(I229,Species_Names!$A$2:$F$83,5,FALSE)</f>
        <v>1.17E-2</v>
      </c>
      <c r="P229">
        <f>VLOOKUP(I229,Species_Names!$A$2:$F$83,6,FALSE)</f>
        <v>3.15</v>
      </c>
      <c r="Q229">
        <f t="shared" si="33"/>
        <v>586.80031650105695</v>
      </c>
      <c r="R229">
        <f t="shared" si="35"/>
        <v>6.6666666666666666E-2</v>
      </c>
      <c r="AC229" s="5"/>
      <c r="AD229" s="5"/>
      <c r="AE229" s="5"/>
      <c r="AF229" s="5"/>
      <c r="AG229" s="5"/>
    </row>
    <row r="230" spans="1:33" x14ac:dyDescent="0.2">
      <c r="A230" s="10">
        <v>45110</v>
      </c>
      <c r="B230">
        <f t="shared" si="34"/>
        <v>2023</v>
      </c>
      <c r="C230" s="11">
        <f t="shared" si="38"/>
        <v>45110</v>
      </c>
      <c r="D230">
        <f t="shared" si="39"/>
        <v>3</v>
      </c>
      <c r="E230" t="s">
        <v>36</v>
      </c>
      <c r="F230" t="str">
        <f>VLOOKUP(E230,Sites!$A$2:$B$11,2,FALSE)</f>
        <v>Inside</v>
      </c>
      <c r="G230" t="s">
        <v>19</v>
      </c>
      <c r="H230">
        <v>5</v>
      </c>
      <c r="I230" s="1" t="s">
        <v>22</v>
      </c>
      <c r="J230">
        <v>30</v>
      </c>
      <c r="K230">
        <v>2</v>
      </c>
      <c r="L230" s="1" t="str">
        <f>VLOOKUP(I230,Species_Names!$A$2:$K$83,2,FALSE)</f>
        <v>Sparisoma_aurofrenatum</v>
      </c>
      <c r="M230" t="str">
        <f>VLOOKUP(I230,Species_Names!$A$2:$K$83,3,FALSE)</f>
        <v>Parrotfish</v>
      </c>
      <c r="N230" t="str">
        <f>VLOOKUP(I230,Species_Names!$A$2:$D$83,4,FALSE)</f>
        <v>Herbivore</v>
      </c>
      <c r="O230">
        <f>VLOOKUP(I230,Species_Names!$A$2:$F$83,5,FALSE)</f>
        <v>1.17E-2</v>
      </c>
      <c r="P230">
        <f>VLOOKUP(I230,Species_Names!$A$2:$F$83,6,FALSE)</f>
        <v>3.15</v>
      </c>
      <c r="Q230">
        <f t="shared" si="33"/>
        <v>1052.3199642887505</v>
      </c>
      <c r="R230">
        <f t="shared" si="35"/>
        <v>3.3333333333333333E-2</v>
      </c>
      <c r="AC230" s="5"/>
      <c r="AD230" s="5"/>
      <c r="AE230" s="5"/>
      <c r="AF230" s="5"/>
      <c r="AG230" s="5"/>
    </row>
    <row r="231" spans="1:33" x14ac:dyDescent="0.2">
      <c r="A231" s="10">
        <v>45110</v>
      </c>
      <c r="B231">
        <f t="shared" si="34"/>
        <v>2023</v>
      </c>
      <c r="C231" s="11">
        <f t="shared" si="38"/>
        <v>45110</v>
      </c>
      <c r="D231">
        <f t="shared" si="39"/>
        <v>3</v>
      </c>
      <c r="E231" t="s">
        <v>36</v>
      </c>
      <c r="F231" t="str">
        <f>VLOOKUP(E231,Sites!$A$2:$B$11,2,FALSE)</f>
        <v>Inside</v>
      </c>
      <c r="G231" t="s">
        <v>19</v>
      </c>
      <c r="H231">
        <v>5</v>
      </c>
      <c r="I231" s="1" t="s">
        <v>69</v>
      </c>
      <c r="J231">
        <v>20</v>
      </c>
      <c r="K231">
        <v>1</v>
      </c>
      <c r="L231" s="1" t="str">
        <f>VLOOKUP(I231,Species_Names!$A$2:$K$83,2,FALSE)</f>
        <v>Sparisoma_chrysopterum</v>
      </c>
      <c r="M231" t="str">
        <f>VLOOKUP(I231,Species_Names!$A$2:$K$83,3,FALSE)</f>
        <v>Parrotfish</v>
      </c>
      <c r="N231" t="str">
        <f>VLOOKUP(I231,Species_Names!$A$2:$D$83,4,FALSE)</f>
        <v>Herbivore</v>
      </c>
      <c r="O231">
        <f>VLOOKUP(I231,Species_Names!$A$2:$F$83,5,FALSE)</f>
        <v>1.29E-2</v>
      </c>
      <c r="P231">
        <f>VLOOKUP(I231,Species_Names!$A$2:$F$83,6,FALSE)</f>
        <v>3.1</v>
      </c>
      <c r="Q231">
        <f t="shared" si="33"/>
        <v>139.24598987991175</v>
      </c>
      <c r="R231">
        <f t="shared" si="35"/>
        <v>1.6666666666666666E-2</v>
      </c>
      <c r="AC231" s="5"/>
      <c r="AD231" s="5"/>
      <c r="AE231" s="5"/>
      <c r="AF231" s="5"/>
      <c r="AG231" s="5"/>
    </row>
    <row r="232" spans="1:33" x14ac:dyDescent="0.2">
      <c r="A232" s="10">
        <v>45110</v>
      </c>
      <c r="B232">
        <f t="shared" si="34"/>
        <v>2023</v>
      </c>
      <c r="C232" s="11">
        <f t="shared" si="38"/>
        <v>45110</v>
      </c>
      <c r="D232">
        <f t="shared" si="39"/>
        <v>3</v>
      </c>
      <c r="E232" t="s">
        <v>36</v>
      </c>
      <c r="F232" t="str">
        <f>VLOOKUP(E232,Sites!$A$2:$B$11,2,FALSE)</f>
        <v>Inside</v>
      </c>
      <c r="G232" t="s">
        <v>19</v>
      </c>
      <c r="H232">
        <v>5</v>
      </c>
      <c r="I232" s="1" t="s">
        <v>23</v>
      </c>
      <c r="J232">
        <v>10</v>
      </c>
      <c r="K232">
        <v>2</v>
      </c>
      <c r="L232" s="1" t="str">
        <f>VLOOKUP(I232,Species_Names!$A$2:$K$83,2,FALSE)</f>
        <v>Sparisoma_viride</v>
      </c>
      <c r="M232" t="str">
        <f>VLOOKUP(I232,Species_Names!$A$2:$K$83,3,FALSE)</f>
        <v>Parrotfish</v>
      </c>
      <c r="N232" t="str">
        <f>VLOOKUP(I232,Species_Names!$A$2:$D$83,4,FALSE)</f>
        <v>Herbivore</v>
      </c>
      <c r="O232">
        <f>VLOOKUP(I232,Species_Names!$A$2:$F$83,5,FALSE)</f>
        <v>2.5700000000000001E-2</v>
      </c>
      <c r="P232">
        <f>VLOOKUP(I232,Species_Names!$A$2:$F$83,6,FALSE)</f>
        <v>2.93</v>
      </c>
      <c r="Q232">
        <f t="shared" si="33"/>
        <v>43.748495163602215</v>
      </c>
      <c r="R232">
        <f t="shared" si="35"/>
        <v>3.3333333333333333E-2</v>
      </c>
      <c r="AC232" s="5"/>
      <c r="AD232" s="5"/>
      <c r="AE232" s="5"/>
      <c r="AF232" s="5"/>
      <c r="AG232" s="5"/>
    </row>
    <row r="233" spans="1:33" x14ac:dyDescent="0.2">
      <c r="A233" s="10">
        <v>45110</v>
      </c>
      <c r="B233">
        <f t="shared" si="34"/>
        <v>2023</v>
      </c>
      <c r="C233" s="11">
        <f t="shared" si="38"/>
        <v>45110</v>
      </c>
      <c r="D233">
        <f t="shared" si="39"/>
        <v>3</v>
      </c>
      <c r="E233" t="s">
        <v>36</v>
      </c>
      <c r="F233" t="str">
        <f>VLOOKUP(E233,Sites!$A$2:$B$11,2,FALSE)</f>
        <v>Inside</v>
      </c>
      <c r="G233" t="s">
        <v>19</v>
      </c>
      <c r="H233">
        <v>5</v>
      </c>
      <c r="I233" s="1" t="s">
        <v>24</v>
      </c>
      <c r="J233">
        <v>10</v>
      </c>
      <c r="K233">
        <v>1</v>
      </c>
      <c r="L233" s="1" t="str">
        <f>VLOOKUP(I233,Species_Names!$A$2:$K$83,2,FALSE)</f>
        <v>Scarus_iseri</v>
      </c>
      <c r="M233" t="str">
        <f>VLOOKUP(I233,Species_Names!$A$2:$K$83,3,FALSE)</f>
        <v>Parrotfish</v>
      </c>
      <c r="N233" t="str">
        <f>VLOOKUP(I233,Species_Names!$A$2:$D$83,4,FALSE)</f>
        <v>Herbivore</v>
      </c>
      <c r="O233">
        <f>VLOOKUP(I233,Species_Names!$A$2:$F$83,5,FALSE)</f>
        <v>1.5800000000000002E-2</v>
      </c>
      <c r="P233">
        <f>VLOOKUP(I233,Species_Names!$A$2:$F$83,6,FALSE)</f>
        <v>3.02</v>
      </c>
      <c r="Q233">
        <f t="shared" si="33"/>
        <v>16.544631059204221</v>
      </c>
      <c r="R233">
        <f t="shared" si="35"/>
        <v>1.6666666666666666E-2</v>
      </c>
      <c r="AC233" s="5"/>
      <c r="AD233" s="5"/>
      <c r="AE233" s="5"/>
      <c r="AF233" s="5"/>
      <c r="AG233" s="5"/>
    </row>
    <row r="234" spans="1:33" x14ac:dyDescent="0.2">
      <c r="A234" s="10">
        <v>45110</v>
      </c>
      <c r="B234">
        <f t="shared" si="34"/>
        <v>2023</v>
      </c>
      <c r="C234" s="11">
        <f t="shared" si="38"/>
        <v>45110</v>
      </c>
      <c r="D234">
        <f t="shared" si="39"/>
        <v>3</v>
      </c>
      <c r="E234" t="s">
        <v>36</v>
      </c>
      <c r="F234" t="str">
        <f>VLOOKUP(E234,Sites!$A$2:$B$11,2,FALSE)</f>
        <v>Inside</v>
      </c>
      <c r="G234" t="s">
        <v>19</v>
      </c>
      <c r="H234">
        <v>5</v>
      </c>
      <c r="I234" s="1" t="s">
        <v>24</v>
      </c>
      <c r="J234">
        <v>30</v>
      </c>
      <c r="K234">
        <v>2</v>
      </c>
      <c r="L234" s="1" t="str">
        <f>VLOOKUP(I234,Species_Names!$A$2:$K$83,2,FALSE)</f>
        <v>Scarus_iseri</v>
      </c>
      <c r="M234" t="str">
        <f>VLOOKUP(I234,Species_Names!$A$2:$K$83,3,FALSE)</f>
        <v>Parrotfish</v>
      </c>
      <c r="N234" t="str">
        <f>VLOOKUP(I234,Species_Names!$A$2:$D$83,4,FALSE)</f>
        <v>Herbivore</v>
      </c>
      <c r="O234">
        <f>VLOOKUP(I234,Species_Names!$A$2:$F$83,5,FALSE)</f>
        <v>1.5800000000000002E-2</v>
      </c>
      <c r="P234">
        <f>VLOOKUP(I234,Species_Names!$A$2:$F$83,6,FALSE)</f>
        <v>3.02</v>
      </c>
      <c r="Q234">
        <f t="shared" si="33"/>
        <v>913.25755128911544</v>
      </c>
      <c r="R234">
        <f t="shared" si="35"/>
        <v>3.3333333333333333E-2</v>
      </c>
      <c r="AC234" s="5"/>
      <c r="AD234" s="5"/>
      <c r="AE234" s="5"/>
      <c r="AF234" s="5"/>
      <c r="AG234" s="5"/>
    </row>
    <row r="235" spans="1:33" x14ac:dyDescent="0.2">
      <c r="A235" s="10">
        <v>45110</v>
      </c>
      <c r="B235">
        <f t="shared" si="34"/>
        <v>2023</v>
      </c>
      <c r="C235" s="11">
        <f t="shared" si="38"/>
        <v>45110</v>
      </c>
      <c r="D235">
        <f t="shared" si="39"/>
        <v>3</v>
      </c>
      <c r="E235" t="s">
        <v>36</v>
      </c>
      <c r="F235" t="str">
        <f>VLOOKUP(E235,Sites!$A$2:$B$11,2,FALSE)</f>
        <v>Inside</v>
      </c>
      <c r="G235" t="s">
        <v>19</v>
      </c>
      <c r="H235">
        <v>5</v>
      </c>
      <c r="I235" s="1" t="s">
        <v>26</v>
      </c>
      <c r="J235">
        <v>5</v>
      </c>
      <c r="K235">
        <v>5</v>
      </c>
      <c r="L235" s="1" t="str">
        <f>VLOOKUP(I235,Species_Names!$A$2:$K$83,2,FALSE)</f>
        <v>Acanthurus_coeruleus</v>
      </c>
      <c r="M235" t="str">
        <f>VLOOKUP(I235,Species_Names!$A$2:$K$83,3,FALSE)</f>
        <v>Surgeonfish</v>
      </c>
      <c r="N235" t="str">
        <f>VLOOKUP(I235,Species_Names!$A$2:$D$83,4,FALSE)</f>
        <v>Herbivore</v>
      </c>
      <c r="O235">
        <f>VLOOKUP(I235,Species_Names!$A$2:$F$83,5,FALSE)</f>
        <v>3.2399999999999998E-2</v>
      </c>
      <c r="P235">
        <f>VLOOKUP(I235,Species_Names!$A$2:$F$83,6,FALSE)</f>
        <v>2.95</v>
      </c>
      <c r="Q235">
        <f t="shared" si="33"/>
        <v>18.684286900459419</v>
      </c>
      <c r="R235">
        <f t="shared" si="35"/>
        <v>8.3333333333333329E-2</v>
      </c>
      <c r="AC235" s="5"/>
      <c r="AD235" s="5"/>
      <c r="AE235" s="5"/>
      <c r="AF235" s="5"/>
      <c r="AG235" s="5"/>
    </row>
    <row r="236" spans="1:33" x14ac:dyDescent="0.2">
      <c r="A236" s="10">
        <v>45110</v>
      </c>
      <c r="B236">
        <f t="shared" si="34"/>
        <v>2023</v>
      </c>
      <c r="C236" s="11">
        <f t="shared" si="38"/>
        <v>45110</v>
      </c>
      <c r="D236">
        <f t="shared" si="39"/>
        <v>3</v>
      </c>
      <c r="E236" t="s">
        <v>36</v>
      </c>
      <c r="F236" t="str">
        <f>VLOOKUP(E236,Sites!$A$2:$B$11,2,FALSE)</f>
        <v>Inside</v>
      </c>
      <c r="G236" t="s">
        <v>19</v>
      </c>
      <c r="H236">
        <v>5</v>
      </c>
      <c r="I236" s="1" t="s">
        <v>26</v>
      </c>
      <c r="J236">
        <v>20</v>
      </c>
      <c r="K236">
        <v>7</v>
      </c>
      <c r="L236" s="1" t="str">
        <f>VLOOKUP(I236,Species_Names!$A$2:$K$83,2,FALSE)</f>
        <v>Acanthurus_coeruleus</v>
      </c>
      <c r="M236" t="str">
        <f>VLOOKUP(I236,Species_Names!$A$2:$K$83,3,FALSE)</f>
        <v>Surgeonfish</v>
      </c>
      <c r="N236" t="str">
        <f>VLOOKUP(I236,Species_Names!$A$2:$D$83,4,FALSE)</f>
        <v>Herbivore</v>
      </c>
      <c r="O236">
        <f>VLOOKUP(I236,Species_Names!$A$2:$F$83,5,FALSE)</f>
        <v>3.2399999999999998E-2</v>
      </c>
      <c r="P236">
        <f>VLOOKUP(I236,Species_Names!$A$2:$F$83,6,FALSE)</f>
        <v>2.95</v>
      </c>
      <c r="Q236">
        <f t="shared" si="33"/>
        <v>1562.0018266914997</v>
      </c>
      <c r="R236">
        <f t="shared" si="35"/>
        <v>0.11666666666666667</v>
      </c>
      <c r="AC236" s="5"/>
      <c r="AD236" s="5"/>
      <c r="AE236" s="5"/>
      <c r="AF236" s="5"/>
      <c r="AG236" s="5"/>
    </row>
    <row r="237" spans="1:33" x14ac:dyDescent="0.2">
      <c r="A237" s="10">
        <v>45110</v>
      </c>
      <c r="B237">
        <f t="shared" si="34"/>
        <v>2023</v>
      </c>
      <c r="C237" s="11">
        <f t="shared" si="38"/>
        <v>45110</v>
      </c>
      <c r="D237">
        <f t="shared" si="39"/>
        <v>3</v>
      </c>
      <c r="E237" t="s">
        <v>36</v>
      </c>
      <c r="F237" t="str">
        <f>VLOOKUP(E237,Sites!$A$2:$B$11,2,FALSE)</f>
        <v>Inside</v>
      </c>
      <c r="G237" t="s">
        <v>19</v>
      </c>
      <c r="H237">
        <v>5</v>
      </c>
      <c r="I237" s="1" t="s">
        <v>27</v>
      </c>
      <c r="J237">
        <v>5</v>
      </c>
      <c r="K237">
        <v>2</v>
      </c>
      <c r="L237" s="1" t="str">
        <f>VLOOKUP(I237,Species_Names!$A$2:$K$83,2,FALSE)</f>
        <v>Acanthurus_tractus</v>
      </c>
      <c r="M237" t="str">
        <f>VLOOKUP(I237,Species_Names!$A$2:$K$83,3,FALSE)</f>
        <v>Surgeonfish</v>
      </c>
      <c r="N237" t="str">
        <f>VLOOKUP(I237,Species_Names!$A$2:$D$83,4,FALSE)</f>
        <v>Herbivore</v>
      </c>
      <c r="O237">
        <f>VLOOKUP(I237,Species_Names!$A$2:$F$83,5,FALSE)</f>
        <v>2.5700000000000001E-2</v>
      </c>
      <c r="P237">
        <f>VLOOKUP(I237,Species_Names!$A$2:$F$83,6,FALSE)</f>
        <v>2.9</v>
      </c>
      <c r="Q237">
        <f t="shared" si="33"/>
        <v>5.4698590021960394</v>
      </c>
      <c r="R237">
        <f t="shared" si="35"/>
        <v>3.3333333333333333E-2</v>
      </c>
      <c r="AC237" s="5"/>
      <c r="AD237" s="5"/>
      <c r="AE237" s="5"/>
      <c r="AF237" s="5"/>
      <c r="AG237" s="5"/>
    </row>
    <row r="238" spans="1:33" x14ac:dyDescent="0.2">
      <c r="A238" s="10">
        <v>45110</v>
      </c>
      <c r="B238">
        <f t="shared" si="34"/>
        <v>2023</v>
      </c>
      <c r="C238" s="11">
        <f t="shared" si="38"/>
        <v>45110</v>
      </c>
      <c r="D238">
        <f t="shared" si="39"/>
        <v>3</v>
      </c>
      <c r="E238" t="s">
        <v>36</v>
      </c>
      <c r="F238" t="str">
        <f>VLOOKUP(E238,Sites!$A$2:$B$11,2,FALSE)</f>
        <v>Inside</v>
      </c>
      <c r="G238" t="s">
        <v>19</v>
      </c>
      <c r="H238">
        <v>5</v>
      </c>
      <c r="I238" s="1" t="s">
        <v>27</v>
      </c>
      <c r="J238">
        <v>10</v>
      </c>
      <c r="K238">
        <v>6</v>
      </c>
      <c r="L238" s="1" t="str">
        <f>VLOOKUP(I238,Species_Names!$A$2:$K$83,2,FALSE)</f>
        <v>Acanthurus_tractus</v>
      </c>
      <c r="M238" t="str">
        <f>VLOOKUP(I238,Species_Names!$A$2:$K$83,3,FALSE)</f>
        <v>Surgeonfish</v>
      </c>
      <c r="N238" t="str">
        <f>VLOOKUP(I238,Species_Names!$A$2:$D$83,4,FALSE)</f>
        <v>Herbivore</v>
      </c>
      <c r="O238">
        <f>VLOOKUP(I238,Species_Names!$A$2:$F$83,5,FALSE)</f>
        <v>2.5700000000000001E-2</v>
      </c>
      <c r="P238">
        <f>VLOOKUP(I238,Species_Names!$A$2:$F$83,6,FALSE)</f>
        <v>2.9</v>
      </c>
      <c r="Q238">
        <f t="shared" si="33"/>
        <v>122.48541379448432</v>
      </c>
      <c r="R238">
        <f t="shared" si="35"/>
        <v>0.1</v>
      </c>
      <c r="AC238" s="5"/>
      <c r="AD238" s="5"/>
      <c r="AE238" s="5"/>
      <c r="AF238" s="5"/>
      <c r="AG238" s="5"/>
    </row>
    <row r="239" spans="1:33" x14ac:dyDescent="0.2">
      <c r="A239" s="10">
        <v>45110</v>
      </c>
      <c r="B239">
        <f t="shared" si="34"/>
        <v>2023</v>
      </c>
      <c r="C239" s="11">
        <f t="shared" si="38"/>
        <v>45110</v>
      </c>
      <c r="D239">
        <f t="shared" si="39"/>
        <v>3</v>
      </c>
      <c r="E239" t="s">
        <v>36</v>
      </c>
      <c r="F239" t="str">
        <f>VLOOKUP(E239,Sites!$A$2:$B$11,2,FALSE)</f>
        <v>Inside</v>
      </c>
      <c r="G239" t="s">
        <v>19</v>
      </c>
      <c r="H239">
        <v>5</v>
      </c>
      <c r="I239" s="1" t="s">
        <v>27</v>
      </c>
      <c r="J239">
        <v>20</v>
      </c>
      <c r="K239">
        <v>10</v>
      </c>
      <c r="L239" s="1" t="str">
        <f>VLOOKUP(I239,Species_Names!$A$2:$K$83,2,FALSE)</f>
        <v>Acanthurus_tractus</v>
      </c>
      <c r="M239" t="str">
        <f>VLOOKUP(I239,Species_Names!$A$2:$K$83,3,FALSE)</f>
        <v>Surgeonfish</v>
      </c>
      <c r="N239" t="str">
        <f>VLOOKUP(I239,Species_Names!$A$2:$D$83,4,FALSE)</f>
        <v>Herbivore</v>
      </c>
      <c r="O239">
        <f>VLOOKUP(I239,Species_Names!$A$2:$F$83,5,FALSE)</f>
        <v>2.5700000000000001E-2</v>
      </c>
      <c r="P239">
        <f>VLOOKUP(I239,Species_Names!$A$2:$F$83,6,FALSE)</f>
        <v>2.9</v>
      </c>
      <c r="Q239">
        <f t="shared" si="33"/>
        <v>1523.7724273638846</v>
      </c>
      <c r="R239">
        <f t="shared" si="35"/>
        <v>0.16666666666666666</v>
      </c>
      <c r="AC239" s="5"/>
      <c r="AD239" s="5"/>
      <c r="AE239" s="5"/>
      <c r="AF239" s="5"/>
      <c r="AG239" s="5"/>
    </row>
    <row r="240" spans="1:33" x14ac:dyDescent="0.2">
      <c r="A240" s="10">
        <v>45110</v>
      </c>
      <c r="B240">
        <f t="shared" si="34"/>
        <v>2023</v>
      </c>
      <c r="C240" s="11">
        <f t="shared" si="38"/>
        <v>45110</v>
      </c>
      <c r="D240">
        <f t="shared" si="39"/>
        <v>3</v>
      </c>
      <c r="E240" t="s">
        <v>36</v>
      </c>
      <c r="F240" t="str">
        <f>VLOOKUP(E240,Sites!$A$2:$B$11,2,FALSE)</f>
        <v>Inside</v>
      </c>
      <c r="G240" t="s">
        <v>19</v>
      </c>
      <c r="H240">
        <v>5</v>
      </c>
      <c r="I240" s="1" t="s">
        <v>28</v>
      </c>
      <c r="J240">
        <v>5</v>
      </c>
      <c r="K240">
        <v>6</v>
      </c>
      <c r="L240" s="1" t="str">
        <f>VLOOKUP(I240,Species_Names!$A$2:$K$83,2,FALSE)</f>
        <v>Halichoeres_garnoti</v>
      </c>
      <c r="M240" t="str">
        <f>VLOOKUP(I240,Species_Names!$A$2:$K$83,3,FALSE)</f>
        <v>Wrasse</v>
      </c>
      <c r="N240" t="str">
        <f>VLOOKUP(I240,Species_Names!$A$2:$D$83,4,FALSE)</f>
        <v>Omnivore</v>
      </c>
      <c r="O240">
        <f>VLOOKUP(I240,Species_Names!$A$2:$F$83,5,FALSE)</f>
        <v>0.01</v>
      </c>
      <c r="P240">
        <f>VLOOKUP(I240,Species_Names!$A$2:$F$83,6,FALSE)</f>
        <v>3.14</v>
      </c>
      <c r="Q240">
        <f t="shared" si="33"/>
        <v>9.3954387136913251</v>
      </c>
      <c r="R240">
        <f t="shared" si="35"/>
        <v>0.1</v>
      </c>
      <c r="AC240" s="5"/>
      <c r="AD240" s="5"/>
      <c r="AE240" s="5"/>
      <c r="AF240" s="5"/>
      <c r="AG240" s="5"/>
    </row>
    <row r="241" spans="1:33" x14ac:dyDescent="0.2">
      <c r="A241" s="10">
        <v>45110</v>
      </c>
      <c r="B241">
        <f t="shared" si="34"/>
        <v>2023</v>
      </c>
      <c r="C241" s="11">
        <f t="shared" si="38"/>
        <v>45110</v>
      </c>
      <c r="D241">
        <f t="shared" si="39"/>
        <v>3</v>
      </c>
      <c r="E241" t="s">
        <v>36</v>
      </c>
      <c r="F241" t="str">
        <f>VLOOKUP(E241,Sites!$A$2:$B$11,2,FALSE)</f>
        <v>Inside</v>
      </c>
      <c r="G241" t="s">
        <v>19</v>
      </c>
      <c r="H241">
        <v>5</v>
      </c>
      <c r="I241" s="1" t="s">
        <v>28</v>
      </c>
      <c r="J241">
        <v>10</v>
      </c>
      <c r="K241">
        <v>1</v>
      </c>
      <c r="L241" s="1" t="str">
        <f>VLOOKUP(I241,Species_Names!$A$2:$K$83,2,FALSE)</f>
        <v>Halichoeres_garnoti</v>
      </c>
      <c r="M241" t="str">
        <f>VLOOKUP(I241,Species_Names!$A$2:$K$83,3,FALSE)</f>
        <v>Wrasse</v>
      </c>
      <c r="N241" t="str">
        <f>VLOOKUP(I241,Species_Names!$A$2:$D$83,4,FALSE)</f>
        <v>Omnivore</v>
      </c>
      <c r="O241">
        <f>VLOOKUP(I241,Species_Names!$A$2:$F$83,5,FALSE)</f>
        <v>0.01</v>
      </c>
      <c r="P241">
        <f>VLOOKUP(I241,Species_Names!$A$2:$F$83,6,FALSE)</f>
        <v>3.14</v>
      </c>
      <c r="Q241">
        <f t="shared" si="33"/>
        <v>13.803842646028864</v>
      </c>
      <c r="R241">
        <f t="shared" si="35"/>
        <v>1.6666666666666666E-2</v>
      </c>
      <c r="AC241" s="5"/>
      <c r="AD241" s="5"/>
      <c r="AE241" s="5"/>
      <c r="AF241" s="5"/>
      <c r="AG241" s="5"/>
    </row>
    <row r="242" spans="1:33" x14ac:dyDescent="0.2">
      <c r="A242" s="10">
        <v>45110</v>
      </c>
      <c r="B242">
        <f t="shared" si="34"/>
        <v>2023</v>
      </c>
      <c r="C242" s="11">
        <f t="shared" si="38"/>
        <v>45110</v>
      </c>
      <c r="D242">
        <f t="shared" si="39"/>
        <v>3</v>
      </c>
      <c r="E242" t="s">
        <v>36</v>
      </c>
      <c r="F242" t="str">
        <f>VLOOKUP(E242,Sites!$A$2:$B$11,2,FALSE)</f>
        <v>Inside</v>
      </c>
      <c r="G242" t="s">
        <v>19</v>
      </c>
      <c r="H242">
        <v>5</v>
      </c>
      <c r="I242" s="1" t="s">
        <v>32</v>
      </c>
      <c r="J242">
        <v>20</v>
      </c>
      <c r="K242">
        <v>3</v>
      </c>
      <c r="L242" s="1" t="str">
        <f>VLOOKUP(I242,Species_Names!$A$2:$K$83,2,FALSE)</f>
        <v>Caranx_ruber</v>
      </c>
      <c r="M242" t="str">
        <f>VLOOKUP(I242,Species_Names!$A$2:$K$83,3,FALSE)</f>
        <v>Jacks</v>
      </c>
      <c r="N242" t="str">
        <f>VLOOKUP(I242,Species_Names!$A$2:$D$83,4,FALSE)</f>
        <v>Herbivore</v>
      </c>
      <c r="O242">
        <f>VLOOKUP(I242,Species_Names!$A$2:$F$83,5,FALSE)</f>
        <v>1.5800000000000002E-2</v>
      </c>
      <c r="P242">
        <f>VLOOKUP(I242,Species_Names!$A$2:$F$83,6,FALSE)</f>
        <v>2.99</v>
      </c>
      <c r="Q242">
        <f t="shared" si="33"/>
        <v>368.00865158901081</v>
      </c>
      <c r="R242">
        <f t="shared" si="35"/>
        <v>0.05</v>
      </c>
      <c r="AC242" s="5"/>
      <c r="AD242" s="5"/>
      <c r="AE242" s="5"/>
      <c r="AF242" s="5"/>
      <c r="AG242" s="5"/>
    </row>
    <row r="243" spans="1:33" x14ac:dyDescent="0.2">
      <c r="A243" s="10">
        <v>45110</v>
      </c>
      <c r="B243">
        <f t="shared" si="34"/>
        <v>2023</v>
      </c>
      <c r="C243" s="11">
        <f t="shared" si="38"/>
        <v>45110</v>
      </c>
      <c r="D243">
        <f t="shared" si="39"/>
        <v>3</v>
      </c>
      <c r="E243" t="s">
        <v>36</v>
      </c>
      <c r="F243" t="str">
        <f>VLOOKUP(E243,Sites!$A$2:$B$11,2,FALSE)</f>
        <v>Inside</v>
      </c>
      <c r="G243" t="s">
        <v>19</v>
      </c>
      <c r="H243">
        <v>5</v>
      </c>
      <c r="I243" s="1" t="s">
        <v>32</v>
      </c>
      <c r="J243">
        <v>30</v>
      </c>
      <c r="K243">
        <v>1</v>
      </c>
      <c r="L243" s="1" t="str">
        <f>VLOOKUP(I243,Species_Names!$A$2:$K$83,2,FALSE)</f>
        <v>Caranx_ruber</v>
      </c>
      <c r="M243" t="str">
        <f>VLOOKUP(I243,Species_Names!$A$2:$K$83,3,FALSE)</f>
        <v>Jacks</v>
      </c>
      <c r="N243" t="str">
        <f>VLOOKUP(I243,Species_Names!$A$2:$D$83,4,FALSE)</f>
        <v>Herbivore</v>
      </c>
      <c r="O243">
        <f>VLOOKUP(I243,Species_Names!$A$2:$F$83,5,FALSE)</f>
        <v>1.5800000000000002E-2</v>
      </c>
      <c r="P243">
        <f>VLOOKUP(I243,Species_Names!$A$2:$F$83,6,FALSE)</f>
        <v>2.99</v>
      </c>
      <c r="Q243">
        <f t="shared" si="33"/>
        <v>412.33446663151204</v>
      </c>
      <c r="R243">
        <f t="shared" si="35"/>
        <v>1.6666666666666666E-2</v>
      </c>
      <c r="AC243" s="5"/>
      <c r="AD243" s="5"/>
      <c r="AE243" s="5"/>
      <c r="AF243" s="5"/>
      <c r="AG243" s="5"/>
    </row>
    <row r="244" spans="1:33" x14ac:dyDescent="0.2">
      <c r="A244" s="10">
        <v>45110</v>
      </c>
      <c r="B244">
        <f t="shared" si="34"/>
        <v>2023</v>
      </c>
      <c r="C244" s="11">
        <f t="shared" si="38"/>
        <v>45110</v>
      </c>
      <c r="D244">
        <f t="shared" si="39"/>
        <v>3</v>
      </c>
      <c r="E244" t="s">
        <v>36</v>
      </c>
      <c r="F244" t="str">
        <f>VLOOKUP(E244,Sites!$A$2:$B$11,2,FALSE)</f>
        <v>Inside</v>
      </c>
      <c r="G244" t="s">
        <v>19</v>
      </c>
      <c r="H244">
        <v>5</v>
      </c>
      <c r="I244" s="1" t="s">
        <v>49</v>
      </c>
      <c r="J244">
        <v>20</v>
      </c>
      <c r="K244">
        <v>1</v>
      </c>
      <c r="L244" s="1" t="str">
        <f>VLOOKUP(I244,Species_Names!$A$2:$K$83,2,FALSE)</f>
        <v>Bodianus_rufus</v>
      </c>
      <c r="M244" t="str">
        <f>VLOOKUP(I244,Species_Names!$A$2:$K$83,3,FALSE)</f>
        <v>Wrasse</v>
      </c>
      <c r="N244" t="str">
        <f>VLOOKUP(I244,Species_Names!$A$2:$D$83,4,FALSE)</f>
        <v>Carnivore</v>
      </c>
      <c r="O244">
        <f>VLOOKUP(I244,Species_Names!$A$2:$F$83,5,FALSE)</f>
        <v>1.66E-2</v>
      </c>
      <c r="P244">
        <f>VLOOKUP(I244,Species_Names!$A$2:$F$83,6,FALSE)</f>
        <v>3.08</v>
      </c>
      <c r="Q244">
        <f t="shared" si="33"/>
        <v>168.76425815043592</v>
      </c>
      <c r="R244">
        <f t="shared" si="35"/>
        <v>1.6666666666666666E-2</v>
      </c>
      <c r="AC244" s="5"/>
      <c r="AD244" s="5"/>
      <c r="AE244" s="5"/>
      <c r="AF244" s="5"/>
      <c r="AG244" s="5"/>
    </row>
    <row r="245" spans="1:33" x14ac:dyDescent="0.2">
      <c r="A245" s="10">
        <v>45110</v>
      </c>
      <c r="B245">
        <f t="shared" si="34"/>
        <v>2023</v>
      </c>
      <c r="C245" s="11">
        <f t="shared" si="38"/>
        <v>45110</v>
      </c>
      <c r="D245">
        <f t="shared" si="39"/>
        <v>3</v>
      </c>
      <c r="E245" t="s">
        <v>36</v>
      </c>
      <c r="F245" t="str">
        <f>VLOOKUP(E245,Sites!$A$2:$B$11,2,FALSE)</f>
        <v>Inside</v>
      </c>
      <c r="G245" t="s">
        <v>19</v>
      </c>
      <c r="H245">
        <v>6</v>
      </c>
      <c r="I245" s="1" t="s">
        <v>21</v>
      </c>
      <c r="J245">
        <v>5</v>
      </c>
      <c r="K245">
        <v>1</v>
      </c>
      <c r="L245" s="1" t="str">
        <f>VLOOKUP(I245,Species_Names!$A$2:$K$83,2,FALSE)</f>
        <v>Scarus_taeniopterus</v>
      </c>
      <c r="M245" t="str">
        <f>VLOOKUP(I245,Species_Names!$A$2:$K$83,3,FALSE)</f>
        <v>Parrotfish</v>
      </c>
      <c r="N245" t="str">
        <f>VLOOKUP(I245,Species_Names!$A$2:$D$83,4,FALSE)</f>
        <v>Herbivore</v>
      </c>
      <c r="O245">
        <f>VLOOKUP(I245,Species_Names!$A$2:$F$83,5,FALSE)</f>
        <v>1.7000000000000001E-2</v>
      </c>
      <c r="P245">
        <f>VLOOKUP(I245,Species_Names!$A$2:$F$83,6,FALSE)</f>
        <v>3.04</v>
      </c>
      <c r="Q245">
        <f t="shared" si="33"/>
        <v>2.2663017521927804</v>
      </c>
      <c r="R245">
        <f t="shared" si="35"/>
        <v>1.6666666666666666E-2</v>
      </c>
      <c r="AC245" s="5"/>
      <c r="AD245" s="5"/>
      <c r="AE245" s="5"/>
      <c r="AF245" s="5"/>
      <c r="AG245" s="5"/>
    </row>
    <row r="246" spans="1:33" x14ac:dyDescent="0.2">
      <c r="A246" s="10">
        <v>45110</v>
      </c>
      <c r="B246">
        <f t="shared" si="34"/>
        <v>2023</v>
      </c>
      <c r="C246" s="11">
        <f t="shared" si="38"/>
        <v>45110</v>
      </c>
      <c r="D246">
        <f t="shared" si="39"/>
        <v>3</v>
      </c>
      <c r="E246" t="s">
        <v>36</v>
      </c>
      <c r="F246" t="str">
        <f>VLOOKUP(E246,Sites!$A$2:$B$11,2,FALSE)</f>
        <v>Inside</v>
      </c>
      <c r="G246" t="s">
        <v>19</v>
      </c>
      <c r="H246">
        <v>6</v>
      </c>
      <c r="I246" s="1" t="s">
        <v>21</v>
      </c>
      <c r="J246">
        <v>10</v>
      </c>
      <c r="K246">
        <v>1</v>
      </c>
      <c r="L246" s="1" t="str">
        <f>VLOOKUP(I246,Species_Names!$A$2:$K$83,2,FALSE)</f>
        <v>Scarus_taeniopterus</v>
      </c>
      <c r="M246" t="str">
        <f>VLOOKUP(I246,Species_Names!$A$2:$K$83,3,FALSE)</f>
        <v>Parrotfish</v>
      </c>
      <c r="N246" t="str">
        <f>VLOOKUP(I246,Species_Names!$A$2:$D$83,4,FALSE)</f>
        <v>Herbivore</v>
      </c>
      <c r="O246">
        <f>VLOOKUP(I246,Species_Names!$A$2:$F$83,5,FALSE)</f>
        <v>1.7000000000000001E-2</v>
      </c>
      <c r="P246">
        <f>VLOOKUP(I246,Species_Names!$A$2:$F$83,6,FALSE)</f>
        <v>3.04</v>
      </c>
      <c r="Q246">
        <f t="shared" si="33"/>
        <v>18.640129334434167</v>
      </c>
      <c r="R246">
        <f t="shared" si="35"/>
        <v>1.6666666666666666E-2</v>
      </c>
      <c r="AC246" s="5"/>
      <c r="AD246" s="5"/>
      <c r="AE246" s="5"/>
      <c r="AF246" s="5"/>
      <c r="AG246" s="5"/>
    </row>
    <row r="247" spans="1:33" x14ac:dyDescent="0.2">
      <c r="A247" s="10">
        <v>45110</v>
      </c>
      <c r="B247">
        <f t="shared" si="34"/>
        <v>2023</v>
      </c>
      <c r="C247" s="11">
        <f t="shared" si="38"/>
        <v>45110</v>
      </c>
      <c r="D247">
        <f t="shared" si="39"/>
        <v>3</v>
      </c>
      <c r="E247" t="s">
        <v>36</v>
      </c>
      <c r="F247" t="str">
        <f>VLOOKUP(E247,Sites!$A$2:$B$11,2,FALSE)</f>
        <v>Inside</v>
      </c>
      <c r="G247" t="s">
        <v>19</v>
      </c>
      <c r="H247">
        <v>6</v>
      </c>
      <c r="I247" s="1" t="s">
        <v>21</v>
      </c>
      <c r="J247">
        <v>20</v>
      </c>
      <c r="K247">
        <v>1</v>
      </c>
      <c r="L247" s="1" t="str">
        <f>VLOOKUP(I247,Species_Names!$A$2:$K$83,2,FALSE)</f>
        <v>Scarus_taeniopterus</v>
      </c>
      <c r="M247" t="str">
        <f>VLOOKUP(I247,Species_Names!$A$2:$K$83,3,FALSE)</f>
        <v>Parrotfish</v>
      </c>
      <c r="N247" t="str">
        <f>VLOOKUP(I247,Species_Names!$A$2:$D$83,4,FALSE)</f>
        <v>Herbivore</v>
      </c>
      <c r="O247">
        <f>VLOOKUP(I247,Species_Names!$A$2:$F$83,5,FALSE)</f>
        <v>1.7000000000000001E-2</v>
      </c>
      <c r="P247">
        <f>VLOOKUP(I247,Species_Names!$A$2:$F$83,6,FALSE)</f>
        <v>3.04</v>
      </c>
      <c r="Q247">
        <f t="shared" si="33"/>
        <v>153.31339759511255</v>
      </c>
      <c r="R247">
        <f t="shared" si="35"/>
        <v>1.6666666666666666E-2</v>
      </c>
      <c r="AC247" s="5"/>
      <c r="AD247" s="5"/>
      <c r="AE247" s="5"/>
      <c r="AF247" s="5"/>
      <c r="AG247" s="5"/>
    </row>
    <row r="248" spans="1:33" x14ac:dyDescent="0.2">
      <c r="A248" s="10">
        <v>45110</v>
      </c>
      <c r="B248">
        <f t="shared" si="34"/>
        <v>2023</v>
      </c>
      <c r="C248" s="11">
        <f t="shared" si="38"/>
        <v>45110</v>
      </c>
      <c r="D248">
        <f t="shared" si="39"/>
        <v>3</v>
      </c>
      <c r="E248" t="s">
        <v>36</v>
      </c>
      <c r="F248" t="str">
        <f>VLOOKUP(E248,Sites!$A$2:$B$11,2,FALSE)</f>
        <v>Inside</v>
      </c>
      <c r="G248" t="s">
        <v>19</v>
      </c>
      <c r="H248">
        <v>6</v>
      </c>
      <c r="I248" s="1" t="s">
        <v>22</v>
      </c>
      <c r="J248">
        <v>5</v>
      </c>
      <c r="K248">
        <v>4</v>
      </c>
      <c r="L248" s="1" t="str">
        <f>VLOOKUP(I248,Species_Names!$A$2:$K$83,2,FALSE)</f>
        <v>Sparisoma_aurofrenatum</v>
      </c>
      <c r="M248" t="str">
        <f>VLOOKUP(I248,Species_Names!$A$2:$K$83,3,FALSE)</f>
        <v>Parrotfish</v>
      </c>
      <c r="N248" t="str">
        <f>VLOOKUP(I248,Species_Names!$A$2:$D$83,4,FALSE)</f>
        <v>Herbivore</v>
      </c>
      <c r="O248">
        <f>VLOOKUP(I248,Species_Names!$A$2:$F$83,5,FALSE)</f>
        <v>1.17E-2</v>
      </c>
      <c r="P248">
        <f>VLOOKUP(I248,Species_Names!$A$2:$F$83,6,FALSE)</f>
        <v>3.15</v>
      </c>
      <c r="Q248">
        <f t="shared" si="33"/>
        <v>7.4473431759465738</v>
      </c>
      <c r="R248">
        <f t="shared" si="35"/>
        <v>6.6666666666666666E-2</v>
      </c>
      <c r="AC248" s="5"/>
      <c r="AD248" s="5"/>
      <c r="AE248" s="5"/>
      <c r="AF248" s="5"/>
      <c r="AG248" s="5"/>
    </row>
    <row r="249" spans="1:33" x14ac:dyDescent="0.2">
      <c r="A249" s="10">
        <v>45110</v>
      </c>
      <c r="B249">
        <f t="shared" si="34"/>
        <v>2023</v>
      </c>
      <c r="C249" s="11">
        <f t="shared" ref="C249:C271" si="40">IF(A249&lt;&gt;"",A249,"")</f>
        <v>45110</v>
      </c>
      <c r="D249">
        <f t="shared" ref="D249:D271" si="41">IF(A249&lt;&gt;"",DAY(A249),"")</f>
        <v>3</v>
      </c>
      <c r="E249" t="s">
        <v>36</v>
      </c>
      <c r="F249" t="str">
        <f>VLOOKUP(E249,Sites!$A$2:$B$11,2,FALSE)</f>
        <v>Inside</v>
      </c>
      <c r="G249" t="s">
        <v>19</v>
      </c>
      <c r="H249">
        <v>6</v>
      </c>
      <c r="I249" s="1" t="s">
        <v>22</v>
      </c>
      <c r="J249">
        <v>10</v>
      </c>
      <c r="K249">
        <v>2</v>
      </c>
      <c r="L249" s="1" t="str">
        <f>VLOOKUP(I249,Species_Names!$A$2:$K$83,2,FALSE)</f>
        <v>Sparisoma_aurofrenatum</v>
      </c>
      <c r="M249" t="str">
        <f>VLOOKUP(I249,Species_Names!$A$2:$K$83,3,FALSE)</f>
        <v>Parrotfish</v>
      </c>
      <c r="N249" t="str">
        <f>VLOOKUP(I249,Species_Names!$A$2:$D$83,4,FALSE)</f>
        <v>Herbivore</v>
      </c>
      <c r="O249">
        <f>VLOOKUP(I249,Species_Names!$A$2:$F$83,5,FALSE)</f>
        <v>1.17E-2</v>
      </c>
      <c r="P249">
        <f>VLOOKUP(I249,Species_Names!$A$2:$F$83,6,FALSE)</f>
        <v>3.15</v>
      </c>
      <c r="Q249">
        <f t="shared" si="33"/>
        <v>33.053378544172453</v>
      </c>
      <c r="R249">
        <f t="shared" si="35"/>
        <v>3.3333333333333333E-2</v>
      </c>
      <c r="AC249" s="5"/>
      <c r="AD249" s="5"/>
      <c r="AE249" s="5"/>
      <c r="AF249" s="5"/>
      <c r="AG249" s="5"/>
    </row>
    <row r="250" spans="1:33" x14ac:dyDescent="0.2">
      <c r="A250" s="10">
        <v>45110</v>
      </c>
      <c r="B250">
        <f t="shared" si="34"/>
        <v>2023</v>
      </c>
      <c r="C250" s="11">
        <f t="shared" si="40"/>
        <v>45110</v>
      </c>
      <c r="D250">
        <f t="shared" si="41"/>
        <v>3</v>
      </c>
      <c r="E250" t="s">
        <v>36</v>
      </c>
      <c r="F250" t="str">
        <f>VLOOKUP(E250,Sites!$A$2:$B$11,2,FALSE)</f>
        <v>Inside</v>
      </c>
      <c r="G250" t="s">
        <v>19</v>
      </c>
      <c r="H250">
        <v>6</v>
      </c>
      <c r="I250" s="1" t="s">
        <v>22</v>
      </c>
      <c r="J250">
        <v>20</v>
      </c>
      <c r="K250">
        <v>2</v>
      </c>
      <c r="L250" s="1" t="str">
        <f>VLOOKUP(I250,Species_Names!$A$2:$K$83,2,FALSE)</f>
        <v>Sparisoma_aurofrenatum</v>
      </c>
      <c r="M250" t="str">
        <f>VLOOKUP(I250,Species_Names!$A$2:$K$83,3,FALSE)</f>
        <v>Parrotfish</v>
      </c>
      <c r="N250" t="str">
        <f>VLOOKUP(I250,Species_Names!$A$2:$D$83,4,FALSE)</f>
        <v>Herbivore</v>
      </c>
      <c r="O250">
        <f>VLOOKUP(I250,Species_Names!$A$2:$F$83,5,FALSE)</f>
        <v>1.17E-2</v>
      </c>
      <c r="P250">
        <f>VLOOKUP(I250,Species_Names!$A$2:$F$83,6,FALSE)</f>
        <v>3.15</v>
      </c>
      <c r="Q250">
        <f t="shared" si="33"/>
        <v>293.40015825052848</v>
      </c>
      <c r="R250">
        <f t="shared" si="35"/>
        <v>3.3333333333333333E-2</v>
      </c>
      <c r="AC250" s="5"/>
      <c r="AD250" s="5"/>
      <c r="AE250" s="5"/>
      <c r="AF250" s="5"/>
      <c r="AG250" s="5"/>
    </row>
    <row r="251" spans="1:33" x14ac:dyDescent="0.2">
      <c r="A251" s="10">
        <v>45110</v>
      </c>
      <c r="B251">
        <f t="shared" si="34"/>
        <v>2023</v>
      </c>
      <c r="C251" s="11">
        <f t="shared" si="40"/>
        <v>45110</v>
      </c>
      <c r="D251">
        <f t="shared" si="41"/>
        <v>3</v>
      </c>
      <c r="E251" t="s">
        <v>36</v>
      </c>
      <c r="F251" t="str">
        <f>VLOOKUP(E251,Sites!$A$2:$B$11,2,FALSE)</f>
        <v>Inside</v>
      </c>
      <c r="G251" t="s">
        <v>19</v>
      </c>
      <c r="H251">
        <v>6</v>
      </c>
      <c r="I251" s="1" t="s">
        <v>24</v>
      </c>
      <c r="J251">
        <v>10</v>
      </c>
      <c r="K251">
        <v>2</v>
      </c>
      <c r="L251" s="1" t="str">
        <f>VLOOKUP(I251,Species_Names!$A$2:$K$83,2,FALSE)</f>
        <v>Scarus_iseri</v>
      </c>
      <c r="M251" t="str">
        <f>VLOOKUP(I251,Species_Names!$A$2:$K$83,3,FALSE)</f>
        <v>Parrotfish</v>
      </c>
      <c r="N251" t="str">
        <f>VLOOKUP(I251,Species_Names!$A$2:$D$83,4,FALSE)</f>
        <v>Herbivore</v>
      </c>
      <c r="O251">
        <f>VLOOKUP(I251,Species_Names!$A$2:$F$83,5,FALSE)</f>
        <v>1.5800000000000002E-2</v>
      </c>
      <c r="P251">
        <f>VLOOKUP(I251,Species_Names!$A$2:$F$83,6,FALSE)</f>
        <v>3.02</v>
      </c>
      <c r="Q251">
        <f t="shared" si="33"/>
        <v>33.089262118408442</v>
      </c>
      <c r="R251">
        <f t="shared" si="35"/>
        <v>3.3333333333333333E-2</v>
      </c>
      <c r="AC251" s="5"/>
      <c r="AD251" s="5"/>
      <c r="AE251" s="5"/>
      <c r="AF251" s="5"/>
      <c r="AG251" s="5"/>
    </row>
    <row r="252" spans="1:33" x14ac:dyDescent="0.2">
      <c r="A252" s="10">
        <v>45110</v>
      </c>
      <c r="B252">
        <f t="shared" si="34"/>
        <v>2023</v>
      </c>
      <c r="C252" s="11">
        <f t="shared" si="40"/>
        <v>45110</v>
      </c>
      <c r="D252">
        <f t="shared" si="41"/>
        <v>3</v>
      </c>
      <c r="E252" t="s">
        <v>36</v>
      </c>
      <c r="F252" t="str">
        <f>VLOOKUP(E252,Sites!$A$2:$B$11,2,FALSE)</f>
        <v>Inside</v>
      </c>
      <c r="G252" t="s">
        <v>19</v>
      </c>
      <c r="H252">
        <v>6</v>
      </c>
      <c r="I252" s="1" t="s">
        <v>24</v>
      </c>
      <c r="J252">
        <v>20</v>
      </c>
      <c r="K252">
        <v>1</v>
      </c>
      <c r="L252" s="1" t="str">
        <f>VLOOKUP(I252,Species_Names!$A$2:$K$83,2,FALSE)</f>
        <v>Scarus_iseri</v>
      </c>
      <c r="M252" t="str">
        <f>VLOOKUP(I252,Species_Names!$A$2:$K$83,3,FALSE)</f>
        <v>Parrotfish</v>
      </c>
      <c r="N252" t="str">
        <f>VLOOKUP(I252,Species_Names!$A$2:$D$83,4,FALSE)</f>
        <v>Herbivore</v>
      </c>
      <c r="O252">
        <f>VLOOKUP(I252,Species_Names!$A$2:$F$83,5,FALSE)</f>
        <v>1.5800000000000002E-2</v>
      </c>
      <c r="P252">
        <f>VLOOKUP(I252,Species_Names!$A$2:$F$83,6,FALSE)</f>
        <v>3.02</v>
      </c>
      <c r="Q252">
        <f t="shared" si="33"/>
        <v>134.20468401686938</v>
      </c>
      <c r="R252">
        <f t="shared" si="35"/>
        <v>1.6666666666666666E-2</v>
      </c>
      <c r="AC252" s="5"/>
      <c r="AD252" s="5"/>
      <c r="AE252" s="5"/>
      <c r="AF252" s="5"/>
      <c r="AG252" s="5"/>
    </row>
    <row r="253" spans="1:33" x14ac:dyDescent="0.2">
      <c r="A253" s="10">
        <v>45110</v>
      </c>
      <c r="B253">
        <f t="shared" si="34"/>
        <v>2023</v>
      </c>
      <c r="C253" s="11">
        <f t="shared" si="40"/>
        <v>45110</v>
      </c>
      <c r="D253">
        <f t="shared" si="41"/>
        <v>3</v>
      </c>
      <c r="E253" t="s">
        <v>36</v>
      </c>
      <c r="F253" t="str">
        <f>VLOOKUP(E253,Sites!$A$2:$B$11,2,FALSE)</f>
        <v>Inside</v>
      </c>
      <c r="G253" t="s">
        <v>19</v>
      </c>
      <c r="H253">
        <v>6</v>
      </c>
      <c r="I253" s="1" t="s">
        <v>45</v>
      </c>
      <c r="J253">
        <v>10</v>
      </c>
      <c r="K253">
        <v>1</v>
      </c>
      <c r="L253" s="1" t="str">
        <f>VLOOKUP(I253,Species_Names!$A$2:$K$83,2,FALSE)</f>
        <v>Melichthys_niger</v>
      </c>
      <c r="M253" t="str">
        <f>VLOOKUP(I253,Species_Names!$A$2:$K$83,3,FALSE)</f>
        <v>Triggerfish</v>
      </c>
      <c r="N253" t="str">
        <f>VLOOKUP(I253,Species_Names!$A$2:$D$83,4,FALSE)</f>
        <v>Omnivore</v>
      </c>
      <c r="O253">
        <f>VLOOKUP(I253,Species_Names!$A$2:$F$83,5,FALSE)</f>
        <v>2.5700000000000001E-2</v>
      </c>
      <c r="P253">
        <f>VLOOKUP(I253,Species_Names!$A$2:$F$83,6,FALSE)</f>
        <v>2.94</v>
      </c>
      <c r="Q253">
        <f t="shared" si="33"/>
        <v>22.383764261871281</v>
      </c>
      <c r="R253">
        <f t="shared" si="35"/>
        <v>1.6666666666666666E-2</v>
      </c>
      <c r="AC253" s="5"/>
      <c r="AD253" s="5"/>
      <c r="AE253" s="5"/>
      <c r="AF253" s="5"/>
      <c r="AG253" s="5"/>
    </row>
    <row r="254" spans="1:33" x14ac:dyDescent="0.2">
      <c r="A254" s="10">
        <v>45110</v>
      </c>
      <c r="B254">
        <f t="shared" si="34"/>
        <v>2023</v>
      </c>
      <c r="C254" s="11">
        <f t="shared" si="40"/>
        <v>45110</v>
      </c>
      <c r="D254">
        <f t="shared" si="41"/>
        <v>3</v>
      </c>
      <c r="E254" t="s">
        <v>36</v>
      </c>
      <c r="F254" t="str">
        <f>VLOOKUP(E254,Sites!$A$2:$B$11,2,FALSE)</f>
        <v>Inside</v>
      </c>
      <c r="G254" t="s">
        <v>19</v>
      </c>
      <c r="H254">
        <v>6</v>
      </c>
      <c r="I254" s="1" t="s">
        <v>26</v>
      </c>
      <c r="J254">
        <v>5</v>
      </c>
      <c r="K254">
        <v>1</v>
      </c>
      <c r="L254" s="1" t="str">
        <f>VLOOKUP(I254,Species_Names!$A$2:$K$83,2,FALSE)</f>
        <v>Acanthurus_coeruleus</v>
      </c>
      <c r="M254" t="str">
        <f>VLOOKUP(I254,Species_Names!$A$2:$K$83,3,FALSE)</f>
        <v>Surgeonfish</v>
      </c>
      <c r="N254" t="str">
        <f>VLOOKUP(I254,Species_Names!$A$2:$D$83,4,FALSE)</f>
        <v>Herbivore</v>
      </c>
      <c r="O254">
        <f>VLOOKUP(I254,Species_Names!$A$2:$F$83,5,FALSE)</f>
        <v>3.2399999999999998E-2</v>
      </c>
      <c r="P254">
        <f>VLOOKUP(I254,Species_Names!$A$2:$F$83,6,FALSE)</f>
        <v>2.95</v>
      </c>
      <c r="Q254">
        <f t="shared" si="33"/>
        <v>3.7368573800918838</v>
      </c>
      <c r="R254">
        <f t="shared" si="35"/>
        <v>1.6666666666666666E-2</v>
      </c>
      <c r="AC254" s="5"/>
      <c r="AD254" s="5"/>
      <c r="AE254" s="5"/>
      <c r="AF254" s="5"/>
      <c r="AG254" s="5"/>
    </row>
    <row r="255" spans="1:33" x14ac:dyDescent="0.2">
      <c r="A255" s="10">
        <v>45110</v>
      </c>
      <c r="B255">
        <f t="shared" si="34"/>
        <v>2023</v>
      </c>
      <c r="C255" s="11">
        <f t="shared" si="40"/>
        <v>45110</v>
      </c>
      <c r="D255">
        <f t="shared" si="41"/>
        <v>3</v>
      </c>
      <c r="E255" t="s">
        <v>36</v>
      </c>
      <c r="F255" t="str">
        <f>VLOOKUP(E255,Sites!$A$2:$B$11,2,FALSE)</f>
        <v>Inside</v>
      </c>
      <c r="G255" t="s">
        <v>19</v>
      </c>
      <c r="H255">
        <v>6</v>
      </c>
      <c r="I255" s="1" t="s">
        <v>27</v>
      </c>
      <c r="J255">
        <v>5</v>
      </c>
      <c r="K255">
        <v>18</v>
      </c>
      <c r="L255" s="1" t="str">
        <f>VLOOKUP(I255,Species_Names!$A$2:$K$83,2,FALSE)</f>
        <v>Acanthurus_tractus</v>
      </c>
      <c r="M255" t="str">
        <f>VLOOKUP(I255,Species_Names!$A$2:$K$83,3,FALSE)</f>
        <v>Surgeonfish</v>
      </c>
      <c r="N255" t="str">
        <f>VLOOKUP(I255,Species_Names!$A$2:$D$83,4,FALSE)</f>
        <v>Herbivore</v>
      </c>
      <c r="O255">
        <f>VLOOKUP(I255,Species_Names!$A$2:$F$83,5,FALSE)</f>
        <v>2.5700000000000001E-2</v>
      </c>
      <c r="P255">
        <f>VLOOKUP(I255,Species_Names!$A$2:$F$83,6,FALSE)</f>
        <v>2.9</v>
      </c>
      <c r="Q255">
        <f t="shared" si="33"/>
        <v>49.228731019764354</v>
      </c>
      <c r="R255">
        <f t="shared" si="35"/>
        <v>0.3</v>
      </c>
      <c r="AC255" s="5"/>
      <c r="AD255" s="5"/>
      <c r="AE255" s="5"/>
      <c r="AF255" s="5"/>
      <c r="AG255" s="5"/>
    </row>
    <row r="256" spans="1:33" x14ac:dyDescent="0.2">
      <c r="A256" s="10">
        <v>45110</v>
      </c>
      <c r="B256">
        <f t="shared" si="34"/>
        <v>2023</v>
      </c>
      <c r="C256" s="11">
        <f t="shared" si="40"/>
        <v>45110</v>
      </c>
      <c r="D256">
        <f t="shared" si="41"/>
        <v>3</v>
      </c>
      <c r="E256" t="s">
        <v>36</v>
      </c>
      <c r="F256" t="str">
        <f>VLOOKUP(E256,Sites!$A$2:$B$11,2,FALSE)</f>
        <v>Inside</v>
      </c>
      <c r="G256" t="s">
        <v>19</v>
      </c>
      <c r="H256">
        <v>6</v>
      </c>
      <c r="I256" s="1" t="s">
        <v>27</v>
      </c>
      <c r="J256">
        <v>10</v>
      </c>
      <c r="K256">
        <v>4</v>
      </c>
      <c r="L256" s="1" t="str">
        <f>VLOOKUP(I256,Species_Names!$A$2:$K$83,2,FALSE)</f>
        <v>Acanthurus_tractus</v>
      </c>
      <c r="M256" t="str">
        <f>VLOOKUP(I256,Species_Names!$A$2:$K$83,3,FALSE)</f>
        <v>Surgeonfish</v>
      </c>
      <c r="N256" t="str">
        <f>VLOOKUP(I256,Species_Names!$A$2:$D$83,4,FALSE)</f>
        <v>Herbivore</v>
      </c>
      <c r="O256">
        <f>VLOOKUP(I256,Species_Names!$A$2:$F$83,5,FALSE)</f>
        <v>2.5700000000000001E-2</v>
      </c>
      <c r="P256">
        <f>VLOOKUP(I256,Species_Names!$A$2:$F$83,6,FALSE)</f>
        <v>2.9</v>
      </c>
      <c r="Q256">
        <f t="shared" si="33"/>
        <v>81.656942529656206</v>
      </c>
      <c r="R256">
        <f t="shared" si="35"/>
        <v>6.6666666666666666E-2</v>
      </c>
      <c r="AC256" s="5"/>
      <c r="AD256" s="5"/>
      <c r="AE256" s="5"/>
      <c r="AF256" s="5"/>
      <c r="AG256" s="5"/>
    </row>
    <row r="257" spans="1:33" x14ac:dyDescent="0.2">
      <c r="A257" s="10">
        <v>45110</v>
      </c>
      <c r="B257">
        <f t="shared" si="34"/>
        <v>2023</v>
      </c>
      <c r="C257" s="11">
        <f t="shared" si="40"/>
        <v>45110</v>
      </c>
      <c r="D257">
        <f t="shared" si="41"/>
        <v>3</v>
      </c>
      <c r="E257" t="s">
        <v>36</v>
      </c>
      <c r="F257" t="str">
        <f>VLOOKUP(E257,Sites!$A$2:$B$11,2,FALSE)</f>
        <v>Inside</v>
      </c>
      <c r="G257" t="s">
        <v>19</v>
      </c>
      <c r="H257">
        <v>6</v>
      </c>
      <c r="I257" s="1" t="s">
        <v>27</v>
      </c>
      <c r="J257">
        <v>20</v>
      </c>
      <c r="K257">
        <v>2</v>
      </c>
      <c r="L257" s="1" t="str">
        <f>VLOOKUP(I257,Species_Names!$A$2:$K$83,2,FALSE)</f>
        <v>Acanthurus_tractus</v>
      </c>
      <c r="M257" t="str">
        <f>VLOOKUP(I257,Species_Names!$A$2:$K$83,3,FALSE)</f>
        <v>Surgeonfish</v>
      </c>
      <c r="N257" t="str">
        <f>VLOOKUP(I257,Species_Names!$A$2:$D$83,4,FALSE)</f>
        <v>Herbivore</v>
      </c>
      <c r="O257">
        <f>VLOOKUP(I257,Species_Names!$A$2:$F$83,5,FALSE)</f>
        <v>2.5700000000000001E-2</v>
      </c>
      <c r="P257">
        <f>VLOOKUP(I257,Species_Names!$A$2:$F$83,6,FALSE)</f>
        <v>2.9</v>
      </c>
      <c r="Q257">
        <f t="shared" si="33"/>
        <v>304.75448547277693</v>
      </c>
      <c r="R257">
        <f t="shared" si="35"/>
        <v>3.3333333333333333E-2</v>
      </c>
      <c r="AC257" s="5"/>
      <c r="AD257" s="5"/>
      <c r="AE257" s="5"/>
      <c r="AF257" s="5"/>
      <c r="AG257" s="5"/>
    </row>
    <row r="258" spans="1:33" x14ac:dyDescent="0.2">
      <c r="A258" s="10">
        <v>45110</v>
      </c>
      <c r="B258">
        <f t="shared" si="34"/>
        <v>2023</v>
      </c>
      <c r="C258" s="11">
        <f t="shared" si="40"/>
        <v>45110</v>
      </c>
      <c r="D258">
        <f t="shared" si="41"/>
        <v>3</v>
      </c>
      <c r="E258" t="s">
        <v>36</v>
      </c>
      <c r="F258" t="str">
        <f>VLOOKUP(E258,Sites!$A$2:$B$11,2,FALSE)</f>
        <v>Inside</v>
      </c>
      <c r="G258" t="s">
        <v>19</v>
      </c>
      <c r="H258">
        <v>6</v>
      </c>
      <c r="I258" s="1" t="s">
        <v>28</v>
      </c>
      <c r="J258">
        <v>5</v>
      </c>
      <c r="K258">
        <v>3</v>
      </c>
      <c r="L258" s="1" t="str">
        <f>VLOOKUP(I258,Species_Names!$A$2:$K$83,2,FALSE)</f>
        <v>Halichoeres_garnoti</v>
      </c>
      <c r="M258" t="str">
        <f>VLOOKUP(I258,Species_Names!$A$2:$K$83,3,FALSE)</f>
        <v>Wrasse</v>
      </c>
      <c r="N258" t="str">
        <f>VLOOKUP(I258,Species_Names!$A$2:$D$83,4,FALSE)</f>
        <v>Omnivore</v>
      </c>
      <c r="O258">
        <f>VLOOKUP(I258,Species_Names!$A$2:$F$83,5,FALSE)</f>
        <v>0.01</v>
      </c>
      <c r="P258">
        <f>VLOOKUP(I258,Species_Names!$A$2:$F$83,6,FALSE)</f>
        <v>3.14</v>
      </c>
      <c r="Q258">
        <f t="shared" ref="Q258:Q300" si="42">(O258*J258^P258)*K258</f>
        <v>4.6977193568456626</v>
      </c>
      <c r="R258">
        <f t="shared" si="35"/>
        <v>0.05</v>
      </c>
      <c r="AC258" s="5"/>
      <c r="AD258" s="5"/>
      <c r="AE258" s="5"/>
      <c r="AF258" s="5"/>
      <c r="AG258" s="5"/>
    </row>
    <row r="259" spans="1:33" x14ac:dyDescent="0.2">
      <c r="A259" s="10">
        <v>45110</v>
      </c>
      <c r="B259">
        <f t="shared" ref="B259:B283" si="43">IF(A259&lt;&gt;"",(YEAR(A259)),"")</f>
        <v>2023</v>
      </c>
      <c r="C259" s="11">
        <f t="shared" si="40"/>
        <v>45110</v>
      </c>
      <c r="D259">
        <f t="shared" si="41"/>
        <v>3</v>
      </c>
      <c r="E259" t="s">
        <v>36</v>
      </c>
      <c r="F259" t="str">
        <f>VLOOKUP(E259,Sites!$A$2:$B$11,2,FALSE)</f>
        <v>Inside</v>
      </c>
      <c r="G259" t="s">
        <v>19</v>
      </c>
      <c r="H259">
        <v>6</v>
      </c>
      <c r="I259" s="1" t="s">
        <v>28</v>
      </c>
      <c r="J259">
        <v>10</v>
      </c>
      <c r="K259">
        <v>3</v>
      </c>
      <c r="L259" s="1" t="str">
        <f>VLOOKUP(I259,Species_Names!$A$2:$K$83,2,FALSE)</f>
        <v>Halichoeres_garnoti</v>
      </c>
      <c r="M259" t="str">
        <f>VLOOKUP(I259,Species_Names!$A$2:$K$83,3,FALSE)</f>
        <v>Wrasse</v>
      </c>
      <c r="N259" t="str">
        <f>VLOOKUP(I259,Species_Names!$A$2:$D$83,4,FALSE)</f>
        <v>Omnivore</v>
      </c>
      <c r="O259">
        <f>VLOOKUP(I259,Species_Names!$A$2:$F$83,5,FALSE)</f>
        <v>0.01</v>
      </c>
      <c r="P259">
        <f>VLOOKUP(I259,Species_Names!$A$2:$F$83,6,FALSE)</f>
        <v>3.14</v>
      </c>
      <c r="Q259">
        <f t="shared" si="42"/>
        <v>41.411527938086593</v>
      </c>
      <c r="R259">
        <f t="shared" ref="R259:R300" si="44">K259/60</f>
        <v>0.05</v>
      </c>
      <c r="AC259" s="5"/>
      <c r="AD259" s="5"/>
      <c r="AE259" s="5"/>
      <c r="AF259" s="5"/>
      <c r="AG259" s="5"/>
    </row>
    <row r="260" spans="1:33" x14ac:dyDescent="0.2">
      <c r="A260" s="10">
        <v>45110</v>
      </c>
      <c r="B260">
        <f t="shared" si="43"/>
        <v>2023</v>
      </c>
      <c r="C260" s="11">
        <f t="shared" si="40"/>
        <v>45110</v>
      </c>
      <c r="D260">
        <f t="shared" si="41"/>
        <v>3</v>
      </c>
      <c r="E260" t="s">
        <v>36</v>
      </c>
      <c r="F260" t="str">
        <f>VLOOKUP(E260,Sites!$A$2:$B$11,2,FALSE)</f>
        <v>Inside</v>
      </c>
      <c r="G260" t="s">
        <v>19</v>
      </c>
      <c r="H260">
        <v>6</v>
      </c>
      <c r="I260" s="1" t="s">
        <v>32</v>
      </c>
      <c r="J260">
        <v>30</v>
      </c>
      <c r="K260">
        <v>1</v>
      </c>
      <c r="L260" s="1" t="str">
        <f>VLOOKUP(I260,Species_Names!$A$2:$K$83,2,FALSE)</f>
        <v>Caranx_ruber</v>
      </c>
      <c r="M260" t="str">
        <f>VLOOKUP(I260,Species_Names!$A$2:$K$83,3,FALSE)</f>
        <v>Jacks</v>
      </c>
      <c r="N260" t="str">
        <f>VLOOKUP(I260,Species_Names!$A$2:$D$83,4,FALSE)</f>
        <v>Herbivore</v>
      </c>
      <c r="O260">
        <f>VLOOKUP(I260,Species_Names!$A$2:$F$83,5,FALSE)</f>
        <v>1.5800000000000002E-2</v>
      </c>
      <c r="P260">
        <f>VLOOKUP(I260,Species_Names!$A$2:$F$83,6,FALSE)</f>
        <v>2.99</v>
      </c>
      <c r="Q260">
        <f t="shared" si="42"/>
        <v>412.33446663151204</v>
      </c>
      <c r="R260">
        <f t="shared" si="44"/>
        <v>1.6666666666666666E-2</v>
      </c>
      <c r="AC260" s="5"/>
      <c r="AD260" s="5"/>
      <c r="AE260" s="5"/>
      <c r="AF260" s="5"/>
      <c r="AG260" s="5"/>
    </row>
    <row r="261" spans="1:33" x14ac:dyDescent="0.2">
      <c r="A261" s="10">
        <v>45110</v>
      </c>
      <c r="B261">
        <f t="shared" si="43"/>
        <v>2023</v>
      </c>
      <c r="C261" s="11">
        <f t="shared" si="40"/>
        <v>45110</v>
      </c>
      <c r="D261">
        <f t="shared" si="41"/>
        <v>3</v>
      </c>
      <c r="E261" t="s">
        <v>36</v>
      </c>
      <c r="F261" t="str">
        <f>VLOOKUP(E261,Sites!$A$2:$B$11,2,FALSE)</f>
        <v>Inside</v>
      </c>
      <c r="G261" t="s">
        <v>19</v>
      </c>
      <c r="H261">
        <v>6</v>
      </c>
      <c r="I261" s="1" t="s">
        <v>182</v>
      </c>
      <c r="J261">
        <v>40</v>
      </c>
      <c r="K261">
        <v>1</v>
      </c>
      <c r="L261" s="1" t="str">
        <f>VLOOKUP(I261,Species_Names!$A$2:$K$83,2,FALSE)</f>
        <v>Balistes_vetula</v>
      </c>
      <c r="M261" t="str">
        <f>VLOOKUP(I261,Species_Names!$A$2:$K$83,3,FALSE)</f>
        <v>Triggerfish</v>
      </c>
      <c r="N261" t="str">
        <f>VLOOKUP(I261,Species_Names!$A$2:$D$83,4,FALSE)</f>
        <v>Carnivore</v>
      </c>
      <c r="O261">
        <f>VLOOKUP(I261,Species_Names!$A$2:$F$83,5,FALSE)</f>
        <v>3.9800000000000002E-2</v>
      </c>
      <c r="P261">
        <f>VLOOKUP(I261,Species_Names!$A$2:$F$83,6,FALSE)</f>
        <v>2.88</v>
      </c>
      <c r="Q261">
        <f t="shared" si="42"/>
        <v>1636.122612968185</v>
      </c>
      <c r="R261">
        <f t="shared" si="44"/>
        <v>1.6666666666666666E-2</v>
      </c>
      <c r="AC261" s="5"/>
      <c r="AD261" s="5"/>
      <c r="AE261" s="5"/>
      <c r="AF261" s="5"/>
      <c r="AG261" s="5"/>
    </row>
    <row r="262" spans="1:33" x14ac:dyDescent="0.2">
      <c r="A262" s="10">
        <v>45110</v>
      </c>
      <c r="B262">
        <f t="shared" si="43"/>
        <v>2023</v>
      </c>
      <c r="C262" s="11">
        <f t="shared" si="40"/>
        <v>45110</v>
      </c>
      <c r="D262">
        <f t="shared" si="41"/>
        <v>3</v>
      </c>
      <c r="E262" t="s">
        <v>44</v>
      </c>
      <c r="F262" t="str">
        <f>VLOOKUP(E262,Sites!$A$2:$B$11,2,FALSE)</f>
        <v>Inside</v>
      </c>
      <c r="G262" t="s">
        <v>19</v>
      </c>
      <c r="H262">
        <v>1</v>
      </c>
      <c r="I262" s="1" t="s">
        <v>30</v>
      </c>
      <c r="J262">
        <v>10</v>
      </c>
      <c r="K262">
        <v>2</v>
      </c>
      <c r="L262" s="1" t="str">
        <f>VLOOKUP(I262,Species_Names!$A$2:$K$83,2,FALSE)</f>
        <v>Chaetodon_striatus</v>
      </c>
      <c r="M262" t="str">
        <f>VLOOKUP(I262,Species_Names!$A$2:$K$83,3,FALSE)</f>
        <v>Butterflyfish</v>
      </c>
      <c r="N262" t="str">
        <f>VLOOKUP(I262,Species_Names!$A$2:$D$83,4,FALSE)</f>
        <v>Corallivore</v>
      </c>
      <c r="O262">
        <f>VLOOKUP(I262,Species_Names!$A$2:$F$83,5,FALSE)</f>
        <v>2.5100000000000001E-2</v>
      </c>
      <c r="P262">
        <f>VLOOKUP(I262,Species_Names!$A$2:$F$83,6,FALSE)</f>
        <v>3.06</v>
      </c>
      <c r="Q262">
        <f t="shared" si="42"/>
        <v>57.637311799143575</v>
      </c>
      <c r="R262">
        <f t="shared" si="44"/>
        <v>3.3333333333333333E-2</v>
      </c>
      <c r="AC262" s="5"/>
      <c r="AD262" s="5"/>
      <c r="AE262" s="5"/>
      <c r="AF262" s="5"/>
      <c r="AG262" s="5"/>
    </row>
    <row r="263" spans="1:33" x14ac:dyDescent="0.2">
      <c r="A263" s="10">
        <v>45110</v>
      </c>
      <c r="B263">
        <f t="shared" si="43"/>
        <v>2023</v>
      </c>
      <c r="C263" s="11">
        <f t="shared" si="40"/>
        <v>45110</v>
      </c>
      <c r="D263">
        <f t="shared" si="41"/>
        <v>3</v>
      </c>
      <c r="E263" t="s">
        <v>44</v>
      </c>
      <c r="F263" t="str">
        <f>VLOOKUP(E263,Sites!$A$2:$B$11,2,FALSE)</f>
        <v>Inside</v>
      </c>
      <c r="G263" t="s">
        <v>19</v>
      </c>
      <c r="H263">
        <v>1</v>
      </c>
      <c r="I263" s="1" t="s">
        <v>21</v>
      </c>
      <c r="J263">
        <v>20</v>
      </c>
      <c r="K263">
        <v>1</v>
      </c>
      <c r="L263" s="1" t="str">
        <f>VLOOKUP(I263,Species_Names!$A$2:$K$83,2,FALSE)</f>
        <v>Scarus_taeniopterus</v>
      </c>
      <c r="M263" t="str">
        <f>VLOOKUP(I263,Species_Names!$A$2:$K$83,3,FALSE)</f>
        <v>Parrotfish</v>
      </c>
      <c r="N263" t="str">
        <f>VLOOKUP(I263,Species_Names!$A$2:$D$83,4,FALSE)</f>
        <v>Herbivore</v>
      </c>
      <c r="O263">
        <f>VLOOKUP(I263,Species_Names!$A$2:$F$83,5,FALSE)</f>
        <v>1.7000000000000001E-2</v>
      </c>
      <c r="P263">
        <f>VLOOKUP(I263,Species_Names!$A$2:$F$83,6,FALSE)</f>
        <v>3.04</v>
      </c>
      <c r="Q263">
        <f t="shared" si="42"/>
        <v>153.31339759511255</v>
      </c>
      <c r="R263">
        <f t="shared" si="44"/>
        <v>1.6666666666666666E-2</v>
      </c>
      <c r="AC263" s="5"/>
      <c r="AD263" s="5"/>
      <c r="AE263" s="5"/>
      <c r="AF263" s="5"/>
      <c r="AG263" s="5"/>
    </row>
    <row r="264" spans="1:33" x14ac:dyDescent="0.2">
      <c r="A264" s="10">
        <v>45110</v>
      </c>
      <c r="B264">
        <f t="shared" si="43"/>
        <v>2023</v>
      </c>
      <c r="C264" s="11">
        <f t="shared" si="40"/>
        <v>45110</v>
      </c>
      <c r="D264">
        <f t="shared" si="41"/>
        <v>3</v>
      </c>
      <c r="E264" t="s">
        <v>44</v>
      </c>
      <c r="F264" t="str">
        <f>VLOOKUP(E264,Sites!$A$2:$B$11,2,FALSE)</f>
        <v>Inside</v>
      </c>
      <c r="G264" t="s">
        <v>19</v>
      </c>
      <c r="H264">
        <v>1</v>
      </c>
      <c r="I264" s="1" t="s">
        <v>21</v>
      </c>
      <c r="J264">
        <v>30</v>
      </c>
      <c r="K264">
        <v>4</v>
      </c>
      <c r="L264" s="1" t="str">
        <f>VLOOKUP(I264,Species_Names!$A$2:$K$83,2,FALSE)</f>
        <v>Scarus_taeniopterus</v>
      </c>
      <c r="M264" t="str">
        <f>VLOOKUP(I264,Species_Names!$A$2:$K$83,3,FALSE)</f>
        <v>Parrotfish</v>
      </c>
      <c r="N264" t="str">
        <f>VLOOKUP(I264,Species_Names!$A$2:$D$83,4,FALSE)</f>
        <v>Herbivore</v>
      </c>
      <c r="O264">
        <f>VLOOKUP(I264,Species_Names!$A$2:$F$83,5,FALSE)</f>
        <v>1.7000000000000001E-2</v>
      </c>
      <c r="P264">
        <f>VLOOKUP(I264,Species_Names!$A$2:$F$83,6,FALSE)</f>
        <v>3.04</v>
      </c>
      <c r="Q264">
        <f t="shared" si="42"/>
        <v>2103.5727054027507</v>
      </c>
      <c r="R264">
        <f t="shared" si="44"/>
        <v>6.6666666666666666E-2</v>
      </c>
      <c r="AC264" s="5"/>
      <c r="AD264" s="5"/>
      <c r="AE264" s="5"/>
      <c r="AF264" s="5"/>
      <c r="AG264" s="5"/>
    </row>
    <row r="265" spans="1:33" x14ac:dyDescent="0.2">
      <c r="A265" s="10">
        <v>45110</v>
      </c>
      <c r="B265">
        <f t="shared" si="43"/>
        <v>2023</v>
      </c>
      <c r="C265" s="11">
        <f t="shared" si="40"/>
        <v>45110</v>
      </c>
      <c r="D265">
        <f t="shared" si="41"/>
        <v>3</v>
      </c>
      <c r="E265" t="s">
        <v>44</v>
      </c>
      <c r="F265" t="str">
        <f>VLOOKUP(E265,Sites!$A$2:$B$11,2,FALSE)</f>
        <v>Inside</v>
      </c>
      <c r="G265" t="s">
        <v>19</v>
      </c>
      <c r="H265">
        <v>1</v>
      </c>
      <c r="I265" s="1" t="s">
        <v>21</v>
      </c>
      <c r="J265">
        <v>40</v>
      </c>
      <c r="K265">
        <v>2</v>
      </c>
      <c r="L265" s="1" t="str">
        <f>VLOOKUP(I265,Species_Names!$A$2:$K$83,2,FALSE)</f>
        <v>Scarus_taeniopterus</v>
      </c>
      <c r="M265" t="str">
        <f>VLOOKUP(I265,Species_Names!$A$2:$K$83,3,FALSE)</f>
        <v>Parrotfish</v>
      </c>
      <c r="N265" t="str">
        <f>VLOOKUP(I265,Species_Names!$A$2:$D$83,4,FALSE)</f>
        <v>Herbivore</v>
      </c>
      <c r="O265">
        <f>VLOOKUP(I265,Species_Names!$A$2:$F$83,5,FALSE)</f>
        <v>1.7000000000000001E-2</v>
      </c>
      <c r="P265">
        <f>VLOOKUP(I265,Species_Names!$A$2:$F$83,6,FALSE)</f>
        <v>3.04</v>
      </c>
      <c r="Q265">
        <f t="shared" si="42"/>
        <v>2521.9779820664694</v>
      </c>
      <c r="R265">
        <f t="shared" si="44"/>
        <v>3.3333333333333333E-2</v>
      </c>
      <c r="AC265" s="5"/>
      <c r="AD265" s="5"/>
      <c r="AE265" s="5"/>
      <c r="AF265" s="5"/>
      <c r="AG265" s="5"/>
    </row>
    <row r="266" spans="1:33" x14ac:dyDescent="0.2">
      <c r="A266" s="10">
        <v>45110</v>
      </c>
      <c r="B266">
        <f t="shared" si="43"/>
        <v>2023</v>
      </c>
      <c r="C266" s="11">
        <f t="shared" si="40"/>
        <v>45110</v>
      </c>
      <c r="D266">
        <f t="shared" si="41"/>
        <v>3</v>
      </c>
      <c r="E266" t="s">
        <v>44</v>
      </c>
      <c r="F266" t="str">
        <f>VLOOKUP(E266,Sites!$A$2:$B$11,2,FALSE)</f>
        <v>Inside</v>
      </c>
      <c r="G266" t="s">
        <v>19</v>
      </c>
      <c r="H266">
        <v>1</v>
      </c>
      <c r="I266" s="1" t="s">
        <v>22</v>
      </c>
      <c r="J266">
        <v>5</v>
      </c>
      <c r="K266">
        <v>4</v>
      </c>
      <c r="L266" s="1" t="str">
        <f>VLOOKUP(I266,Species_Names!$A$2:$K$83,2,FALSE)</f>
        <v>Sparisoma_aurofrenatum</v>
      </c>
      <c r="M266" t="str">
        <f>VLOOKUP(I266,Species_Names!$A$2:$K$83,3,FALSE)</f>
        <v>Parrotfish</v>
      </c>
      <c r="N266" t="str">
        <f>VLOOKUP(I266,Species_Names!$A$2:$D$83,4,FALSE)</f>
        <v>Herbivore</v>
      </c>
      <c r="O266">
        <f>VLOOKUP(I266,Species_Names!$A$2:$F$83,5,FALSE)</f>
        <v>1.17E-2</v>
      </c>
      <c r="P266">
        <f>VLOOKUP(I266,Species_Names!$A$2:$F$83,6,FALSE)</f>
        <v>3.15</v>
      </c>
      <c r="Q266">
        <f t="shared" si="42"/>
        <v>7.4473431759465738</v>
      </c>
      <c r="R266">
        <f t="shared" si="44"/>
        <v>6.6666666666666666E-2</v>
      </c>
      <c r="AC266" s="5"/>
      <c r="AD266" s="5"/>
      <c r="AE266" s="5"/>
      <c r="AF266" s="5"/>
      <c r="AG266" s="5"/>
    </row>
    <row r="267" spans="1:33" x14ac:dyDescent="0.2">
      <c r="A267" s="10">
        <v>45110</v>
      </c>
      <c r="B267">
        <f t="shared" si="43"/>
        <v>2023</v>
      </c>
      <c r="C267" s="11">
        <f t="shared" si="40"/>
        <v>45110</v>
      </c>
      <c r="D267">
        <f t="shared" si="41"/>
        <v>3</v>
      </c>
      <c r="E267" t="s">
        <v>44</v>
      </c>
      <c r="F267" t="str">
        <f>VLOOKUP(E267,Sites!$A$2:$B$11,2,FALSE)</f>
        <v>Inside</v>
      </c>
      <c r="G267" t="s">
        <v>19</v>
      </c>
      <c r="H267">
        <v>1</v>
      </c>
      <c r="I267" s="1" t="s">
        <v>22</v>
      </c>
      <c r="J267">
        <v>10</v>
      </c>
      <c r="K267">
        <v>1</v>
      </c>
      <c r="L267" s="1" t="str">
        <f>VLOOKUP(I267,Species_Names!$A$2:$K$83,2,FALSE)</f>
        <v>Sparisoma_aurofrenatum</v>
      </c>
      <c r="M267" t="str">
        <f>VLOOKUP(I267,Species_Names!$A$2:$K$83,3,FALSE)</f>
        <v>Parrotfish</v>
      </c>
      <c r="N267" t="str">
        <f>VLOOKUP(I267,Species_Names!$A$2:$D$83,4,FALSE)</f>
        <v>Herbivore</v>
      </c>
      <c r="O267">
        <f>VLOOKUP(I267,Species_Names!$A$2:$F$83,5,FALSE)</f>
        <v>1.17E-2</v>
      </c>
      <c r="P267">
        <f>VLOOKUP(I267,Species_Names!$A$2:$F$83,6,FALSE)</f>
        <v>3.15</v>
      </c>
      <c r="Q267">
        <f t="shared" si="42"/>
        <v>16.526689272086227</v>
      </c>
      <c r="R267">
        <f t="shared" si="44"/>
        <v>1.6666666666666666E-2</v>
      </c>
      <c r="AC267" s="5"/>
      <c r="AD267" s="5"/>
      <c r="AE267" s="5"/>
      <c r="AF267" s="5"/>
      <c r="AG267" s="5"/>
    </row>
    <row r="268" spans="1:33" x14ac:dyDescent="0.2">
      <c r="A268" s="10">
        <v>45110</v>
      </c>
      <c r="B268">
        <f t="shared" si="43"/>
        <v>2023</v>
      </c>
      <c r="C268" s="11">
        <f t="shared" si="40"/>
        <v>45110</v>
      </c>
      <c r="D268">
        <f t="shared" si="41"/>
        <v>3</v>
      </c>
      <c r="E268" t="s">
        <v>44</v>
      </c>
      <c r="F268" t="str">
        <f>VLOOKUP(E268,Sites!$A$2:$B$11,2,FALSE)</f>
        <v>Inside</v>
      </c>
      <c r="G268" t="s">
        <v>19</v>
      </c>
      <c r="H268">
        <v>1</v>
      </c>
      <c r="I268" s="1" t="s">
        <v>22</v>
      </c>
      <c r="J268">
        <v>30</v>
      </c>
      <c r="K268">
        <v>2</v>
      </c>
      <c r="L268" s="1" t="str">
        <f>VLOOKUP(I268,Species_Names!$A$2:$K$83,2,FALSE)</f>
        <v>Sparisoma_aurofrenatum</v>
      </c>
      <c r="M268" t="str">
        <f>VLOOKUP(I268,Species_Names!$A$2:$K$83,3,FALSE)</f>
        <v>Parrotfish</v>
      </c>
      <c r="N268" t="str">
        <f>VLOOKUP(I268,Species_Names!$A$2:$D$83,4,FALSE)</f>
        <v>Herbivore</v>
      </c>
      <c r="O268">
        <f>VLOOKUP(I268,Species_Names!$A$2:$F$83,5,FALSE)</f>
        <v>1.17E-2</v>
      </c>
      <c r="P268">
        <f>VLOOKUP(I268,Species_Names!$A$2:$F$83,6,FALSE)</f>
        <v>3.15</v>
      </c>
      <c r="Q268">
        <f t="shared" si="42"/>
        <v>1052.3199642887505</v>
      </c>
      <c r="R268">
        <f t="shared" si="44"/>
        <v>3.3333333333333333E-2</v>
      </c>
      <c r="AC268" s="5"/>
      <c r="AD268" s="5"/>
      <c r="AE268" s="5"/>
      <c r="AF268" s="5"/>
      <c r="AG268" s="5"/>
    </row>
    <row r="269" spans="1:33" x14ac:dyDescent="0.2">
      <c r="A269" s="10">
        <v>45110</v>
      </c>
      <c r="B269">
        <f t="shared" si="43"/>
        <v>2023</v>
      </c>
      <c r="C269" s="11">
        <f t="shared" si="40"/>
        <v>45110</v>
      </c>
      <c r="D269">
        <f t="shared" si="41"/>
        <v>3</v>
      </c>
      <c r="E269" t="s">
        <v>44</v>
      </c>
      <c r="F269" t="str">
        <f>VLOOKUP(E269,Sites!$A$2:$B$11,2,FALSE)</f>
        <v>Inside</v>
      </c>
      <c r="G269" t="s">
        <v>19</v>
      </c>
      <c r="H269">
        <v>1</v>
      </c>
      <c r="I269" s="1" t="s">
        <v>24</v>
      </c>
      <c r="J269">
        <v>5</v>
      </c>
      <c r="K269">
        <v>2</v>
      </c>
      <c r="L269" s="1" t="str">
        <f>VLOOKUP(I269,Species_Names!$A$2:$K$83,2,FALSE)</f>
        <v>Scarus_iseri</v>
      </c>
      <c r="M269" t="str">
        <f>VLOOKUP(I269,Species_Names!$A$2:$K$83,3,FALSE)</f>
        <v>Parrotfish</v>
      </c>
      <c r="N269" t="str">
        <f>VLOOKUP(I269,Species_Names!$A$2:$D$83,4,FALSE)</f>
        <v>Herbivore</v>
      </c>
      <c r="O269">
        <f>VLOOKUP(I269,Species_Names!$A$2:$F$83,5,FALSE)</f>
        <v>1.5800000000000002E-2</v>
      </c>
      <c r="P269">
        <f>VLOOKUP(I269,Species_Names!$A$2:$F$83,6,FALSE)</f>
        <v>3.02</v>
      </c>
      <c r="Q269">
        <f t="shared" si="42"/>
        <v>4.0792140585909493</v>
      </c>
      <c r="R269">
        <f t="shared" si="44"/>
        <v>3.3333333333333333E-2</v>
      </c>
      <c r="AC269" s="5"/>
      <c r="AD269" s="5"/>
      <c r="AE269" s="5"/>
      <c r="AF269" s="5"/>
      <c r="AG269" s="5"/>
    </row>
    <row r="270" spans="1:33" x14ac:dyDescent="0.2">
      <c r="A270" s="10">
        <v>45110</v>
      </c>
      <c r="B270">
        <f t="shared" si="43"/>
        <v>2023</v>
      </c>
      <c r="C270" s="11">
        <f t="shared" si="40"/>
        <v>45110</v>
      </c>
      <c r="D270">
        <f t="shared" si="41"/>
        <v>3</v>
      </c>
      <c r="E270" t="s">
        <v>44</v>
      </c>
      <c r="F270" t="str">
        <f>VLOOKUP(E270,Sites!$A$2:$B$11,2,FALSE)</f>
        <v>Inside</v>
      </c>
      <c r="G270" t="s">
        <v>19</v>
      </c>
      <c r="H270">
        <v>1</v>
      </c>
      <c r="I270" s="1" t="s">
        <v>24</v>
      </c>
      <c r="J270">
        <v>10</v>
      </c>
      <c r="K270">
        <v>2</v>
      </c>
      <c r="L270" s="1" t="str">
        <f>VLOOKUP(I270,Species_Names!$A$2:$K$83,2,FALSE)</f>
        <v>Scarus_iseri</v>
      </c>
      <c r="M270" t="str">
        <f>VLOOKUP(I270,Species_Names!$A$2:$K$83,3,FALSE)</f>
        <v>Parrotfish</v>
      </c>
      <c r="N270" t="str">
        <f>VLOOKUP(I270,Species_Names!$A$2:$D$83,4,FALSE)</f>
        <v>Herbivore</v>
      </c>
      <c r="O270">
        <f>VLOOKUP(I270,Species_Names!$A$2:$F$83,5,FALSE)</f>
        <v>1.5800000000000002E-2</v>
      </c>
      <c r="P270">
        <f>VLOOKUP(I270,Species_Names!$A$2:$F$83,6,FALSE)</f>
        <v>3.02</v>
      </c>
      <c r="Q270">
        <f t="shared" si="42"/>
        <v>33.089262118408442</v>
      </c>
      <c r="R270">
        <f t="shared" si="44"/>
        <v>3.3333333333333333E-2</v>
      </c>
      <c r="AC270" s="5"/>
      <c r="AD270" s="5"/>
      <c r="AE270" s="5"/>
      <c r="AF270" s="5"/>
      <c r="AG270" s="5"/>
    </row>
    <row r="271" spans="1:33" x14ac:dyDescent="0.2">
      <c r="A271" s="10">
        <v>45110</v>
      </c>
      <c r="B271">
        <f t="shared" si="43"/>
        <v>2023</v>
      </c>
      <c r="C271" s="11">
        <f t="shared" si="40"/>
        <v>45110</v>
      </c>
      <c r="D271">
        <f t="shared" si="41"/>
        <v>3</v>
      </c>
      <c r="E271" t="s">
        <v>44</v>
      </c>
      <c r="F271" t="str">
        <f>VLOOKUP(E271,Sites!$A$2:$B$11,2,FALSE)</f>
        <v>Inside</v>
      </c>
      <c r="G271" t="s">
        <v>19</v>
      </c>
      <c r="H271">
        <v>1</v>
      </c>
      <c r="I271" s="1" t="s">
        <v>25</v>
      </c>
      <c r="J271">
        <v>30</v>
      </c>
      <c r="K271">
        <v>1</v>
      </c>
      <c r="L271" s="1" t="str">
        <f>VLOOKUP(I271,Species_Names!$A$2:$K$83,2,FALSE)</f>
        <v>Cephalopholis_cruentata</v>
      </c>
      <c r="M271" t="str">
        <f>VLOOKUP(I271,Species_Names!$A$2:$K$83,3,FALSE)</f>
        <v>Grouper</v>
      </c>
      <c r="N271" t="str">
        <f>VLOOKUP(I271,Species_Names!$A$2:$D$83,4,FALSE)</f>
        <v>Carnivore</v>
      </c>
      <c r="O271">
        <f>VLOOKUP(I271,Species_Names!$A$2:$F$83,5,FALSE)</f>
        <v>1.0999999999999999E-2</v>
      </c>
      <c r="P271">
        <f>VLOOKUP(I271,Species_Names!$A$2:$F$83,6,FALSE)</f>
        <v>3.11</v>
      </c>
      <c r="Q271">
        <f t="shared" si="42"/>
        <v>431.75739756371365</v>
      </c>
      <c r="R271">
        <f t="shared" si="44"/>
        <v>1.6666666666666666E-2</v>
      </c>
      <c r="AC271" s="5"/>
      <c r="AD271" s="5"/>
      <c r="AE271" s="5"/>
      <c r="AF271" s="5"/>
      <c r="AG271" s="5"/>
    </row>
    <row r="272" spans="1:33" x14ac:dyDescent="0.2">
      <c r="A272" s="10">
        <v>45110</v>
      </c>
      <c r="B272">
        <f t="shared" si="43"/>
        <v>2023</v>
      </c>
      <c r="C272" s="11">
        <f t="shared" ref="C272:C283" si="45">IF(A272&lt;&gt;"",A272,"")</f>
        <v>45110</v>
      </c>
      <c r="D272">
        <f t="shared" ref="D272:D283" si="46">IF(A272&lt;&gt;"",DAY(A272),"")</f>
        <v>3</v>
      </c>
      <c r="E272" t="s">
        <v>44</v>
      </c>
      <c r="F272" t="str">
        <f>VLOOKUP(E272,Sites!$A$2:$B$11,2,FALSE)</f>
        <v>Inside</v>
      </c>
      <c r="G272" t="s">
        <v>19</v>
      </c>
      <c r="H272">
        <v>1</v>
      </c>
      <c r="I272" s="1" t="s">
        <v>26</v>
      </c>
      <c r="J272">
        <v>5</v>
      </c>
      <c r="K272">
        <v>3</v>
      </c>
      <c r="L272" s="1" t="str">
        <f>VLOOKUP(I272,Species_Names!$A$2:$K$83,2,FALSE)</f>
        <v>Acanthurus_coeruleus</v>
      </c>
      <c r="M272" t="str">
        <f>VLOOKUP(I272,Species_Names!$A$2:$K$83,3,FALSE)</f>
        <v>Surgeonfish</v>
      </c>
      <c r="N272" t="str">
        <f>VLOOKUP(I272,Species_Names!$A$2:$D$83,4,FALSE)</f>
        <v>Herbivore</v>
      </c>
      <c r="O272">
        <f>VLOOKUP(I272,Species_Names!$A$2:$F$83,5,FALSE)</f>
        <v>3.2399999999999998E-2</v>
      </c>
      <c r="P272">
        <f>VLOOKUP(I272,Species_Names!$A$2:$F$83,6,FALSE)</f>
        <v>2.95</v>
      </c>
      <c r="Q272">
        <f t="shared" si="42"/>
        <v>11.210572140275652</v>
      </c>
      <c r="R272">
        <f t="shared" si="44"/>
        <v>0.05</v>
      </c>
      <c r="AC272" s="5"/>
      <c r="AD272" s="5"/>
      <c r="AE272" s="5"/>
      <c r="AF272" s="5"/>
      <c r="AG272" s="5"/>
    </row>
    <row r="273" spans="1:33" x14ac:dyDescent="0.2">
      <c r="A273" s="10">
        <v>45110</v>
      </c>
      <c r="B273">
        <f t="shared" si="43"/>
        <v>2023</v>
      </c>
      <c r="C273" s="11">
        <f t="shared" si="45"/>
        <v>45110</v>
      </c>
      <c r="D273">
        <f t="shared" si="46"/>
        <v>3</v>
      </c>
      <c r="E273" t="s">
        <v>44</v>
      </c>
      <c r="F273" t="str">
        <f>VLOOKUP(E273,Sites!$A$2:$B$11,2,FALSE)</f>
        <v>Inside</v>
      </c>
      <c r="G273" t="s">
        <v>19</v>
      </c>
      <c r="H273">
        <v>1</v>
      </c>
      <c r="I273" s="1" t="s">
        <v>26</v>
      </c>
      <c r="J273">
        <v>10</v>
      </c>
      <c r="K273">
        <v>1</v>
      </c>
      <c r="L273" s="1" t="str">
        <f>VLOOKUP(I273,Species_Names!$A$2:$K$83,2,FALSE)</f>
        <v>Acanthurus_coeruleus</v>
      </c>
      <c r="M273" t="str">
        <f>VLOOKUP(I273,Species_Names!$A$2:$K$83,3,FALSE)</f>
        <v>Surgeonfish</v>
      </c>
      <c r="N273" t="str">
        <f>VLOOKUP(I273,Species_Names!$A$2:$D$83,4,FALSE)</f>
        <v>Herbivore</v>
      </c>
      <c r="O273">
        <f>VLOOKUP(I273,Species_Names!$A$2:$F$83,5,FALSE)</f>
        <v>3.2399999999999998E-2</v>
      </c>
      <c r="P273">
        <f>VLOOKUP(I273,Species_Names!$A$2:$F$83,6,FALSE)</f>
        <v>2.95</v>
      </c>
      <c r="Q273">
        <f t="shared" si="42"/>
        <v>28.876530395533386</v>
      </c>
      <c r="R273">
        <f t="shared" si="44"/>
        <v>1.6666666666666666E-2</v>
      </c>
      <c r="AC273" s="5"/>
      <c r="AD273" s="5"/>
      <c r="AE273" s="5"/>
      <c r="AF273" s="5"/>
      <c r="AG273" s="5"/>
    </row>
    <row r="274" spans="1:33" x14ac:dyDescent="0.2">
      <c r="A274" s="10">
        <v>45110</v>
      </c>
      <c r="B274">
        <f t="shared" si="43"/>
        <v>2023</v>
      </c>
      <c r="C274" s="11">
        <f t="shared" si="45"/>
        <v>45110</v>
      </c>
      <c r="D274">
        <f t="shared" si="46"/>
        <v>3</v>
      </c>
      <c r="E274" t="s">
        <v>44</v>
      </c>
      <c r="F274" t="str">
        <f>VLOOKUP(E274,Sites!$A$2:$B$11,2,FALSE)</f>
        <v>Inside</v>
      </c>
      <c r="G274" t="s">
        <v>19</v>
      </c>
      <c r="H274">
        <v>1</v>
      </c>
      <c r="I274" s="1" t="s">
        <v>26</v>
      </c>
      <c r="J274">
        <v>20</v>
      </c>
      <c r="K274">
        <v>2</v>
      </c>
      <c r="L274" s="1" t="str">
        <f>VLOOKUP(I274,Species_Names!$A$2:$K$83,2,FALSE)</f>
        <v>Acanthurus_coeruleus</v>
      </c>
      <c r="M274" t="str">
        <f>VLOOKUP(I274,Species_Names!$A$2:$K$83,3,FALSE)</f>
        <v>Surgeonfish</v>
      </c>
      <c r="N274" t="str">
        <f>VLOOKUP(I274,Species_Names!$A$2:$D$83,4,FALSE)</f>
        <v>Herbivore</v>
      </c>
      <c r="O274">
        <f>VLOOKUP(I274,Species_Names!$A$2:$F$83,5,FALSE)</f>
        <v>3.2399999999999998E-2</v>
      </c>
      <c r="P274">
        <f>VLOOKUP(I274,Species_Names!$A$2:$F$83,6,FALSE)</f>
        <v>2.95</v>
      </c>
      <c r="Q274">
        <f t="shared" si="42"/>
        <v>446.28623619757133</v>
      </c>
      <c r="R274">
        <f t="shared" si="44"/>
        <v>3.3333333333333333E-2</v>
      </c>
      <c r="AC274" s="5"/>
      <c r="AD274" s="5"/>
      <c r="AE274" s="5"/>
      <c r="AF274" s="5"/>
      <c r="AG274" s="5"/>
    </row>
    <row r="275" spans="1:33" x14ac:dyDescent="0.2">
      <c r="A275" s="10">
        <v>45110</v>
      </c>
      <c r="B275">
        <f t="shared" si="43"/>
        <v>2023</v>
      </c>
      <c r="C275" s="11">
        <f t="shared" si="45"/>
        <v>45110</v>
      </c>
      <c r="D275">
        <f t="shared" si="46"/>
        <v>3</v>
      </c>
      <c r="E275" t="s">
        <v>44</v>
      </c>
      <c r="F275" t="str">
        <f>VLOOKUP(E275,Sites!$A$2:$B$11,2,FALSE)</f>
        <v>Inside</v>
      </c>
      <c r="G275" t="s">
        <v>19</v>
      </c>
      <c r="H275">
        <v>1</v>
      </c>
      <c r="I275" s="1" t="s">
        <v>27</v>
      </c>
      <c r="J275">
        <v>20</v>
      </c>
      <c r="K275">
        <v>1</v>
      </c>
      <c r="L275" s="1" t="str">
        <f>VLOOKUP(I275,Species_Names!$A$2:$K$83,2,FALSE)</f>
        <v>Acanthurus_tractus</v>
      </c>
      <c r="M275" t="str">
        <f>VLOOKUP(I275,Species_Names!$A$2:$K$83,3,FALSE)</f>
        <v>Surgeonfish</v>
      </c>
      <c r="N275" t="str">
        <f>VLOOKUP(I275,Species_Names!$A$2:$D$83,4,FALSE)</f>
        <v>Herbivore</v>
      </c>
      <c r="O275">
        <f>VLOOKUP(I275,Species_Names!$A$2:$F$83,5,FALSE)</f>
        <v>2.5700000000000001E-2</v>
      </c>
      <c r="P275">
        <f>VLOOKUP(I275,Species_Names!$A$2:$F$83,6,FALSE)</f>
        <v>2.9</v>
      </c>
      <c r="Q275">
        <f t="shared" si="42"/>
        <v>152.37724273638847</v>
      </c>
      <c r="R275">
        <f t="shared" si="44"/>
        <v>1.6666666666666666E-2</v>
      </c>
      <c r="AC275" s="5"/>
      <c r="AD275" s="5"/>
      <c r="AE275" s="5"/>
      <c r="AF275" s="5"/>
      <c r="AG275" s="5"/>
    </row>
    <row r="276" spans="1:33" x14ac:dyDescent="0.2">
      <c r="A276" s="10">
        <v>45110</v>
      </c>
      <c r="B276">
        <f t="shared" si="43"/>
        <v>2023</v>
      </c>
      <c r="C276" s="11">
        <f t="shared" si="45"/>
        <v>45110</v>
      </c>
      <c r="D276">
        <f t="shared" si="46"/>
        <v>3</v>
      </c>
      <c r="E276" t="s">
        <v>44</v>
      </c>
      <c r="F276" t="str">
        <f>VLOOKUP(E276,Sites!$A$2:$B$11,2,FALSE)</f>
        <v>Inside</v>
      </c>
      <c r="G276" t="s">
        <v>19</v>
      </c>
      <c r="H276">
        <v>1</v>
      </c>
      <c r="I276" s="1" t="s">
        <v>27</v>
      </c>
      <c r="J276">
        <v>30</v>
      </c>
      <c r="K276">
        <v>1</v>
      </c>
      <c r="L276" s="1" t="str">
        <f>VLOOKUP(I276,Species_Names!$A$2:$K$83,2,FALSE)</f>
        <v>Acanthurus_tractus</v>
      </c>
      <c r="M276" t="str">
        <f>VLOOKUP(I276,Species_Names!$A$2:$K$83,3,FALSE)</f>
        <v>Surgeonfish</v>
      </c>
      <c r="N276" t="str">
        <f>VLOOKUP(I276,Species_Names!$A$2:$D$83,4,FALSE)</f>
        <v>Herbivore</v>
      </c>
      <c r="O276">
        <f>VLOOKUP(I276,Species_Names!$A$2:$F$83,5,FALSE)</f>
        <v>2.5700000000000001E-2</v>
      </c>
      <c r="P276">
        <f>VLOOKUP(I276,Species_Names!$A$2:$F$83,6,FALSE)</f>
        <v>2.9</v>
      </c>
      <c r="Q276">
        <f t="shared" si="42"/>
        <v>493.83829213319012</v>
      </c>
      <c r="R276">
        <f t="shared" si="44"/>
        <v>1.6666666666666666E-2</v>
      </c>
      <c r="AC276" s="5"/>
      <c r="AD276" s="5"/>
      <c r="AE276" s="5"/>
      <c r="AF276" s="5"/>
      <c r="AG276" s="5"/>
    </row>
    <row r="277" spans="1:33" x14ac:dyDescent="0.2">
      <c r="A277" s="10">
        <v>45110</v>
      </c>
      <c r="B277">
        <f t="shared" si="43"/>
        <v>2023</v>
      </c>
      <c r="C277" s="11">
        <f t="shared" si="45"/>
        <v>45110</v>
      </c>
      <c r="D277">
        <f t="shared" si="46"/>
        <v>3</v>
      </c>
      <c r="E277" t="s">
        <v>44</v>
      </c>
      <c r="F277" t="str">
        <f>VLOOKUP(E277,Sites!$A$2:$B$11,2,FALSE)</f>
        <v>Inside</v>
      </c>
      <c r="G277" t="s">
        <v>19</v>
      </c>
      <c r="H277">
        <v>1</v>
      </c>
      <c r="I277" s="1" t="s">
        <v>28</v>
      </c>
      <c r="J277">
        <v>5</v>
      </c>
      <c r="K277">
        <v>3</v>
      </c>
      <c r="L277" s="1" t="str">
        <f>VLOOKUP(I277,Species_Names!$A$2:$K$83,2,FALSE)</f>
        <v>Halichoeres_garnoti</v>
      </c>
      <c r="M277" t="str">
        <f>VLOOKUP(I277,Species_Names!$A$2:$K$83,3,FALSE)</f>
        <v>Wrasse</v>
      </c>
      <c r="N277" t="str">
        <f>VLOOKUP(I277,Species_Names!$A$2:$D$83,4,FALSE)</f>
        <v>Omnivore</v>
      </c>
      <c r="O277">
        <f>VLOOKUP(I277,Species_Names!$A$2:$F$83,5,FALSE)</f>
        <v>0.01</v>
      </c>
      <c r="P277">
        <f>VLOOKUP(I277,Species_Names!$A$2:$F$83,6,FALSE)</f>
        <v>3.14</v>
      </c>
      <c r="Q277">
        <f t="shared" si="42"/>
        <v>4.6977193568456626</v>
      </c>
      <c r="R277">
        <f t="shared" si="44"/>
        <v>0.05</v>
      </c>
      <c r="AC277" s="5"/>
      <c r="AD277" s="5"/>
      <c r="AE277" s="5"/>
      <c r="AF277" s="5"/>
      <c r="AG277" s="5"/>
    </row>
    <row r="278" spans="1:33" x14ac:dyDescent="0.2">
      <c r="A278" s="10">
        <v>45110</v>
      </c>
      <c r="B278">
        <f t="shared" si="43"/>
        <v>2023</v>
      </c>
      <c r="C278" s="11">
        <f t="shared" si="45"/>
        <v>45110</v>
      </c>
      <c r="D278">
        <f t="shared" si="46"/>
        <v>3</v>
      </c>
      <c r="E278" t="s">
        <v>44</v>
      </c>
      <c r="F278" t="str">
        <f>VLOOKUP(E278,Sites!$A$2:$B$11,2,FALSE)</f>
        <v>Inside</v>
      </c>
      <c r="G278" t="s">
        <v>19</v>
      </c>
      <c r="H278">
        <v>1</v>
      </c>
      <c r="I278" s="1" t="s">
        <v>28</v>
      </c>
      <c r="J278">
        <v>10</v>
      </c>
      <c r="K278">
        <v>1</v>
      </c>
      <c r="L278" s="1" t="str">
        <f>VLOOKUP(I278,Species_Names!$A$2:$K$83,2,FALSE)</f>
        <v>Halichoeres_garnoti</v>
      </c>
      <c r="M278" t="str">
        <f>VLOOKUP(I278,Species_Names!$A$2:$K$83,3,FALSE)</f>
        <v>Wrasse</v>
      </c>
      <c r="N278" t="str">
        <f>VLOOKUP(I278,Species_Names!$A$2:$D$83,4,FALSE)</f>
        <v>Omnivore</v>
      </c>
      <c r="O278">
        <f>VLOOKUP(I278,Species_Names!$A$2:$F$83,5,FALSE)</f>
        <v>0.01</v>
      </c>
      <c r="P278">
        <f>VLOOKUP(I278,Species_Names!$A$2:$F$83,6,FALSE)</f>
        <v>3.14</v>
      </c>
      <c r="Q278">
        <f t="shared" si="42"/>
        <v>13.803842646028864</v>
      </c>
      <c r="R278">
        <f t="shared" si="44"/>
        <v>1.6666666666666666E-2</v>
      </c>
      <c r="AC278" s="5"/>
      <c r="AD278" s="5"/>
      <c r="AE278" s="5"/>
      <c r="AF278" s="5"/>
      <c r="AG278" s="5"/>
    </row>
    <row r="279" spans="1:33" x14ac:dyDescent="0.2">
      <c r="A279" s="10">
        <v>45110</v>
      </c>
      <c r="B279">
        <f t="shared" si="43"/>
        <v>2023</v>
      </c>
      <c r="C279" s="11">
        <f t="shared" si="45"/>
        <v>45110</v>
      </c>
      <c r="D279">
        <f t="shared" si="46"/>
        <v>3</v>
      </c>
      <c r="E279" t="s">
        <v>44</v>
      </c>
      <c r="F279" t="str">
        <f>VLOOKUP(E279,Sites!$A$2:$B$11,2,FALSE)</f>
        <v>Inside</v>
      </c>
      <c r="G279" t="s">
        <v>19</v>
      </c>
      <c r="H279">
        <v>1</v>
      </c>
      <c r="I279" s="1" t="s">
        <v>32</v>
      </c>
      <c r="J279">
        <v>10</v>
      </c>
      <c r="K279">
        <v>4</v>
      </c>
      <c r="L279" s="1" t="str">
        <f>VLOOKUP(I279,Species_Names!$A$2:$K$83,2,FALSE)</f>
        <v>Caranx_ruber</v>
      </c>
      <c r="M279" t="str">
        <f>VLOOKUP(I279,Species_Names!$A$2:$K$83,3,FALSE)</f>
        <v>Jacks</v>
      </c>
      <c r="N279" t="str">
        <f>VLOOKUP(I279,Species_Names!$A$2:$D$83,4,FALSE)</f>
        <v>Herbivore</v>
      </c>
      <c r="O279">
        <f>VLOOKUP(I279,Species_Names!$A$2:$F$83,5,FALSE)</f>
        <v>1.5800000000000002E-2</v>
      </c>
      <c r="P279">
        <f>VLOOKUP(I279,Species_Names!$A$2:$F$83,6,FALSE)</f>
        <v>2.99</v>
      </c>
      <c r="Q279">
        <f t="shared" si="42"/>
        <v>61.761392364407286</v>
      </c>
      <c r="R279">
        <f t="shared" si="44"/>
        <v>6.6666666666666666E-2</v>
      </c>
      <c r="AC279" s="5"/>
      <c r="AD279" s="5"/>
      <c r="AE279" s="5"/>
      <c r="AF279" s="5"/>
      <c r="AG279" s="5"/>
    </row>
    <row r="280" spans="1:33" x14ac:dyDescent="0.2">
      <c r="A280" s="10">
        <v>45110</v>
      </c>
      <c r="B280">
        <f t="shared" si="43"/>
        <v>2023</v>
      </c>
      <c r="C280" s="11">
        <f t="shared" si="45"/>
        <v>45110</v>
      </c>
      <c r="D280">
        <f t="shared" si="46"/>
        <v>3</v>
      </c>
      <c r="E280" t="s">
        <v>44</v>
      </c>
      <c r="F280" t="str">
        <f>VLOOKUP(E280,Sites!$A$2:$B$11,2,FALSE)</f>
        <v>Inside</v>
      </c>
      <c r="G280" t="s">
        <v>19</v>
      </c>
      <c r="H280">
        <v>1</v>
      </c>
      <c r="I280" s="1" t="s">
        <v>32</v>
      </c>
      <c r="J280">
        <v>20</v>
      </c>
      <c r="K280">
        <v>2</v>
      </c>
      <c r="L280" s="1" t="str">
        <f>VLOOKUP(I280,Species_Names!$A$2:$K$83,2,FALSE)</f>
        <v>Caranx_ruber</v>
      </c>
      <c r="M280" t="str">
        <f>VLOOKUP(I280,Species_Names!$A$2:$K$83,3,FALSE)</f>
        <v>Jacks</v>
      </c>
      <c r="N280" t="str">
        <f>VLOOKUP(I280,Species_Names!$A$2:$D$83,4,FALSE)</f>
        <v>Herbivore</v>
      </c>
      <c r="O280">
        <f>VLOOKUP(I280,Species_Names!$A$2:$F$83,5,FALSE)</f>
        <v>1.5800000000000002E-2</v>
      </c>
      <c r="P280">
        <f>VLOOKUP(I280,Species_Names!$A$2:$F$83,6,FALSE)</f>
        <v>2.99</v>
      </c>
      <c r="Q280">
        <f t="shared" si="42"/>
        <v>245.33910105934052</v>
      </c>
      <c r="R280">
        <f t="shared" si="44"/>
        <v>3.3333333333333333E-2</v>
      </c>
      <c r="AC280" s="5"/>
      <c r="AD280" s="5"/>
      <c r="AE280" s="5"/>
      <c r="AF280" s="5"/>
      <c r="AG280" s="5"/>
    </row>
    <row r="281" spans="1:33" x14ac:dyDescent="0.2">
      <c r="A281" s="10">
        <v>45110</v>
      </c>
      <c r="B281">
        <f t="shared" si="43"/>
        <v>2023</v>
      </c>
      <c r="C281" s="11">
        <f t="shared" si="45"/>
        <v>45110</v>
      </c>
      <c r="D281">
        <f t="shared" si="46"/>
        <v>3</v>
      </c>
      <c r="E281" t="s">
        <v>44</v>
      </c>
      <c r="F281" t="str">
        <f>VLOOKUP(E281,Sites!$A$2:$B$11,2,FALSE)</f>
        <v>Inside</v>
      </c>
      <c r="G281" t="s">
        <v>19</v>
      </c>
      <c r="H281">
        <v>1</v>
      </c>
      <c r="I281" s="1" t="s">
        <v>42</v>
      </c>
      <c r="J281">
        <v>5</v>
      </c>
      <c r="K281">
        <v>2</v>
      </c>
      <c r="L281" s="1" t="str">
        <f>VLOOKUP(I281,Species_Names!$A$2:$K$83,2,FALSE)</f>
        <v>Microspathodon_chrysurus</v>
      </c>
      <c r="M281" t="str">
        <f>VLOOKUP(I281,Species_Names!$A$2:$K$83,3,FALSE)</f>
        <v>Damselfish</v>
      </c>
      <c r="N281" t="str">
        <f>VLOOKUP(I281,Species_Names!$A$2:$D$83,4,FALSE)</f>
        <v>Herbivore</v>
      </c>
      <c r="O281">
        <f>VLOOKUP(I281,Species_Names!$A$2:$F$83,5,FALSE)</f>
        <v>2.291E-2</v>
      </c>
      <c r="P281">
        <f>VLOOKUP(I281,Species_Names!$A$2:$F$83,6,FALSE)</f>
        <v>3.02</v>
      </c>
      <c r="Q281">
        <f t="shared" si="42"/>
        <v>5.9148603849568753</v>
      </c>
      <c r="R281">
        <f t="shared" si="44"/>
        <v>3.3333333333333333E-2</v>
      </c>
      <c r="AC281" s="5"/>
      <c r="AD281" s="5"/>
      <c r="AE281" s="5"/>
      <c r="AF281" s="5"/>
      <c r="AG281" s="5"/>
    </row>
    <row r="282" spans="1:33" x14ac:dyDescent="0.2">
      <c r="A282" s="10">
        <v>45110</v>
      </c>
      <c r="B282">
        <f t="shared" si="43"/>
        <v>2023</v>
      </c>
      <c r="C282" s="11">
        <f t="shared" si="45"/>
        <v>45110</v>
      </c>
      <c r="D282">
        <f t="shared" si="46"/>
        <v>3</v>
      </c>
      <c r="E282" t="s">
        <v>44</v>
      </c>
      <c r="F282" t="str">
        <f>VLOOKUP(E282,Sites!$A$2:$B$11,2,FALSE)</f>
        <v>Inside</v>
      </c>
      <c r="G282" t="s">
        <v>19</v>
      </c>
      <c r="H282">
        <v>1</v>
      </c>
      <c r="I282" s="1" t="s">
        <v>42</v>
      </c>
      <c r="J282">
        <v>10</v>
      </c>
      <c r="K282">
        <v>4</v>
      </c>
      <c r="L282" s="1" t="str">
        <f>VLOOKUP(I282,Species_Names!$A$2:$K$83,2,FALSE)</f>
        <v>Microspathodon_chrysurus</v>
      </c>
      <c r="M282" t="str">
        <f>VLOOKUP(I282,Species_Names!$A$2:$K$83,3,FALSE)</f>
        <v>Damselfish</v>
      </c>
      <c r="N282" t="str">
        <f>VLOOKUP(I282,Species_Names!$A$2:$D$83,4,FALSE)</f>
        <v>Herbivore</v>
      </c>
      <c r="O282">
        <f>VLOOKUP(I282,Species_Names!$A$2:$F$83,5,FALSE)</f>
        <v>2.291E-2</v>
      </c>
      <c r="P282">
        <f>VLOOKUP(I282,Species_Names!$A$2:$F$83,6,FALSE)</f>
        <v>3.02</v>
      </c>
      <c r="Q282">
        <f t="shared" si="42"/>
        <v>95.95886014338447</v>
      </c>
      <c r="R282">
        <f t="shared" si="44"/>
        <v>6.6666666666666666E-2</v>
      </c>
      <c r="AC282" s="5"/>
      <c r="AD282" s="5"/>
      <c r="AE282" s="5"/>
      <c r="AF282" s="5"/>
      <c r="AG282" s="5"/>
    </row>
    <row r="283" spans="1:33" x14ac:dyDescent="0.2">
      <c r="A283" s="10">
        <v>45110</v>
      </c>
      <c r="B283">
        <f t="shared" si="43"/>
        <v>2023</v>
      </c>
      <c r="C283" s="11">
        <f t="shared" si="45"/>
        <v>45110</v>
      </c>
      <c r="D283">
        <f t="shared" si="46"/>
        <v>3</v>
      </c>
      <c r="E283" t="s">
        <v>44</v>
      </c>
      <c r="F283" t="str">
        <f>VLOOKUP(E283,Sites!$A$2:$B$11,2,FALSE)</f>
        <v>Inside</v>
      </c>
      <c r="G283" t="s">
        <v>19</v>
      </c>
      <c r="H283">
        <v>1</v>
      </c>
      <c r="I283" s="1" t="s">
        <v>31</v>
      </c>
      <c r="J283">
        <v>30</v>
      </c>
      <c r="K283">
        <v>2</v>
      </c>
      <c r="L283" s="1" t="str">
        <f>VLOOKUP(I283,Species_Names!$A$2:$K$83,2,FALSE)</f>
        <v>Ocyurus_chrysurus</v>
      </c>
      <c r="M283" t="str">
        <f>VLOOKUP(I283,Species_Names!$A$2:$K$83,3,FALSE)</f>
        <v>Snapper</v>
      </c>
      <c r="N283" t="str">
        <f>VLOOKUP(I283,Species_Names!$A$2:$D$83,4,FALSE)</f>
        <v>Carnivore</v>
      </c>
      <c r="O283">
        <f>VLOOKUP(I283,Species_Names!$A$2:$F$83,5,FALSE)</f>
        <v>2.9499999999999998E-2</v>
      </c>
      <c r="P283">
        <f>VLOOKUP(I283,Species_Names!$A$2:$F$83,6,FALSE)</f>
        <v>2.79</v>
      </c>
      <c r="Q283">
        <f t="shared" si="42"/>
        <v>779.86658467167354</v>
      </c>
      <c r="R283">
        <f t="shared" si="44"/>
        <v>3.3333333333333333E-2</v>
      </c>
      <c r="AC283" s="5"/>
      <c r="AD283" s="5"/>
      <c r="AE283" s="5"/>
      <c r="AF283" s="5"/>
      <c r="AG283" s="5"/>
    </row>
    <row r="284" spans="1:33" x14ac:dyDescent="0.2">
      <c r="A284" s="10">
        <v>45110</v>
      </c>
      <c r="B284">
        <f t="shared" ref="B284:B333" si="47">IF(A284&lt;&gt;"",(YEAR(A284)),"")</f>
        <v>2023</v>
      </c>
      <c r="C284" s="11">
        <f t="shared" ref="C284:C333" si="48">IF(A284&lt;&gt;"",A284,"")</f>
        <v>45110</v>
      </c>
      <c r="D284">
        <f t="shared" ref="D284:D333" si="49">IF(A284&lt;&gt;"",DAY(A284),"")</f>
        <v>3</v>
      </c>
      <c r="E284" t="s">
        <v>44</v>
      </c>
      <c r="F284" t="str">
        <f>VLOOKUP(E284,Sites!$A$2:$B$11,2,FALSE)</f>
        <v>Inside</v>
      </c>
      <c r="G284" t="s">
        <v>19</v>
      </c>
      <c r="H284">
        <v>1</v>
      </c>
      <c r="I284" s="1" t="s">
        <v>34</v>
      </c>
      <c r="J284">
        <v>30</v>
      </c>
      <c r="K284">
        <v>1</v>
      </c>
      <c r="L284" s="1" t="str">
        <f>VLOOKUP(I284,Species_Names!$A$2:$K$83,2,FALSE)</f>
        <v>Lutjanus_analis</v>
      </c>
      <c r="M284" t="str">
        <f>VLOOKUP(I284,Species_Names!$A$2:$K$83,3,FALSE)</f>
        <v>Snapper</v>
      </c>
      <c r="N284" t="str">
        <f>VLOOKUP(I284,Species_Names!$A$2:$D$83,4,FALSE)</f>
        <v>Carnivore</v>
      </c>
      <c r="O284">
        <f>VLOOKUP(I284,Species_Names!$A$2:$F$83,5,FALSE)</f>
        <v>1.5100000000000001E-2</v>
      </c>
      <c r="P284">
        <f>VLOOKUP(I284,Species_Names!$A$2:$F$83,6,FALSE)</f>
        <v>3.03</v>
      </c>
      <c r="Q284">
        <f t="shared" si="42"/>
        <v>451.49645953962295</v>
      </c>
      <c r="R284">
        <f t="shared" si="44"/>
        <v>1.6666666666666666E-2</v>
      </c>
      <c r="AC284" s="5"/>
      <c r="AD284" s="5"/>
      <c r="AE284" s="5"/>
      <c r="AF284" s="5"/>
      <c r="AG284" s="5"/>
    </row>
    <row r="285" spans="1:33" x14ac:dyDescent="0.2">
      <c r="A285" s="10">
        <v>45110</v>
      </c>
      <c r="B285">
        <f t="shared" si="47"/>
        <v>2023</v>
      </c>
      <c r="C285" s="11">
        <f t="shared" si="48"/>
        <v>45110</v>
      </c>
      <c r="D285">
        <f t="shared" si="49"/>
        <v>3</v>
      </c>
      <c r="E285" t="s">
        <v>44</v>
      </c>
      <c r="F285" t="str">
        <f>VLOOKUP(E285,Sites!$A$2:$B$11,2,FALSE)</f>
        <v>Inside</v>
      </c>
      <c r="G285" t="s">
        <v>19</v>
      </c>
      <c r="H285">
        <v>1</v>
      </c>
      <c r="I285" s="1" t="s">
        <v>51</v>
      </c>
      <c r="J285">
        <v>30</v>
      </c>
      <c r="K285">
        <v>1</v>
      </c>
      <c r="L285" s="1" t="str">
        <f>VLOOKUP(I285,Species_Names!$A$2:$K$83,2,FALSE)</f>
        <v>Lutjanus_apodus</v>
      </c>
      <c r="M285" t="str">
        <f>VLOOKUP(I285,Species_Names!$A$2:$K$83,3,FALSE)</f>
        <v>Snapper</v>
      </c>
      <c r="N285" t="str">
        <f>VLOOKUP(I285,Species_Names!$A$2:$D$83,4,FALSE)</f>
        <v>Carnivore</v>
      </c>
      <c r="O285">
        <f>VLOOKUP(I285,Species_Names!$A$2:$F$83,5,FALSE)</f>
        <v>1.8200000000000001E-2</v>
      </c>
      <c r="P285">
        <f>VLOOKUP(I285,Species_Names!$A$2:$F$83,6,FALSE)</f>
        <v>3</v>
      </c>
      <c r="Q285">
        <f t="shared" si="42"/>
        <v>491.40000000000003</v>
      </c>
      <c r="R285">
        <f t="shared" si="44"/>
        <v>1.6666666666666666E-2</v>
      </c>
      <c r="AC285" s="5"/>
      <c r="AD285" s="5"/>
      <c r="AE285" s="5"/>
      <c r="AF285" s="5"/>
      <c r="AG285" s="5"/>
    </row>
    <row r="286" spans="1:33" x14ac:dyDescent="0.2">
      <c r="A286" s="10">
        <v>45110</v>
      </c>
      <c r="B286">
        <f t="shared" si="47"/>
        <v>2023</v>
      </c>
      <c r="C286" s="11">
        <f t="shared" si="48"/>
        <v>45110</v>
      </c>
      <c r="D286">
        <f t="shared" si="49"/>
        <v>3</v>
      </c>
      <c r="E286" t="s">
        <v>44</v>
      </c>
      <c r="F286" t="str">
        <f>VLOOKUP(E286,Sites!$A$2:$B$11,2,FALSE)</f>
        <v>Inside</v>
      </c>
      <c r="G286" t="s">
        <v>19</v>
      </c>
      <c r="H286">
        <v>2</v>
      </c>
      <c r="I286" s="1" t="s">
        <v>35</v>
      </c>
      <c r="J286">
        <v>20</v>
      </c>
      <c r="K286">
        <v>6</v>
      </c>
      <c r="L286" s="1" t="str">
        <f>VLOOKUP(I286,Species_Names!$A$2:$K$83,2,FALSE)</f>
        <v>Haemulon_flavolineatum</v>
      </c>
      <c r="M286" t="str">
        <f>VLOOKUP(I286,Species_Names!$A$2:$K$83,3,FALSE)</f>
        <v>Grunt</v>
      </c>
      <c r="N286" t="str">
        <f>VLOOKUP(I286,Species_Names!$A$2:$D$83,4,FALSE)</f>
        <v>Carnivore</v>
      </c>
      <c r="O286">
        <f>VLOOKUP(I286,Species_Names!$A$2:$F$83,5,FALSE)</f>
        <v>1.8599999999999998E-2</v>
      </c>
      <c r="P286">
        <f>VLOOKUP(I286,Species_Names!$A$2:$F$83,6,FALSE)</f>
        <v>2.99</v>
      </c>
      <c r="Q286">
        <f t="shared" si="42"/>
        <v>866.45074931083536</v>
      </c>
      <c r="R286">
        <f t="shared" si="44"/>
        <v>0.1</v>
      </c>
      <c r="AC286" s="5"/>
      <c r="AD286" s="5"/>
      <c r="AE286" s="5"/>
      <c r="AF286" s="5"/>
      <c r="AG286" s="5"/>
    </row>
    <row r="287" spans="1:33" x14ac:dyDescent="0.2">
      <c r="A287" s="10">
        <v>45110</v>
      </c>
      <c r="B287">
        <f t="shared" si="47"/>
        <v>2023</v>
      </c>
      <c r="C287" s="11">
        <f t="shared" si="48"/>
        <v>45110</v>
      </c>
      <c r="D287">
        <f t="shared" si="49"/>
        <v>3</v>
      </c>
      <c r="E287" t="s">
        <v>44</v>
      </c>
      <c r="F287" t="str">
        <f>VLOOKUP(E287,Sites!$A$2:$B$11,2,FALSE)</f>
        <v>Inside</v>
      </c>
      <c r="G287" t="s">
        <v>19</v>
      </c>
      <c r="H287">
        <v>2</v>
      </c>
      <c r="I287" s="1" t="s">
        <v>41</v>
      </c>
      <c r="J287">
        <v>20</v>
      </c>
      <c r="K287">
        <v>1</v>
      </c>
      <c r="L287" s="1" t="str">
        <f>VLOOKUP(I287,Species_Names!$A$2:$K$83,2,FALSE)</f>
        <v>Scarus_vetula</v>
      </c>
      <c r="M287" t="str">
        <f>VLOOKUP(I287,Species_Names!$A$2:$K$83,3,FALSE)</f>
        <v>Parrotfish</v>
      </c>
      <c r="N287" t="str">
        <f>VLOOKUP(I287,Species_Names!$A$2:$D$83,4,FALSE)</f>
        <v>Herbivore</v>
      </c>
      <c r="O287">
        <f>VLOOKUP(I287,Species_Names!$A$2:$F$83,5,FALSE)</f>
        <v>1.4789999999999999E-2</v>
      </c>
      <c r="P287">
        <f>VLOOKUP(I287,Species_Names!$A$2:$F$83,6,FALSE)</f>
        <v>3.03</v>
      </c>
      <c r="Q287">
        <f t="shared" si="42"/>
        <v>129.44612696722388</v>
      </c>
      <c r="R287">
        <f t="shared" si="44"/>
        <v>1.6666666666666666E-2</v>
      </c>
      <c r="AC287" s="5"/>
      <c r="AD287" s="5"/>
      <c r="AE287" s="5"/>
      <c r="AF287" s="5"/>
      <c r="AG287" s="5"/>
    </row>
    <row r="288" spans="1:33" x14ac:dyDescent="0.2">
      <c r="A288" s="10">
        <v>45110</v>
      </c>
      <c r="B288">
        <f t="shared" si="47"/>
        <v>2023</v>
      </c>
      <c r="C288" s="11">
        <f t="shared" si="48"/>
        <v>45110</v>
      </c>
      <c r="D288">
        <f t="shared" si="49"/>
        <v>3</v>
      </c>
      <c r="E288" t="s">
        <v>44</v>
      </c>
      <c r="F288" t="str">
        <f>VLOOKUP(E288,Sites!$A$2:$B$11,2,FALSE)</f>
        <v>Inside</v>
      </c>
      <c r="G288" t="s">
        <v>19</v>
      </c>
      <c r="H288">
        <v>2</v>
      </c>
      <c r="I288" s="1" t="s">
        <v>22</v>
      </c>
      <c r="J288">
        <v>5</v>
      </c>
      <c r="K288">
        <v>6</v>
      </c>
      <c r="L288" s="1" t="str">
        <f>VLOOKUP(I288,Species_Names!$A$2:$K$83,2,FALSE)</f>
        <v>Sparisoma_aurofrenatum</v>
      </c>
      <c r="M288" t="str">
        <f>VLOOKUP(I288,Species_Names!$A$2:$K$83,3,FALSE)</f>
        <v>Parrotfish</v>
      </c>
      <c r="N288" t="str">
        <f>VLOOKUP(I288,Species_Names!$A$2:$D$83,4,FALSE)</f>
        <v>Herbivore</v>
      </c>
      <c r="O288">
        <f>VLOOKUP(I288,Species_Names!$A$2:$F$83,5,FALSE)</f>
        <v>1.17E-2</v>
      </c>
      <c r="P288">
        <f>VLOOKUP(I288,Species_Names!$A$2:$F$83,6,FALSE)</f>
        <v>3.15</v>
      </c>
      <c r="Q288">
        <f t="shared" si="42"/>
        <v>11.17101476391986</v>
      </c>
      <c r="R288">
        <f t="shared" si="44"/>
        <v>0.1</v>
      </c>
      <c r="AC288" s="5"/>
      <c r="AD288" s="5"/>
      <c r="AE288" s="5"/>
      <c r="AF288" s="5"/>
      <c r="AG288" s="5"/>
    </row>
    <row r="289" spans="1:33" x14ac:dyDescent="0.2">
      <c r="A289" s="10">
        <v>45110</v>
      </c>
      <c r="B289">
        <f t="shared" si="47"/>
        <v>2023</v>
      </c>
      <c r="C289" s="11">
        <f t="shared" si="48"/>
        <v>45110</v>
      </c>
      <c r="D289">
        <f t="shared" si="49"/>
        <v>3</v>
      </c>
      <c r="E289" t="s">
        <v>44</v>
      </c>
      <c r="F289" t="str">
        <f>VLOOKUP(E289,Sites!$A$2:$B$11,2,FALSE)</f>
        <v>Inside</v>
      </c>
      <c r="G289" t="s">
        <v>19</v>
      </c>
      <c r="H289">
        <v>2</v>
      </c>
      <c r="I289" s="1" t="s">
        <v>22</v>
      </c>
      <c r="J289">
        <v>10</v>
      </c>
      <c r="K289">
        <v>1</v>
      </c>
      <c r="L289" s="1" t="str">
        <f>VLOOKUP(I289,Species_Names!$A$2:$K$83,2,FALSE)</f>
        <v>Sparisoma_aurofrenatum</v>
      </c>
      <c r="M289" t="str">
        <f>VLOOKUP(I289,Species_Names!$A$2:$K$83,3,FALSE)</f>
        <v>Parrotfish</v>
      </c>
      <c r="N289" t="str">
        <f>VLOOKUP(I289,Species_Names!$A$2:$D$83,4,FALSE)</f>
        <v>Herbivore</v>
      </c>
      <c r="O289">
        <f>VLOOKUP(I289,Species_Names!$A$2:$F$83,5,FALSE)</f>
        <v>1.17E-2</v>
      </c>
      <c r="P289">
        <f>VLOOKUP(I289,Species_Names!$A$2:$F$83,6,FALSE)</f>
        <v>3.15</v>
      </c>
      <c r="Q289">
        <f t="shared" si="42"/>
        <v>16.526689272086227</v>
      </c>
      <c r="R289">
        <f t="shared" si="44"/>
        <v>1.6666666666666666E-2</v>
      </c>
      <c r="AC289" s="5"/>
      <c r="AD289" s="5"/>
      <c r="AE289" s="5"/>
      <c r="AF289" s="5"/>
      <c r="AG289" s="5"/>
    </row>
    <row r="290" spans="1:33" x14ac:dyDescent="0.2">
      <c r="A290" s="10">
        <v>45110</v>
      </c>
      <c r="B290">
        <f t="shared" si="47"/>
        <v>2023</v>
      </c>
      <c r="C290" s="11">
        <f t="shared" si="48"/>
        <v>45110</v>
      </c>
      <c r="D290">
        <f t="shared" si="49"/>
        <v>3</v>
      </c>
      <c r="E290" t="s">
        <v>44</v>
      </c>
      <c r="F290" t="str">
        <f>VLOOKUP(E290,Sites!$A$2:$B$11,2,FALSE)</f>
        <v>Inside</v>
      </c>
      <c r="G290" t="s">
        <v>19</v>
      </c>
      <c r="H290">
        <v>2</v>
      </c>
      <c r="I290" s="1" t="s">
        <v>22</v>
      </c>
      <c r="J290">
        <v>30</v>
      </c>
      <c r="K290">
        <v>3</v>
      </c>
      <c r="L290" s="1" t="str">
        <f>VLOOKUP(I290,Species_Names!$A$2:$K$83,2,FALSE)</f>
        <v>Sparisoma_aurofrenatum</v>
      </c>
      <c r="M290" t="str">
        <f>VLOOKUP(I290,Species_Names!$A$2:$K$83,3,FALSE)</f>
        <v>Parrotfish</v>
      </c>
      <c r="N290" t="str">
        <f>VLOOKUP(I290,Species_Names!$A$2:$D$83,4,FALSE)</f>
        <v>Herbivore</v>
      </c>
      <c r="O290">
        <f>VLOOKUP(I290,Species_Names!$A$2:$F$83,5,FALSE)</f>
        <v>1.17E-2</v>
      </c>
      <c r="P290">
        <f>VLOOKUP(I290,Species_Names!$A$2:$F$83,6,FALSE)</f>
        <v>3.15</v>
      </c>
      <c r="Q290">
        <f t="shared" si="42"/>
        <v>1578.4799464331259</v>
      </c>
      <c r="R290">
        <f t="shared" si="44"/>
        <v>0.05</v>
      </c>
      <c r="AC290" s="5"/>
      <c r="AD290" s="5"/>
      <c r="AE290" s="5"/>
      <c r="AF290" s="5"/>
      <c r="AG290" s="5"/>
    </row>
    <row r="291" spans="1:33" x14ac:dyDescent="0.2">
      <c r="A291" s="10">
        <v>45110</v>
      </c>
      <c r="B291">
        <f t="shared" si="47"/>
        <v>2023</v>
      </c>
      <c r="C291" s="11">
        <f t="shared" si="48"/>
        <v>45110</v>
      </c>
      <c r="D291">
        <f t="shared" si="49"/>
        <v>3</v>
      </c>
      <c r="E291" t="s">
        <v>44</v>
      </c>
      <c r="F291" t="str">
        <f>VLOOKUP(E291,Sites!$A$2:$B$11,2,FALSE)</f>
        <v>Inside</v>
      </c>
      <c r="G291" t="s">
        <v>19</v>
      </c>
      <c r="H291">
        <v>2</v>
      </c>
      <c r="I291" s="1" t="s">
        <v>69</v>
      </c>
      <c r="J291">
        <v>20</v>
      </c>
      <c r="K291">
        <v>4</v>
      </c>
      <c r="L291" s="1" t="str">
        <f>VLOOKUP(I291,Species_Names!$A$2:$K$83,2,FALSE)</f>
        <v>Sparisoma_chrysopterum</v>
      </c>
      <c r="M291" t="str">
        <f>VLOOKUP(I291,Species_Names!$A$2:$K$83,3,FALSE)</f>
        <v>Parrotfish</v>
      </c>
      <c r="N291" t="str">
        <f>VLOOKUP(I291,Species_Names!$A$2:$D$83,4,FALSE)</f>
        <v>Herbivore</v>
      </c>
      <c r="O291">
        <f>VLOOKUP(I291,Species_Names!$A$2:$F$83,5,FALSE)</f>
        <v>1.29E-2</v>
      </c>
      <c r="P291">
        <f>VLOOKUP(I291,Species_Names!$A$2:$F$83,6,FALSE)</f>
        <v>3.1</v>
      </c>
      <c r="Q291">
        <f t="shared" si="42"/>
        <v>556.98395951964699</v>
      </c>
      <c r="R291">
        <f t="shared" si="44"/>
        <v>6.6666666666666666E-2</v>
      </c>
      <c r="AC291" s="5"/>
      <c r="AD291" s="5"/>
      <c r="AE291" s="5"/>
      <c r="AF291" s="5"/>
      <c r="AG291" s="5"/>
    </row>
    <row r="292" spans="1:33" x14ac:dyDescent="0.2">
      <c r="A292" s="10">
        <v>45110</v>
      </c>
      <c r="B292">
        <f t="shared" si="47"/>
        <v>2023</v>
      </c>
      <c r="C292" s="11">
        <f t="shared" si="48"/>
        <v>45110</v>
      </c>
      <c r="D292">
        <f t="shared" si="49"/>
        <v>3</v>
      </c>
      <c r="E292" t="s">
        <v>44</v>
      </c>
      <c r="F292" t="str">
        <f>VLOOKUP(E292,Sites!$A$2:$B$11,2,FALSE)</f>
        <v>Inside</v>
      </c>
      <c r="G292" t="s">
        <v>19</v>
      </c>
      <c r="H292">
        <v>2</v>
      </c>
      <c r="I292" s="1" t="s">
        <v>23</v>
      </c>
      <c r="J292">
        <v>5</v>
      </c>
      <c r="K292">
        <v>7</v>
      </c>
      <c r="L292" s="1" t="str">
        <f>VLOOKUP(I292,Species_Names!$A$2:$K$83,2,FALSE)</f>
        <v>Sparisoma_viride</v>
      </c>
      <c r="M292" t="str">
        <f>VLOOKUP(I292,Species_Names!$A$2:$K$83,3,FALSE)</f>
        <v>Parrotfish</v>
      </c>
      <c r="N292" t="str">
        <f>VLOOKUP(I292,Species_Names!$A$2:$D$83,4,FALSE)</f>
        <v>Herbivore</v>
      </c>
      <c r="O292">
        <f>VLOOKUP(I292,Species_Names!$A$2:$F$83,5,FALSE)</f>
        <v>2.5700000000000001E-2</v>
      </c>
      <c r="P292">
        <f>VLOOKUP(I292,Species_Names!$A$2:$F$83,6,FALSE)</f>
        <v>2.93</v>
      </c>
      <c r="Q292">
        <f t="shared" si="42"/>
        <v>20.091542299778364</v>
      </c>
      <c r="R292">
        <f t="shared" si="44"/>
        <v>0.11666666666666667</v>
      </c>
      <c r="AC292" s="5"/>
      <c r="AD292" s="5"/>
      <c r="AE292" s="5"/>
      <c r="AF292" s="5"/>
      <c r="AG292" s="5"/>
    </row>
    <row r="293" spans="1:33" x14ac:dyDescent="0.2">
      <c r="A293" s="10">
        <v>45110</v>
      </c>
      <c r="B293">
        <f t="shared" si="47"/>
        <v>2023</v>
      </c>
      <c r="C293" s="11">
        <f t="shared" si="48"/>
        <v>45110</v>
      </c>
      <c r="D293">
        <f t="shared" si="49"/>
        <v>3</v>
      </c>
      <c r="E293" t="s">
        <v>44</v>
      </c>
      <c r="F293" t="str">
        <f>VLOOKUP(E293,Sites!$A$2:$B$11,2,FALSE)</f>
        <v>Inside</v>
      </c>
      <c r="G293" t="s">
        <v>19</v>
      </c>
      <c r="H293">
        <v>2</v>
      </c>
      <c r="I293" s="1" t="s">
        <v>23</v>
      </c>
      <c r="J293">
        <v>10</v>
      </c>
      <c r="K293">
        <v>3</v>
      </c>
      <c r="L293" s="1" t="str">
        <f>VLOOKUP(I293,Species_Names!$A$2:$K$83,2,FALSE)</f>
        <v>Sparisoma_viride</v>
      </c>
      <c r="M293" t="str">
        <f>VLOOKUP(I293,Species_Names!$A$2:$K$83,3,FALSE)</f>
        <v>Parrotfish</v>
      </c>
      <c r="N293" t="str">
        <f>VLOOKUP(I293,Species_Names!$A$2:$D$83,4,FALSE)</f>
        <v>Herbivore</v>
      </c>
      <c r="O293">
        <f>VLOOKUP(I293,Species_Names!$A$2:$F$83,5,FALSE)</f>
        <v>2.5700000000000001E-2</v>
      </c>
      <c r="P293">
        <f>VLOOKUP(I293,Species_Names!$A$2:$F$83,6,FALSE)</f>
        <v>2.93</v>
      </c>
      <c r="Q293">
        <f t="shared" si="42"/>
        <v>65.622742745403315</v>
      </c>
      <c r="R293">
        <f t="shared" si="44"/>
        <v>0.05</v>
      </c>
      <c r="AC293" s="5"/>
      <c r="AD293" s="5"/>
      <c r="AE293" s="5"/>
      <c r="AF293" s="5"/>
      <c r="AG293" s="5"/>
    </row>
    <row r="294" spans="1:33" x14ac:dyDescent="0.2">
      <c r="A294" s="10">
        <v>45110</v>
      </c>
      <c r="B294">
        <f t="shared" si="47"/>
        <v>2023</v>
      </c>
      <c r="C294" s="11">
        <f t="shared" si="48"/>
        <v>45110</v>
      </c>
      <c r="D294">
        <f t="shared" si="49"/>
        <v>3</v>
      </c>
      <c r="E294" t="s">
        <v>44</v>
      </c>
      <c r="F294" t="str">
        <f>VLOOKUP(E294,Sites!$A$2:$B$11,2,FALSE)</f>
        <v>Inside</v>
      </c>
      <c r="G294" t="s">
        <v>19</v>
      </c>
      <c r="H294">
        <v>2</v>
      </c>
      <c r="I294" s="1" t="s">
        <v>23</v>
      </c>
      <c r="J294">
        <v>30</v>
      </c>
      <c r="K294">
        <v>2</v>
      </c>
      <c r="L294" s="1" t="str">
        <f>VLOOKUP(I294,Species_Names!$A$2:$K$83,2,FALSE)</f>
        <v>Sparisoma_viride</v>
      </c>
      <c r="M294" t="str">
        <f>VLOOKUP(I294,Species_Names!$A$2:$K$83,3,FALSE)</f>
        <v>Parrotfish</v>
      </c>
      <c r="N294" t="str">
        <f>VLOOKUP(I294,Species_Names!$A$2:$D$83,4,FALSE)</f>
        <v>Herbivore</v>
      </c>
      <c r="O294">
        <f>VLOOKUP(I294,Species_Names!$A$2:$F$83,5,FALSE)</f>
        <v>2.5700000000000001E-2</v>
      </c>
      <c r="P294">
        <f>VLOOKUP(I294,Species_Names!$A$2:$F$83,6,FALSE)</f>
        <v>2.93</v>
      </c>
      <c r="Q294">
        <f t="shared" si="42"/>
        <v>1093.7760141438794</v>
      </c>
      <c r="R294">
        <f t="shared" si="44"/>
        <v>3.3333333333333333E-2</v>
      </c>
      <c r="AC294" s="5"/>
      <c r="AD294" s="5"/>
      <c r="AE294" s="5"/>
      <c r="AF294" s="5"/>
      <c r="AG294" s="5"/>
    </row>
    <row r="295" spans="1:33" x14ac:dyDescent="0.2">
      <c r="A295" s="10">
        <v>45110</v>
      </c>
      <c r="B295">
        <f t="shared" si="47"/>
        <v>2023</v>
      </c>
      <c r="C295" s="11">
        <f t="shared" si="48"/>
        <v>45110</v>
      </c>
      <c r="D295">
        <f t="shared" si="49"/>
        <v>3</v>
      </c>
      <c r="E295" t="s">
        <v>44</v>
      </c>
      <c r="F295" t="str">
        <f>VLOOKUP(E295,Sites!$A$2:$B$11,2,FALSE)</f>
        <v>Inside</v>
      </c>
      <c r="G295" t="s">
        <v>19</v>
      </c>
      <c r="H295">
        <v>2</v>
      </c>
      <c r="I295" s="1" t="s">
        <v>24</v>
      </c>
      <c r="J295">
        <v>5</v>
      </c>
      <c r="K295">
        <v>6</v>
      </c>
      <c r="L295" s="1" t="str">
        <f>VLOOKUP(I295,Species_Names!$A$2:$K$83,2,FALSE)</f>
        <v>Scarus_iseri</v>
      </c>
      <c r="M295" t="str">
        <f>VLOOKUP(I295,Species_Names!$A$2:$K$83,3,FALSE)</f>
        <v>Parrotfish</v>
      </c>
      <c r="N295" t="str">
        <f>VLOOKUP(I295,Species_Names!$A$2:$D$83,4,FALSE)</f>
        <v>Herbivore</v>
      </c>
      <c r="O295">
        <f>VLOOKUP(I295,Species_Names!$A$2:$F$83,5,FALSE)</f>
        <v>1.5800000000000002E-2</v>
      </c>
      <c r="P295">
        <f>VLOOKUP(I295,Species_Names!$A$2:$F$83,6,FALSE)</f>
        <v>3.02</v>
      </c>
      <c r="Q295">
        <f t="shared" si="42"/>
        <v>12.237642175772848</v>
      </c>
      <c r="R295">
        <f t="shared" si="44"/>
        <v>0.1</v>
      </c>
      <c r="AC295" s="5"/>
      <c r="AD295" s="5"/>
      <c r="AE295" s="5"/>
      <c r="AF295" s="5"/>
      <c r="AG295" s="5"/>
    </row>
    <row r="296" spans="1:33" x14ac:dyDescent="0.2">
      <c r="A296" s="10">
        <v>45110</v>
      </c>
      <c r="B296">
        <f t="shared" si="47"/>
        <v>2023</v>
      </c>
      <c r="C296" s="11">
        <f t="shared" si="48"/>
        <v>45110</v>
      </c>
      <c r="D296">
        <f t="shared" si="49"/>
        <v>3</v>
      </c>
      <c r="E296" t="s">
        <v>44</v>
      </c>
      <c r="F296" t="str">
        <f>VLOOKUP(E296,Sites!$A$2:$B$11,2,FALSE)</f>
        <v>Inside</v>
      </c>
      <c r="G296" t="s">
        <v>19</v>
      </c>
      <c r="H296">
        <v>2</v>
      </c>
      <c r="I296" s="1" t="s">
        <v>25</v>
      </c>
      <c r="J296">
        <v>20</v>
      </c>
      <c r="K296">
        <v>1</v>
      </c>
      <c r="L296" s="1" t="str">
        <f>VLOOKUP(I296,Species_Names!$A$2:$K$83,2,FALSE)</f>
        <v>Cephalopholis_cruentata</v>
      </c>
      <c r="M296" t="str">
        <f>VLOOKUP(I296,Species_Names!$A$2:$K$83,3,FALSE)</f>
        <v>Grouper</v>
      </c>
      <c r="N296" t="str">
        <f>VLOOKUP(I296,Species_Names!$A$2:$D$83,4,FALSE)</f>
        <v>Carnivore</v>
      </c>
      <c r="O296">
        <f>VLOOKUP(I296,Species_Names!$A$2:$F$83,5,FALSE)</f>
        <v>1.0999999999999999E-2</v>
      </c>
      <c r="P296">
        <f>VLOOKUP(I296,Species_Names!$A$2:$F$83,6,FALSE)</f>
        <v>3.11</v>
      </c>
      <c r="Q296">
        <f t="shared" si="42"/>
        <v>122.34774568292309</v>
      </c>
      <c r="R296">
        <f t="shared" si="44"/>
        <v>1.6666666666666666E-2</v>
      </c>
      <c r="AC296" s="5"/>
      <c r="AD296" s="5"/>
      <c r="AE296" s="5"/>
      <c r="AF296" s="5"/>
      <c r="AG296" s="5"/>
    </row>
    <row r="297" spans="1:33" x14ac:dyDescent="0.2">
      <c r="A297" s="10">
        <v>45110</v>
      </c>
      <c r="B297">
        <f t="shared" si="47"/>
        <v>2023</v>
      </c>
      <c r="C297" s="11">
        <f t="shared" si="48"/>
        <v>45110</v>
      </c>
      <c r="D297">
        <f t="shared" si="49"/>
        <v>3</v>
      </c>
      <c r="E297" t="s">
        <v>44</v>
      </c>
      <c r="F297" t="str">
        <f>VLOOKUP(E297,Sites!$A$2:$B$11,2,FALSE)</f>
        <v>Inside</v>
      </c>
      <c r="G297" t="s">
        <v>19</v>
      </c>
      <c r="H297">
        <v>2</v>
      </c>
      <c r="I297" s="1" t="s">
        <v>26</v>
      </c>
      <c r="J297">
        <v>5</v>
      </c>
      <c r="K297">
        <v>5</v>
      </c>
      <c r="L297" s="1" t="str">
        <f>VLOOKUP(I297,Species_Names!$A$2:$K$83,2,FALSE)</f>
        <v>Acanthurus_coeruleus</v>
      </c>
      <c r="M297" t="str">
        <f>VLOOKUP(I297,Species_Names!$A$2:$K$83,3,FALSE)</f>
        <v>Surgeonfish</v>
      </c>
      <c r="N297" t="str">
        <f>VLOOKUP(I297,Species_Names!$A$2:$D$83,4,FALSE)</f>
        <v>Herbivore</v>
      </c>
      <c r="O297">
        <f>VLOOKUP(I297,Species_Names!$A$2:$F$83,5,FALSE)</f>
        <v>3.2399999999999998E-2</v>
      </c>
      <c r="P297">
        <f>VLOOKUP(I297,Species_Names!$A$2:$F$83,6,FALSE)</f>
        <v>2.95</v>
      </c>
      <c r="Q297">
        <f t="shared" si="42"/>
        <v>18.684286900459419</v>
      </c>
      <c r="R297">
        <f t="shared" si="44"/>
        <v>8.3333333333333329E-2</v>
      </c>
      <c r="AC297" s="5"/>
      <c r="AD297" s="5"/>
      <c r="AE297" s="5"/>
      <c r="AF297" s="5"/>
      <c r="AG297" s="5"/>
    </row>
    <row r="298" spans="1:33" x14ac:dyDescent="0.2">
      <c r="A298" s="10">
        <v>45110</v>
      </c>
      <c r="B298">
        <f t="shared" si="47"/>
        <v>2023</v>
      </c>
      <c r="C298" s="11">
        <f t="shared" si="48"/>
        <v>45110</v>
      </c>
      <c r="D298">
        <f t="shared" si="49"/>
        <v>3</v>
      </c>
      <c r="E298" t="s">
        <v>44</v>
      </c>
      <c r="F298" t="str">
        <f>VLOOKUP(E298,Sites!$A$2:$B$11,2,FALSE)</f>
        <v>Inside</v>
      </c>
      <c r="G298" t="s">
        <v>19</v>
      </c>
      <c r="H298">
        <v>2</v>
      </c>
      <c r="I298" s="1" t="s">
        <v>26</v>
      </c>
      <c r="J298">
        <v>10</v>
      </c>
      <c r="K298">
        <v>2</v>
      </c>
      <c r="L298" s="1" t="str">
        <f>VLOOKUP(I298,Species_Names!$A$2:$K$83,2,FALSE)</f>
        <v>Acanthurus_coeruleus</v>
      </c>
      <c r="M298" t="str">
        <f>VLOOKUP(I298,Species_Names!$A$2:$K$83,3,FALSE)</f>
        <v>Surgeonfish</v>
      </c>
      <c r="N298" t="str">
        <f>VLOOKUP(I298,Species_Names!$A$2:$D$83,4,FALSE)</f>
        <v>Herbivore</v>
      </c>
      <c r="O298">
        <f>VLOOKUP(I298,Species_Names!$A$2:$F$83,5,FALSE)</f>
        <v>3.2399999999999998E-2</v>
      </c>
      <c r="P298">
        <f>VLOOKUP(I298,Species_Names!$A$2:$F$83,6,FALSE)</f>
        <v>2.95</v>
      </c>
      <c r="Q298">
        <f t="shared" si="42"/>
        <v>57.753060791066773</v>
      </c>
      <c r="R298">
        <f t="shared" si="44"/>
        <v>3.3333333333333333E-2</v>
      </c>
      <c r="AC298" s="5"/>
      <c r="AD298" s="5"/>
      <c r="AE298" s="5"/>
      <c r="AF298" s="5"/>
      <c r="AG298" s="5"/>
    </row>
    <row r="299" spans="1:33" x14ac:dyDescent="0.2">
      <c r="A299" s="10">
        <v>45110</v>
      </c>
      <c r="B299">
        <f t="shared" si="47"/>
        <v>2023</v>
      </c>
      <c r="C299" s="11">
        <f t="shared" si="48"/>
        <v>45110</v>
      </c>
      <c r="D299">
        <f t="shared" si="49"/>
        <v>3</v>
      </c>
      <c r="E299" t="s">
        <v>44</v>
      </c>
      <c r="F299" t="str">
        <f>VLOOKUP(E299,Sites!$A$2:$B$11,2,FALSE)</f>
        <v>Inside</v>
      </c>
      <c r="G299" t="s">
        <v>19</v>
      </c>
      <c r="H299">
        <v>2</v>
      </c>
      <c r="I299" s="1" t="s">
        <v>26</v>
      </c>
      <c r="J299">
        <v>20</v>
      </c>
      <c r="K299">
        <v>4</v>
      </c>
      <c r="L299" s="1" t="str">
        <f>VLOOKUP(I299,Species_Names!$A$2:$K$83,2,FALSE)</f>
        <v>Acanthurus_coeruleus</v>
      </c>
      <c r="M299" t="str">
        <f>VLOOKUP(I299,Species_Names!$A$2:$K$83,3,FALSE)</f>
        <v>Surgeonfish</v>
      </c>
      <c r="N299" t="str">
        <f>VLOOKUP(I299,Species_Names!$A$2:$D$83,4,FALSE)</f>
        <v>Herbivore</v>
      </c>
      <c r="O299">
        <f>VLOOKUP(I299,Species_Names!$A$2:$F$83,5,FALSE)</f>
        <v>3.2399999999999998E-2</v>
      </c>
      <c r="P299">
        <f>VLOOKUP(I299,Species_Names!$A$2:$F$83,6,FALSE)</f>
        <v>2.95</v>
      </c>
      <c r="Q299">
        <f t="shared" si="42"/>
        <v>892.57247239514265</v>
      </c>
      <c r="R299">
        <f t="shared" si="44"/>
        <v>6.6666666666666666E-2</v>
      </c>
      <c r="AC299" s="5"/>
      <c r="AD299" s="5"/>
      <c r="AE299" s="5"/>
      <c r="AF299" s="5"/>
      <c r="AG299" s="5"/>
    </row>
    <row r="300" spans="1:33" x14ac:dyDescent="0.2">
      <c r="A300" s="10">
        <v>45110</v>
      </c>
      <c r="B300">
        <f t="shared" si="47"/>
        <v>2023</v>
      </c>
      <c r="C300" s="11">
        <f t="shared" si="48"/>
        <v>45110</v>
      </c>
      <c r="D300">
        <f t="shared" si="49"/>
        <v>3</v>
      </c>
      <c r="E300" t="s">
        <v>44</v>
      </c>
      <c r="F300" t="str">
        <f>VLOOKUP(E300,Sites!$A$2:$B$11,2,FALSE)</f>
        <v>Inside</v>
      </c>
      <c r="G300" t="s">
        <v>19</v>
      </c>
      <c r="H300">
        <v>2</v>
      </c>
      <c r="I300" s="1" t="s">
        <v>26</v>
      </c>
      <c r="J300">
        <v>30</v>
      </c>
      <c r="K300">
        <v>3</v>
      </c>
      <c r="L300" s="1" t="str">
        <f>VLOOKUP(I300,Species_Names!$A$2:$K$83,2,FALSE)</f>
        <v>Acanthurus_coeruleus</v>
      </c>
      <c r="M300" t="str">
        <f>VLOOKUP(I300,Species_Names!$A$2:$K$83,3,FALSE)</f>
        <v>Surgeonfish</v>
      </c>
      <c r="N300" t="str">
        <f>VLOOKUP(I300,Species_Names!$A$2:$D$83,4,FALSE)</f>
        <v>Herbivore</v>
      </c>
      <c r="O300">
        <f>VLOOKUP(I300,Species_Names!$A$2:$F$83,5,FALSE)</f>
        <v>3.2399999999999998E-2</v>
      </c>
      <c r="P300">
        <f>VLOOKUP(I300,Species_Names!$A$2:$F$83,6,FALSE)</f>
        <v>2.95</v>
      </c>
      <c r="Q300">
        <f t="shared" si="42"/>
        <v>2213.9813916717412</v>
      </c>
      <c r="R300">
        <f t="shared" si="44"/>
        <v>0.05</v>
      </c>
      <c r="AC300" s="5"/>
      <c r="AD300" s="5"/>
      <c r="AE300" s="5"/>
      <c r="AF300" s="5"/>
      <c r="AG300" s="5"/>
    </row>
    <row r="301" spans="1:33" x14ac:dyDescent="0.2">
      <c r="A301" s="10">
        <v>45110</v>
      </c>
      <c r="B301">
        <f t="shared" si="47"/>
        <v>2023</v>
      </c>
      <c r="C301" s="11">
        <f t="shared" si="48"/>
        <v>45110</v>
      </c>
      <c r="D301">
        <f t="shared" si="49"/>
        <v>3</v>
      </c>
      <c r="E301" t="s">
        <v>44</v>
      </c>
      <c r="F301" t="str">
        <f>VLOOKUP(E301,Sites!$A$2:$B$11,2,FALSE)</f>
        <v>Inside</v>
      </c>
      <c r="G301" t="s">
        <v>19</v>
      </c>
      <c r="H301">
        <v>2</v>
      </c>
      <c r="I301" s="1" t="s">
        <v>28</v>
      </c>
      <c r="J301">
        <v>5</v>
      </c>
      <c r="K301">
        <v>1</v>
      </c>
      <c r="L301" s="1" t="str">
        <f>VLOOKUP(I301,Species_Names!$A$2:$K$83,2,FALSE)</f>
        <v>Halichoeres_garnoti</v>
      </c>
      <c r="M301" t="str">
        <f>VLOOKUP(I301,Species_Names!$A$2:$K$83,3,FALSE)</f>
        <v>Wrasse</v>
      </c>
      <c r="N301" t="str">
        <f>VLOOKUP(I301,Species_Names!$A$2:$D$83,4,FALSE)</f>
        <v>Omnivore</v>
      </c>
      <c r="O301">
        <f>VLOOKUP(I301,Species_Names!$A$2:$F$83,5,FALSE)</f>
        <v>0.01</v>
      </c>
      <c r="P301">
        <f>VLOOKUP(I301,Species_Names!$A$2:$F$83,6,FALSE)</f>
        <v>3.14</v>
      </c>
      <c r="Q301">
        <f t="shared" ref="Q301:Q364" si="50">(O301*J301^P301)*K301</f>
        <v>1.5659064522818875</v>
      </c>
      <c r="R301">
        <f t="shared" ref="R301:R364" si="51">K301/60</f>
        <v>1.6666666666666666E-2</v>
      </c>
      <c r="AC301" s="5"/>
      <c r="AD301" s="5"/>
      <c r="AE301" s="5"/>
      <c r="AF301" s="5"/>
      <c r="AG301" s="5"/>
    </row>
    <row r="302" spans="1:33" x14ac:dyDescent="0.2">
      <c r="A302" s="10">
        <v>45110</v>
      </c>
      <c r="B302">
        <f t="shared" si="47"/>
        <v>2023</v>
      </c>
      <c r="C302" s="11">
        <f t="shared" si="48"/>
        <v>45110</v>
      </c>
      <c r="D302">
        <f t="shared" si="49"/>
        <v>3</v>
      </c>
      <c r="E302" t="s">
        <v>44</v>
      </c>
      <c r="F302" t="str">
        <f>VLOOKUP(E302,Sites!$A$2:$B$11,2,FALSE)</f>
        <v>Inside</v>
      </c>
      <c r="G302" t="s">
        <v>19</v>
      </c>
      <c r="H302">
        <v>2</v>
      </c>
      <c r="I302" s="1" t="s">
        <v>32</v>
      </c>
      <c r="J302">
        <v>10</v>
      </c>
      <c r="K302">
        <v>2</v>
      </c>
      <c r="L302" s="1" t="str">
        <f>VLOOKUP(I302,Species_Names!$A$2:$K$83,2,FALSE)</f>
        <v>Caranx_ruber</v>
      </c>
      <c r="M302" t="str">
        <f>VLOOKUP(I302,Species_Names!$A$2:$K$83,3,FALSE)</f>
        <v>Jacks</v>
      </c>
      <c r="N302" t="str">
        <f>VLOOKUP(I302,Species_Names!$A$2:$D$83,4,FALSE)</f>
        <v>Herbivore</v>
      </c>
      <c r="O302">
        <f>VLOOKUP(I302,Species_Names!$A$2:$F$83,5,FALSE)</f>
        <v>1.5800000000000002E-2</v>
      </c>
      <c r="P302">
        <f>VLOOKUP(I302,Species_Names!$A$2:$F$83,6,FALSE)</f>
        <v>2.99</v>
      </c>
      <c r="Q302">
        <f t="shared" si="50"/>
        <v>30.880696182203643</v>
      </c>
      <c r="R302">
        <f t="shared" si="51"/>
        <v>3.3333333333333333E-2</v>
      </c>
      <c r="AC302" s="5"/>
      <c r="AD302" s="5"/>
      <c r="AE302" s="5"/>
      <c r="AF302" s="5"/>
      <c r="AG302" s="5"/>
    </row>
    <row r="303" spans="1:33" x14ac:dyDescent="0.2">
      <c r="A303" s="10">
        <v>45110</v>
      </c>
      <c r="B303">
        <f t="shared" si="47"/>
        <v>2023</v>
      </c>
      <c r="C303" s="11">
        <f t="shared" si="48"/>
        <v>45110</v>
      </c>
      <c r="D303">
        <f t="shared" si="49"/>
        <v>3</v>
      </c>
      <c r="E303" t="s">
        <v>44</v>
      </c>
      <c r="F303" t="str">
        <f>VLOOKUP(E303,Sites!$A$2:$B$11,2,FALSE)</f>
        <v>Inside</v>
      </c>
      <c r="G303" t="s">
        <v>19</v>
      </c>
      <c r="H303">
        <v>2</v>
      </c>
      <c r="I303" s="1" t="s">
        <v>32</v>
      </c>
      <c r="J303">
        <v>20</v>
      </c>
      <c r="K303">
        <v>3</v>
      </c>
      <c r="L303" s="1" t="str">
        <f>VLOOKUP(I303,Species_Names!$A$2:$K$83,2,FALSE)</f>
        <v>Caranx_ruber</v>
      </c>
      <c r="M303" t="str">
        <f>VLOOKUP(I303,Species_Names!$A$2:$K$83,3,FALSE)</f>
        <v>Jacks</v>
      </c>
      <c r="N303" t="str">
        <f>VLOOKUP(I303,Species_Names!$A$2:$D$83,4,FALSE)</f>
        <v>Herbivore</v>
      </c>
      <c r="O303">
        <f>VLOOKUP(I303,Species_Names!$A$2:$F$83,5,FALSE)</f>
        <v>1.5800000000000002E-2</v>
      </c>
      <c r="P303">
        <f>VLOOKUP(I303,Species_Names!$A$2:$F$83,6,FALSE)</f>
        <v>2.99</v>
      </c>
      <c r="Q303">
        <f t="shared" si="50"/>
        <v>368.00865158901081</v>
      </c>
      <c r="R303">
        <f t="shared" si="51"/>
        <v>0.05</v>
      </c>
      <c r="AC303" s="5"/>
      <c r="AD303" s="5"/>
      <c r="AE303" s="5"/>
      <c r="AF303" s="5"/>
      <c r="AG303" s="5"/>
    </row>
    <row r="304" spans="1:33" x14ac:dyDescent="0.2">
      <c r="A304" s="10">
        <v>45110</v>
      </c>
      <c r="B304">
        <f t="shared" si="47"/>
        <v>2023</v>
      </c>
      <c r="C304" s="11">
        <f t="shared" si="48"/>
        <v>45110</v>
      </c>
      <c r="D304">
        <f t="shared" si="49"/>
        <v>3</v>
      </c>
      <c r="E304" t="s">
        <v>44</v>
      </c>
      <c r="F304" t="str">
        <f>VLOOKUP(E304,Sites!$A$2:$B$11,2,FALSE)</f>
        <v>Inside</v>
      </c>
      <c r="G304" t="s">
        <v>19</v>
      </c>
      <c r="H304">
        <v>2</v>
      </c>
      <c r="I304" s="1" t="s">
        <v>42</v>
      </c>
      <c r="J304">
        <v>10</v>
      </c>
      <c r="K304">
        <v>3</v>
      </c>
      <c r="L304" s="1" t="str">
        <f>VLOOKUP(I304,Species_Names!$A$2:$K$83,2,FALSE)</f>
        <v>Microspathodon_chrysurus</v>
      </c>
      <c r="M304" t="str">
        <f>VLOOKUP(I304,Species_Names!$A$2:$K$83,3,FALSE)</f>
        <v>Damselfish</v>
      </c>
      <c r="N304" t="str">
        <f>VLOOKUP(I304,Species_Names!$A$2:$D$83,4,FALSE)</f>
        <v>Herbivore</v>
      </c>
      <c r="O304">
        <f>VLOOKUP(I304,Species_Names!$A$2:$F$83,5,FALSE)</f>
        <v>2.291E-2</v>
      </c>
      <c r="P304">
        <f>VLOOKUP(I304,Species_Names!$A$2:$F$83,6,FALSE)</f>
        <v>3.02</v>
      </c>
      <c r="Q304">
        <f t="shared" si="50"/>
        <v>71.969145107538353</v>
      </c>
      <c r="R304">
        <f t="shared" si="51"/>
        <v>0.05</v>
      </c>
      <c r="AC304" s="5"/>
      <c r="AD304" s="5"/>
      <c r="AE304" s="5"/>
      <c r="AF304" s="5"/>
      <c r="AG304" s="5"/>
    </row>
    <row r="305" spans="1:33" x14ac:dyDescent="0.2">
      <c r="A305" s="10">
        <v>45110</v>
      </c>
      <c r="B305">
        <f t="shared" si="47"/>
        <v>2023</v>
      </c>
      <c r="C305" s="11">
        <f t="shared" si="48"/>
        <v>45110</v>
      </c>
      <c r="D305">
        <f t="shared" si="49"/>
        <v>3</v>
      </c>
      <c r="E305" t="s">
        <v>44</v>
      </c>
      <c r="F305" t="str">
        <f>VLOOKUP(E305,Sites!$A$2:$B$11,2,FALSE)</f>
        <v>Inside</v>
      </c>
      <c r="G305" t="s">
        <v>19</v>
      </c>
      <c r="H305">
        <v>2</v>
      </c>
      <c r="I305" s="1" t="s">
        <v>51</v>
      </c>
      <c r="J305">
        <v>10</v>
      </c>
      <c r="K305">
        <v>3</v>
      </c>
      <c r="L305" s="1" t="str">
        <f>VLOOKUP(I305,Species_Names!$A$2:$K$83,2,FALSE)</f>
        <v>Lutjanus_apodus</v>
      </c>
      <c r="M305" t="str">
        <f>VLOOKUP(I305,Species_Names!$A$2:$K$83,3,FALSE)</f>
        <v>Snapper</v>
      </c>
      <c r="N305" t="str">
        <f>VLOOKUP(I305,Species_Names!$A$2:$D$83,4,FALSE)</f>
        <v>Carnivore</v>
      </c>
      <c r="O305">
        <f>VLOOKUP(I305,Species_Names!$A$2:$F$83,5,FALSE)</f>
        <v>1.8200000000000001E-2</v>
      </c>
      <c r="P305">
        <f>VLOOKUP(I305,Species_Names!$A$2:$F$83,6,FALSE)</f>
        <v>3</v>
      </c>
      <c r="Q305">
        <f t="shared" si="50"/>
        <v>54.599999999999994</v>
      </c>
      <c r="R305">
        <f t="shared" si="51"/>
        <v>0.05</v>
      </c>
      <c r="AC305" s="5"/>
      <c r="AD305" s="5"/>
      <c r="AE305" s="5"/>
      <c r="AF305" s="5"/>
      <c r="AG305" s="5"/>
    </row>
    <row r="306" spans="1:33" x14ac:dyDescent="0.2">
      <c r="A306" s="10">
        <v>45110</v>
      </c>
      <c r="B306">
        <f t="shared" si="47"/>
        <v>2023</v>
      </c>
      <c r="C306" s="11">
        <f t="shared" si="48"/>
        <v>45110</v>
      </c>
      <c r="D306">
        <f t="shared" si="49"/>
        <v>3</v>
      </c>
      <c r="E306" t="s">
        <v>44</v>
      </c>
      <c r="F306" t="str">
        <f>VLOOKUP(E306,Sites!$A$2:$B$11,2,FALSE)</f>
        <v>Inside</v>
      </c>
      <c r="G306" t="s">
        <v>19</v>
      </c>
      <c r="H306">
        <v>2</v>
      </c>
      <c r="I306" s="1" t="s">
        <v>51</v>
      </c>
      <c r="J306">
        <v>30</v>
      </c>
      <c r="K306">
        <v>22</v>
      </c>
      <c r="L306" s="1" t="str">
        <f>VLOOKUP(I306,Species_Names!$A$2:$K$83,2,FALSE)</f>
        <v>Lutjanus_apodus</v>
      </c>
      <c r="M306" t="str">
        <f>VLOOKUP(I306,Species_Names!$A$2:$K$83,3,FALSE)</f>
        <v>Snapper</v>
      </c>
      <c r="N306" t="str">
        <f>VLOOKUP(I306,Species_Names!$A$2:$D$83,4,FALSE)</f>
        <v>Carnivore</v>
      </c>
      <c r="O306">
        <f>VLOOKUP(I306,Species_Names!$A$2:$F$83,5,FALSE)</f>
        <v>1.8200000000000001E-2</v>
      </c>
      <c r="P306">
        <f>VLOOKUP(I306,Species_Names!$A$2:$F$83,6,FALSE)</f>
        <v>3</v>
      </c>
      <c r="Q306">
        <f t="shared" si="50"/>
        <v>10810.800000000001</v>
      </c>
      <c r="R306">
        <f t="shared" si="51"/>
        <v>0.36666666666666664</v>
      </c>
    </row>
    <row r="307" spans="1:33" x14ac:dyDescent="0.2">
      <c r="A307" s="10">
        <v>45110</v>
      </c>
      <c r="B307">
        <f t="shared" si="47"/>
        <v>2023</v>
      </c>
      <c r="C307" s="11">
        <f t="shared" si="48"/>
        <v>45110</v>
      </c>
      <c r="D307">
        <f t="shared" si="49"/>
        <v>3</v>
      </c>
      <c r="E307" t="s">
        <v>44</v>
      </c>
      <c r="F307" t="str">
        <f>VLOOKUP(E307,Sites!$A$2:$B$11,2,FALSE)</f>
        <v>Inside</v>
      </c>
      <c r="G307" t="s">
        <v>19</v>
      </c>
      <c r="H307">
        <v>2</v>
      </c>
      <c r="I307" s="1" t="s">
        <v>64</v>
      </c>
      <c r="J307">
        <v>30</v>
      </c>
      <c r="K307">
        <v>1</v>
      </c>
      <c r="L307" s="1" t="str">
        <f>VLOOKUP(I307,Species_Names!$A$2:$K$83,2,FALSE)</f>
        <v>Lutjanus_mahogoni</v>
      </c>
      <c r="M307" t="str">
        <f>VLOOKUP(I307,Species_Names!$A$2:$K$83,3,FALSE)</f>
        <v>Snapper</v>
      </c>
      <c r="N307" t="str">
        <f>VLOOKUP(I307,Species_Names!$A$2:$D$83,4,FALSE)</f>
        <v>Carnivore</v>
      </c>
      <c r="O307">
        <f>VLOOKUP(I307,Species_Names!$A$2:$F$83,5,FALSE)</f>
        <v>6.1699999999999998E-2</v>
      </c>
      <c r="P307">
        <f>VLOOKUP(I307,Species_Names!$A$2:$F$83,6,FALSE)</f>
        <v>2.65</v>
      </c>
      <c r="Q307">
        <f t="shared" si="50"/>
        <v>506.5898558247942</v>
      </c>
      <c r="R307">
        <f t="shared" si="51"/>
        <v>1.6666666666666666E-2</v>
      </c>
      <c r="AC307" s="5"/>
      <c r="AD307" s="5"/>
      <c r="AE307" s="5"/>
      <c r="AF307" s="5"/>
      <c r="AG307" s="5"/>
    </row>
    <row r="308" spans="1:33" x14ac:dyDescent="0.2">
      <c r="A308" s="10">
        <v>45110</v>
      </c>
      <c r="B308">
        <f t="shared" si="47"/>
        <v>2023</v>
      </c>
      <c r="C308" s="11">
        <f t="shared" si="48"/>
        <v>45110</v>
      </c>
      <c r="D308">
        <f t="shared" si="49"/>
        <v>3</v>
      </c>
      <c r="E308" t="s">
        <v>44</v>
      </c>
      <c r="F308" t="str">
        <f>VLOOKUP(E308,Sites!$A$2:$B$11,2,FALSE)</f>
        <v>Inside</v>
      </c>
      <c r="G308" t="s">
        <v>19</v>
      </c>
      <c r="H308">
        <v>3</v>
      </c>
      <c r="I308" s="1" t="s">
        <v>21</v>
      </c>
      <c r="J308">
        <v>30</v>
      </c>
      <c r="K308">
        <v>1</v>
      </c>
      <c r="L308" s="1" t="str">
        <f>VLOOKUP(I308,Species_Names!$A$2:$K$83,2,FALSE)</f>
        <v>Scarus_taeniopterus</v>
      </c>
      <c r="M308" t="str">
        <f>VLOOKUP(I308,Species_Names!$A$2:$K$83,3,FALSE)</f>
        <v>Parrotfish</v>
      </c>
      <c r="N308" t="str">
        <f>VLOOKUP(I308,Species_Names!$A$2:$D$83,4,FALSE)</f>
        <v>Herbivore</v>
      </c>
      <c r="O308">
        <f>VLOOKUP(I308,Species_Names!$A$2:$F$83,5,FALSE)</f>
        <v>1.7000000000000001E-2</v>
      </c>
      <c r="P308">
        <f>VLOOKUP(I308,Species_Names!$A$2:$F$83,6,FALSE)</f>
        <v>3.04</v>
      </c>
      <c r="Q308">
        <f t="shared" si="50"/>
        <v>525.89317635068767</v>
      </c>
      <c r="R308">
        <f t="shared" si="51"/>
        <v>1.6666666666666666E-2</v>
      </c>
      <c r="AC308" s="5"/>
      <c r="AD308" s="5"/>
      <c r="AE308" s="5"/>
      <c r="AF308" s="5"/>
      <c r="AG308" s="5"/>
    </row>
    <row r="309" spans="1:33" x14ac:dyDescent="0.2">
      <c r="A309" s="10">
        <v>45110</v>
      </c>
      <c r="B309">
        <f t="shared" si="47"/>
        <v>2023</v>
      </c>
      <c r="C309" s="11">
        <f t="shared" si="48"/>
        <v>45110</v>
      </c>
      <c r="D309">
        <f t="shared" si="49"/>
        <v>3</v>
      </c>
      <c r="E309" t="s">
        <v>44</v>
      </c>
      <c r="F309" t="str">
        <f>VLOOKUP(E309,Sites!$A$2:$B$11,2,FALSE)</f>
        <v>Inside</v>
      </c>
      <c r="G309" t="s">
        <v>19</v>
      </c>
      <c r="H309">
        <v>3</v>
      </c>
      <c r="I309" s="1" t="s">
        <v>41</v>
      </c>
      <c r="J309">
        <v>30</v>
      </c>
      <c r="K309">
        <v>2</v>
      </c>
      <c r="L309" s="1" t="str">
        <f>VLOOKUP(I309,Species_Names!$A$2:$K$83,2,FALSE)</f>
        <v>Scarus_vetula</v>
      </c>
      <c r="M309" t="str">
        <f>VLOOKUP(I309,Species_Names!$A$2:$K$83,3,FALSE)</f>
        <v>Parrotfish</v>
      </c>
      <c r="N309" t="str">
        <f>VLOOKUP(I309,Species_Names!$A$2:$D$83,4,FALSE)</f>
        <v>Herbivore</v>
      </c>
      <c r="O309">
        <f>VLOOKUP(I309,Species_Names!$A$2:$F$83,5,FALSE)</f>
        <v>1.4789999999999999E-2</v>
      </c>
      <c r="P309">
        <f>VLOOKUP(I309,Species_Names!$A$2:$F$83,6,FALSE)</f>
        <v>3.03</v>
      </c>
      <c r="Q309">
        <f t="shared" si="50"/>
        <v>884.45465385311559</v>
      </c>
      <c r="R309">
        <f t="shared" si="51"/>
        <v>3.3333333333333333E-2</v>
      </c>
      <c r="AC309" s="5"/>
      <c r="AD309" s="5"/>
      <c r="AE309" s="5"/>
      <c r="AF309" s="5"/>
      <c r="AG309" s="5"/>
    </row>
    <row r="310" spans="1:33" x14ac:dyDescent="0.2">
      <c r="A310" s="10">
        <v>45110</v>
      </c>
      <c r="B310">
        <f t="shared" si="47"/>
        <v>2023</v>
      </c>
      <c r="C310" s="11">
        <f t="shared" si="48"/>
        <v>45110</v>
      </c>
      <c r="D310">
        <f t="shared" si="49"/>
        <v>3</v>
      </c>
      <c r="E310" t="s">
        <v>44</v>
      </c>
      <c r="F310" t="str">
        <f>VLOOKUP(E310,Sites!$A$2:$B$11,2,FALSE)</f>
        <v>Inside</v>
      </c>
      <c r="G310" t="s">
        <v>19</v>
      </c>
      <c r="H310">
        <v>3</v>
      </c>
      <c r="I310" s="1" t="s">
        <v>22</v>
      </c>
      <c r="J310">
        <v>5</v>
      </c>
      <c r="K310">
        <v>1</v>
      </c>
      <c r="L310" s="1" t="str">
        <f>VLOOKUP(I310,Species_Names!$A$2:$K$83,2,FALSE)</f>
        <v>Sparisoma_aurofrenatum</v>
      </c>
      <c r="M310" t="str">
        <f>VLOOKUP(I310,Species_Names!$A$2:$K$83,3,FALSE)</f>
        <v>Parrotfish</v>
      </c>
      <c r="N310" t="str">
        <f>VLOOKUP(I310,Species_Names!$A$2:$D$83,4,FALSE)</f>
        <v>Herbivore</v>
      </c>
      <c r="O310">
        <f>VLOOKUP(I310,Species_Names!$A$2:$F$83,5,FALSE)</f>
        <v>1.17E-2</v>
      </c>
      <c r="P310">
        <f>VLOOKUP(I310,Species_Names!$A$2:$F$83,6,FALSE)</f>
        <v>3.15</v>
      </c>
      <c r="Q310">
        <f t="shared" si="50"/>
        <v>1.8618357939866435</v>
      </c>
      <c r="R310">
        <f t="shared" si="51"/>
        <v>1.6666666666666666E-2</v>
      </c>
      <c r="AC310" s="5"/>
      <c r="AD310" s="5"/>
      <c r="AE310" s="5"/>
      <c r="AF310" s="5"/>
      <c r="AG310" s="5"/>
    </row>
    <row r="311" spans="1:33" x14ac:dyDescent="0.2">
      <c r="A311" s="10">
        <v>45110</v>
      </c>
      <c r="B311">
        <f t="shared" si="47"/>
        <v>2023</v>
      </c>
      <c r="C311" s="11">
        <f t="shared" si="48"/>
        <v>45110</v>
      </c>
      <c r="D311">
        <f t="shared" si="49"/>
        <v>3</v>
      </c>
      <c r="E311" t="s">
        <v>44</v>
      </c>
      <c r="F311" t="str">
        <f>VLOOKUP(E311,Sites!$A$2:$B$11,2,FALSE)</f>
        <v>Inside</v>
      </c>
      <c r="G311" t="s">
        <v>19</v>
      </c>
      <c r="H311">
        <v>3</v>
      </c>
      <c r="I311" s="1" t="s">
        <v>22</v>
      </c>
      <c r="J311">
        <v>30</v>
      </c>
      <c r="K311">
        <v>1</v>
      </c>
      <c r="L311" s="1" t="str">
        <f>VLOOKUP(I311,Species_Names!$A$2:$K$83,2,FALSE)</f>
        <v>Sparisoma_aurofrenatum</v>
      </c>
      <c r="M311" t="str">
        <f>VLOOKUP(I311,Species_Names!$A$2:$K$83,3,FALSE)</f>
        <v>Parrotfish</v>
      </c>
      <c r="N311" t="str">
        <f>VLOOKUP(I311,Species_Names!$A$2:$D$83,4,FALSE)</f>
        <v>Herbivore</v>
      </c>
      <c r="O311">
        <f>VLOOKUP(I311,Species_Names!$A$2:$F$83,5,FALSE)</f>
        <v>1.17E-2</v>
      </c>
      <c r="P311">
        <f>VLOOKUP(I311,Species_Names!$A$2:$F$83,6,FALSE)</f>
        <v>3.15</v>
      </c>
      <c r="Q311">
        <f t="shared" si="50"/>
        <v>526.15998214437525</v>
      </c>
      <c r="R311">
        <f t="shared" si="51"/>
        <v>1.6666666666666666E-2</v>
      </c>
      <c r="AC311" s="5"/>
      <c r="AD311" s="5"/>
      <c r="AE311" s="5"/>
      <c r="AF311" s="5"/>
      <c r="AG311" s="5"/>
    </row>
    <row r="312" spans="1:33" x14ac:dyDescent="0.2">
      <c r="A312" s="10">
        <v>45110</v>
      </c>
      <c r="B312">
        <f t="shared" si="47"/>
        <v>2023</v>
      </c>
      <c r="C312" s="11">
        <f t="shared" si="48"/>
        <v>45110</v>
      </c>
      <c r="D312">
        <f t="shared" si="49"/>
        <v>3</v>
      </c>
      <c r="E312" t="s">
        <v>44</v>
      </c>
      <c r="F312" t="str">
        <f>VLOOKUP(E312,Sites!$A$2:$B$11,2,FALSE)</f>
        <v>Inside</v>
      </c>
      <c r="G312" t="s">
        <v>19</v>
      </c>
      <c r="H312">
        <v>3</v>
      </c>
      <c r="I312" s="1" t="s">
        <v>23</v>
      </c>
      <c r="J312">
        <v>10</v>
      </c>
      <c r="K312">
        <v>1</v>
      </c>
      <c r="L312" s="1" t="str">
        <f>VLOOKUP(I312,Species_Names!$A$2:$K$83,2,FALSE)</f>
        <v>Sparisoma_viride</v>
      </c>
      <c r="M312" t="str">
        <f>VLOOKUP(I312,Species_Names!$A$2:$K$83,3,FALSE)</f>
        <v>Parrotfish</v>
      </c>
      <c r="N312" t="str">
        <f>VLOOKUP(I312,Species_Names!$A$2:$D$83,4,FALSE)</f>
        <v>Herbivore</v>
      </c>
      <c r="O312">
        <f>VLOOKUP(I312,Species_Names!$A$2:$F$83,5,FALSE)</f>
        <v>2.5700000000000001E-2</v>
      </c>
      <c r="P312">
        <f>VLOOKUP(I312,Species_Names!$A$2:$F$83,6,FALSE)</f>
        <v>2.93</v>
      </c>
      <c r="Q312">
        <f t="shared" si="50"/>
        <v>21.874247581801107</v>
      </c>
      <c r="R312">
        <f t="shared" si="51"/>
        <v>1.6666666666666666E-2</v>
      </c>
      <c r="AC312" s="5"/>
      <c r="AD312" s="5"/>
      <c r="AE312" s="5"/>
      <c r="AF312" s="5"/>
      <c r="AG312" s="5"/>
    </row>
    <row r="313" spans="1:33" x14ac:dyDescent="0.2">
      <c r="A313" s="10">
        <v>45110</v>
      </c>
      <c r="B313">
        <f t="shared" si="47"/>
        <v>2023</v>
      </c>
      <c r="C313" s="11">
        <f t="shared" si="48"/>
        <v>45110</v>
      </c>
      <c r="D313">
        <f t="shared" si="49"/>
        <v>3</v>
      </c>
      <c r="E313" t="s">
        <v>44</v>
      </c>
      <c r="F313" t="str">
        <f>VLOOKUP(E313,Sites!$A$2:$B$11,2,FALSE)</f>
        <v>Inside</v>
      </c>
      <c r="G313" t="s">
        <v>19</v>
      </c>
      <c r="H313">
        <v>3</v>
      </c>
      <c r="I313" s="1" t="s">
        <v>23</v>
      </c>
      <c r="J313">
        <v>20</v>
      </c>
      <c r="K313">
        <v>2</v>
      </c>
      <c r="L313" s="1" t="str">
        <f>VLOOKUP(I313,Species_Names!$A$2:$K$83,2,FALSE)</f>
        <v>Sparisoma_viride</v>
      </c>
      <c r="M313" t="str">
        <f>VLOOKUP(I313,Species_Names!$A$2:$K$83,3,FALSE)</f>
        <v>Parrotfish</v>
      </c>
      <c r="N313" t="str">
        <f>VLOOKUP(I313,Species_Names!$A$2:$D$83,4,FALSE)</f>
        <v>Herbivore</v>
      </c>
      <c r="O313">
        <f>VLOOKUP(I313,Species_Names!$A$2:$F$83,5,FALSE)</f>
        <v>2.5700000000000001E-2</v>
      </c>
      <c r="P313">
        <f>VLOOKUP(I313,Species_Names!$A$2:$F$83,6,FALSE)</f>
        <v>2.93</v>
      </c>
      <c r="Q313">
        <f t="shared" si="50"/>
        <v>333.4118308007105</v>
      </c>
      <c r="R313">
        <f t="shared" si="51"/>
        <v>3.3333333333333333E-2</v>
      </c>
      <c r="AC313" s="5"/>
      <c r="AD313" s="5"/>
      <c r="AE313" s="5"/>
      <c r="AF313" s="5"/>
      <c r="AG313" s="5"/>
    </row>
    <row r="314" spans="1:33" x14ac:dyDescent="0.2">
      <c r="A314" s="10">
        <v>45110</v>
      </c>
      <c r="B314">
        <f t="shared" si="47"/>
        <v>2023</v>
      </c>
      <c r="C314" s="11">
        <f t="shared" si="48"/>
        <v>45110</v>
      </c>
      <c r="D314">
        <f t="shared" si="49"/>
        <v>3</v>
      </c>
      <c r="E314" t="s">
        <v>44</v>
      </c>
      <c r="F314" t="str">
        <f>VLOOKUP(E314,Sites!$A$2:$B$11,2,FALSE)</f>
        <v>Inside</v>
      </c>
      <c r="G314" t="s">
        <v>19</v>
      </c>
      <c r="H314">
        <v>3</v>
      </c>
      <c r="I314" s="1" t="s">
        <v>23</v>
      </c>
      <c r="J314">
        <v>30</v>
      </c>
      <c r="K314">
        <v>2</v>
      </c>
      <c r="L314" s="1" t="str">
        <f>VLOOKUP(I314,Species_Names!$A$2:$K$83,2,FALSE)</f>
        <v>Sparisoma_viride</v>
      </c>
      <c r="M314" t="str">
        <f>VLOOKUP(I314,Species_Names!$A$2:$K$83,3,FALSE)</f>
        <v>Parrotfish</v>
      </c>
      <c r="N314" t="str">
        <f>VLOOKUP(I314,Species_Names!$A$2:$D$83,4,FALSE)</f>
        <v>Herbivore</v>
      </c>
      <c r="O314">
        <f>VLOOKUP(I314,Species_Names!$A$2:$F$83,5,FALSE)</f>
        <v>2.5700000000000001E-2</v>
      </c>
      <c r="P314">
        <f>VLOOKUP(I314,Species_Names!$A$2:$F$83,6,FALSE)</f>
        <v>2.93</v>
      </c>
      <c r="Q314">
        <f t="shared" si="50"/>
        <v>1093.7760141438794</v>
      </c>
      <c r="R314">
        <f t="shared" si="51"/>
        <v>3.3333333333333333E-2</v>
      </c>
      <c r="AC314" s="5"/>
      <c r="AD314" s="5"/>
      <c r="AE314" s="5"/>
      <c r="AF314" s="5"/>
      <c r="AG314" s="5"/>
    </row>
    <row r="315" spans="1:33" x14ac:dyDescent="0.2">
      <c r="A315" s="10">
        <v>45110</v>
      </c>
      <c r="B315">
        <f t="shared" si="47"/>
        <v>2023</v>
      </c>
      <c r="C315" s="11">
        <f t="shared" si="48"/>
        <v>45110</v>
      </c>
      <c r="D315">
        <f t="shared" si="49"/>
        <v>3</v>
      </c>
      <c r="E315" t="s">
        <v>44</v>
      </c>
      <c r="F315" t="str">
        <f>VLOOKUP(E315,Sites!$A$2:$B$11,2,FALSE)</f>
        <v>Inside</v>
      </c>
      <c r="G315" t="s">
        <v>19</v>
      </c>
      <c r="H315">
        <v>3</v>
      </c>
      <c r="I315" s="1" t="s">
        <v>23</v>
      </c>
      <c r="J315">
        <v>40</v>
      </c>
      <c r="K315">
        <v>1</v>
      </c>
      <c r="L315" s="1" t="str">
        <f>VLOOKUP(I315,Species_Names!$A$2:$K$83,2,FALSE)</f>
        <v>Sparisoma_viride</v>
      </c>
      <c r="M315" t="str">
        <f>VLOOKUP(I315,Species_Names!$A$2:$K$83,3,FALSE)</f>
        <v>Parrotfish</v>
      </c>
      <c r="N315" t="str">
        <f>VLOOKUP(I315,Species_Names!$A$2:$D$83,4,FALSE)</f>
        <v>Herbivore</v>
      </c>
      <c r="O315">
        <f>VLOOKUP(I315,Species_Names!$A$2:$F$83,5,FALSE)</f>
        <v>2.5700000000000001E-2</v>
      </c>
      <c r="P315">
        <f>VLOOKUP(I315,Species_Names!$A$2:$F$83,6,FALSE)</f>
        <v>2.93</v>
      </c>
      <c r="Q315">
        <f t="shared" si="50"/>
        <v>1270.4831160726128</v>
      </c>
      <c r="R315">
        <f t="shared" si="51"/>
        <v>1.6666666666666666E-2</v>
      </c>
      <c r="AC315" s="5"/>
      <c r="AD315" s="5"/>
      <c r="AE315" s="5"/>
      <c r="AF315" s="5"/>
      <c r="AG315" s="5"/>
    </row>
    <row r="316" spans="1:33" x14ac:dyDescent="0.2">
      <c r="A316" s="10">
        <v>45110</v>
      </c>
      <c r="B316">
        <f t="shared" si="47"/>
        <v>2023</v>
      </c>
      <c r="C316" s="11">
        <f t="shared" si="48"/>
        <v>45110</v>
      </c>
      <c r="D316">
        <f t="shared" si="49"/>
        <v>3</v>
      </c>
      <c r="E316" t="s">
        <v>44</v>
      </c>
      <c r="F316" t="str">
        <f>VLOOKUP(E316,Sites!$A$2:$B$11,2,FALSE)</f>
        <v>Inside</v>
      </c>
      <c r="G316" t="s">
        <v>19</v>
      </c>
      <c r="H316">
        <v>3</v>
      </c>
      <c r="I316" s="1" t="s">
        <v>24</v>
      </c>
      <c r="J316">
        <v>5</v>
      </c>
      <c r="K316">
        <v>1</v>
      </c>
      <c r="L316" s="1" t="str">
        <f>VLOOKUP(I316,Species_Names!$A$2:$K$83,2,FALSE)</f>
        <v>Scarus_iseri</v>
      </c>
      <c r="M316" t="str">
        <f>VLOOKUP(I316,Species_Names!$A$2:$K$83,3,FALSE)</f>
        <v>Parrotfish</v>
      </c>
      <c r="N316" t="str">
        <f>VLOOKUP(I316,Species_Names!$A$2:$D$83,4,FALSE)</f>
        <v>Herbivore</v>
      </c>
      <c r="O316">
        <f>VLOOKUP(I316,Species_Names!$A$2:$F$83,5,FALSE)</f>
        <v>1.5800000000000002E-2</v>
      </c>
      <c r="P316">
        <f>VLOOKUP(I316,Species_Names!$A$2:$F$83,6,FALSE)</f>
        <v>3.02</v>
      </c>
      <c r="Q316">
        <f t="shared" si="50"/>
        <v>2.0396070292954747</v>
      </c>
      <c r="R316">
        <f t="shared" si="51"/>
        <v>1.6666666666666666E-2</v>
      </c>
      <c r="AC316" s="5"/>
      <c r="AD316" s="5"/>
      <c r="AE316" s="5"/>
      <c r="AF316" s="5"/>
      <c r="AG316" s="5"/>
    </row>
    <row r="317" spans="1:33" x14ac:dyDescent="0.2">
      <c r="A317" s="10">
        <v>45110</v>
      </c>
      <c r="B317">
        <f t="shared" si="47"/>
        <v>2023</v>
      </c>
      <c r="C317" s="11">
        <f t="shared" si="48"/>
        <v>45110</v>
      </c>
      <c r="D317">
        <f t="shared" si="49"/>
        <v>3</v>
      </c>
      <c r="E317" t="s">
        <v>44</v>
      </c>
      <c r="F317" t="str">
        <f>VLOOKUP(E317,Sites!$A$2:$B$11,2,FALSE)</f>
        <v>Inside</v>
      </c>
      <c r="G317" t="s">
        <v>19</v>
      </c>
      <c r="H317">
        <v>3</v>
      </c>
      <c r="I317" s="1" t="s">
        <v>24</v>
      </c>
      <c r="J317">
        <v>10</v>
      </c>
      <c r="K317">
        <v>1</v>
      </c>
      <c r="L317" s="1" t="str">
        <f>VLOOKUP(I317,Species_Names!$A$2:$K$83,2,FALSE)</f>
        <v>Scarus_iseri</v>
      </c>
      <c r="M317" t="str">
        <f>VLOOKUP(I317,Species_Names!$A$2:$K$83,3,FALSE)</f>
        <v>Parrotfish</v>
      </c>
      <c r="N317" t="str">
        <f>VLOOKUP(I317,Species_Names!$A$2:$D$83,4,FALSE)</f>
        <v>Herbivore</v>
      </c>
      <c r="O317">
        <f>VLOOKUP(I317,Species_Names!$A$2:$F$83,5,FALSE)</f>
        <v>1.5800000000000002E-2</v>
      </c>
      <c r="P317">
        <f>VLOOKUP(I317,Species_Names!$A$2:$F$83,6,FALSE)</f>
        <v>3.02</v>
      </c>
      <c r="Q317">
        <f t="shared" si="50"/>
        <v>16.544631059204221</v>
      </c>
      <c r="R317">
        <f t="shared" si="51"/>
        <v>1.6666666666666666E-2</v>
      </c>
      <c r="AC317" s="5"/>
      <c r="AD317" s="5"/>
      <c r="AE317" s="5"/>
      <c r="AF317" s="5"/>
      <c r="AG317" s="5"/>
    </row>
    <row r="318" spans="1:33" x14ac:dyDescent="0.2">
      <c r="A318" s="10">
        <v>45110</v>
      </c>
      <c r="B318">
        <f t="shared" si="47"/>
        <v>2023</v>
      </c>
      <c r="C318" s="11">
        <f t="shared" si="48"/>
        <v>45110</v>
      </c>
      <c r="D318">
        <f t="shared" si="49"/>
        <v>3</v>
      </c>
      <c r="E318" t="s">
        <v>44</v>
      </c>
      <c r="F318" t="str">
        <f>VLOOKUP(E318,Sites!$A$2:$B$11,2,FALSE)</f>
        <v>Inside</v>
      </c>
      <c r="G318" t="s">
        <v>19</v>
      </c>
      <c r="H318">
        <v>3</v>
      </c>
      <c r="I318" s="1" t="s">
        <v>45</v>
      </c>
      <c r="J318">
        <v>30</v>
      </c>
      <c r="K318">
        <v>1</v>
      </c>
      <c r="L318" s="1" t="str">
        <f>VLOOKUP(I318,Species_Names!$A$2:$K$83,2,FALSE)</f>
        <v>Melichthys_niger</v>
      </c>
      <c r="M318" t="str">
        <f>VLOOKUP(I318,Species_Names!$A$2:$K$83,3,FALSE)</f>
        <v>Triggerfish</v>
      </c>
      <c r="N318" t="str">
        <f>VLOOKUP(I318,Species_Names!$A$2:$D$83,4,FALSE)</f>
        <v>Omnivore</v>
      </c>
      <c r="O318">
        <f>VLOOKUP(I318,Species_Names!$A$2:$F$83,5,FALSE)</f>
        <v>2.5700000000000001E-2</v>
      </c>
      <c r="P318">
        <f>VLOOKUP(I318,Species_Names!$A$2:$F$83,6,FALSE)</f>
        <v>2.94</v>
      </c>
      <c r="Q318">
        <f t="shared" si="50"/>
        <v>565.80868856976531</v>
      </c>
      <c r="R318">
        <f t="shared" si="51"/>
        <v>1.6666666666666666E-2</v>
      </c>
      <c r="AC318" s="5"/>
      <c r="AD318" s="5"/>
      <c r="AE318" s="5"/>
      <c r="AF318" s="5"/>
      <c r="AG318" s="5"/>
    </row>
    <row r="319" spans="1:33" x14ac:dyDescent="0.2">
      <c r="A319" s="10">
        <v>45110</v>
      </c>
      <c r="B319">
        <f t="shared" si="47"/>
        <v>2023</v>
      </c>
      <c r="C319" s="11">
        <f t="shared" si="48"/>
        <v>45110</v>
      </c>
      <c r="D319">
        <f t="shared" si="49"/>
        <v>3</v>
      </c>
      <c r="E319" t="s">
        <v>44</v>
      </c>
      <c r="F319" t="str">
        <f>VLOOKUP(E319,Sites!$A$2:$B$11,2,FALSE)</f>
        <v>Inside</v>
      </c>
      <c r="G319" t="s">
        <v>19</v>
      </c>
      <c r="H319">
        <v>3</v>
      </c>
      <c r="I319" s="1" t="s">
        <v>26</v>
      </c>
      <c r="J319">
        <v>5</v>
      </c>
      <c r="K319">
        <v>23</v>
      </c>
      <c r="L319" s="1" t="str">
        <f>VLOOKUP(I319,Species_Names!$A$2:$K$83,2,FALSE)</f>
        <v>Acanthurus_coeruleus</v>
      </c>
      <c r="M319" t="str">
        <f>VLOOKUP(I319,Species_Names!$A$2:$K$83,3,FALSE)</f>
        <v>Surgeonfish</v>
      </c>
      <c r="N319" t="str">
        <f>VLOOKUP(I319,Species_Names!$A$2:$D$83,4,FALSE)</f>
        <v>Herbivore</v>
      </c>
      <c r="O319">
        <f>VLOOKUP(I319,Species_Names!$A$2:$F$83,5,FALSE)</f>
        <v>3.2399999999999998E-2</v>
      </c>
      <c r="P319">
        <f>VLOOKUP(I319,Species_Names!$A$2:$F$83,6,FALSE)</f>
        <v>2.95</v>
      </c>
      <c r="Q319">
        <f t="shared" si="50"/>
        <v>85.947719742113321</v>
      </c>
      <c r="R319">
        <f t="shared" si="51"/>
        <v>0.38333333333333336</v>
      </c>
      <c r="AC319" s="5"/>
      <c r="AD319" s="5"/>
      <c r="AE319" s="5"/>
      <c r="AF319" s="5"/>
      <c r="AG319" s="5"/>
    </row>
    <row r="320" spans="1:33" x14ac:dyDescent="0.2">
      <c r="A320" s="10">
        <v>45110</v>
      </c>
      <c r="B320">
        <f t="shared" si="47"/>
        <v>2023</v>
      </c>
      <c r="C320" s="11">
        <f t="shared" si="48"/>
        <v>45110</v>
      </c>
      <c r="D320">
        <f t="shared" si="49"/>
        <v>3</v>
      </c>
      <c r="E320" t="s">
        <v>44</v>
      </c>
      <c r="F320" t="str">
        <f>VLOOKUP(E320,Sites!$A$2:$B$11,2,FALSE)</f>
        <v>Inside</v>
      </c>
      <c r="G320" t="s">
        <v>19</v>
      </c>
      <c r="H320">
        <v>3</v>
      </c>
      <c r="I320" s="1" t="s">
        <v>26</v>
      </c>
      <c r="J320">
        <v>20</v>
      </c>
      <c r="K320">
        <v>7</v>
      </c>
      <c r="L320" s="1" t="str">
        <f>VLOOKUP(I320,Species_Names!$A$2:$K$83,2,FALSE)</f>
        <v>Acanthurus_coeruleus</v>
      </c>
      <c r="M320" t="str">
        <f>VLOOKUP(I320,Species_Names!$A$2:$K$83,3,FALSE)</f>
        <v>Surgeonfish</v>
      </c>
      <c r="N320" t="str">
        <f>VLOOKUP(I320,Species_Names!$A$2:$D$83,4,FALSE)</f>
        <v>Herbivore</v>
      </c>
      <c r="O320">
        <f>VLOOKUP(I320,Species_Names!$A$2:$F$83,5,FALSE)</f>
        <v>3.2399999999999998E-2</v>
      </c>
      <c r="P320">
        <f>VLOOKUP(I320,Species_Names!$A$2:$F$83,6,FALSE)</f>
        <v>2.95</v>
      </c>
      <c r="Q320">
        <f t="shared" si="50"/>
        <v>1562.0018266914997</v>
      </c>
      <c r="R320">
        <f t="shared" si="51"/>
        <v>0.11666666666666667</v>
      </c>
      <c r="AC320" s="5"/>
      <c r="AD320" s="5"/>
      <c r="AE320" s="5"/>
      <c r="AF320" s="5"/>
      <c r="AG320" s="5"/>
    </row>
    <row r="321" spans="1:33" x14ac:dyDescent="0.2">
      <c r="A321" s="10">
        <v>45110</v>
      </c>
      <c r="B321">
        <f t="shared" si="47"/>
        <v>2023</v>
      </c>
      <c r="C321" s="11">
        <f t="shared" si="48"/>
        <v>45110</v>
      </c>
      <c r="D321">
        <f t="shared" si="49"/>
        <v>3</v>
      </c>
      <c r="E321" t="s">
        <v>44</v>
      </c>
      <c r="F321" t="str">
        <f>VLOOKUP(E321,Sites!$A$2:$B$11,2,FALSE)</f>
        <v>Inside</v>
      </c>
      <c r="G321" t="s">
        <v>19</v>
      </c>
      <c r="H321">
        <v>3</v>
      </c>
      <c r="I321" s="1" t="s">
        <v>26</v>
      </c>
      <c r="J321">
        <v>30</v>
      </c>
      <c r="K321">
        <v>2</v>
      </c>
      <c r="L321" s="1" t="str">
        <f>VLOOKUP(I321,Species_Names!$A$2:$K$83,2,FALSE)</f>
        <v>Acanthurus_coeruleus</v>
      </c>
      <c r="M321" t="str">
        <f>VLOOKUP(I321,Species_Names!$A$2:$K$83,3,FALSE)</f>
        <v>Surgeonfish</v>
      </c>
      <c r="N321" t="str">
        <f>VLOOKUP(I321,Species_Names!$A$2:$D$83,4,FALSE)</f>
        <v>Herbivore</v>
      </c>
      <c r="O321">
        <f>VLOOKUP(I321,Species_Names!$A$2:$F$83,5,FALSE)</f>
        <v>3.2399999999999998E-2</v>
      </c>
      <c r="P321">
        <f>VLOOKUP(I321,Species_Names!$A$2:$F$83,6,FALSE)</f>
        <v>2.95</v>
      </c>
      <c r="Q321">
        <f t="shared" si="50"/>
        <v>1475.9875944478276</v>
      </c>
      <c r="R321">
        <f t="shared" si="51"/>
        <v>3.3333333333333333E-2</v>
      </c>
      <c r="AC321" s="5"/>
      <c r="AD321" s="5"/>
      <c r="AE321" s="5"/>
      <c r="AF321" s="5"/>
      <c r="AG321" s="5"/>
    </row>
    <row r="322" spans="1:33" x14ac:dyDescent="0.2">
      <c r="A322" s="10">
        <v>45110</v>
      </c>
      <c r="B322">
        <f t="shared" si="47"/>
        <v>2023</v>
      </c>
      <c r="C322" s="11">
        <f t="shared" si="48"/>
        <v>45110</v>
      </c>
      <c r="D322">
        <f t="shared" si="49"/>
        <v>3</v>
      </c>
      <c r="E322" t="s">
        <v>44</v>
      </c>
      <c r="F322" t="str">
        <f>VLOOKUP(E322,Sites!$A$2:$B$11,2,FALSE)</f>
        <v>Inside</v>
      </c>
      <c r="G322" t="s">
        <v>19</v>
      </c>
      <c r="H322">
        <v>3</v>
      </c>
      <c r="I322" s="1" t="s">
        <v>32</v>
      </c>
      <c r="J322">
        <v>20</v>
      </c>
      <c r="K322">
        <v>1</v>
      </c>
      <c r="L322" s="1" t="str">
        <f>VLOOKUP(I322,Species_Names!$A$2:$K$83,2,FALSE)</f>
        <v>Caranx_ruber</v>
      </c>
      <c r="M322" t="str">
        <f>VLOOKUP(I322,Species_Names!$A$2:$K$83,3,FALSE)</f>
        <v>Jacks</v>
      </c>
      <c r="N322" t="str">
        <f>VLOOKUP(I322,Species_Names!$A$2:$D$83,4,FALSE)</f>
        <v>Herbivore</v>
      </c>
      <c r="O322">
        <f>VLOOKUP(I322,Species_Names!$A$2:$F$83,5,FALSE)</f>
        <v>1.5800000000000002E-2</v>
      </c>
      <c r="P322">
        <f>VLOOKUP(I322,Species_Names!$A$2:$F$83,6,FALSE)</f>
        <v>2.99</v>
      </c>
      <c r="Q322">
        <f t="shared" si="50"/>
        <v>122.66955052967026</v>
      </c>
      <c r="R322">
        <f t="shared" si="51"/>
        <v>1.6666666666666666E-2</v>
      </c>
      <c r="AC322" s="5"/>
      <c r="AD322" s="5"/>
      <c r="AE322" s="5"/>
      <c r="AF322" s="5"/>
      <c r="AG322" s="5"/>
    </row>
    <row r="323" spans="1:33" x14ac:dyDescent="0.2">
      <c r="A323" s="10">
        <v>45110</v>
      </c>
      <c r="B323">
        <f t="shared" si="47"/>
        <v>2023</v>
      </c>
      <c r="C323" s="11">
        <f t="shared" si="48"/>
        <v>45110</v>
      </c>
      <c r="D323">
        <f t="shared" si="49"/>
        <v>3</v>
      </c>
      <c r="E323" t="s">
        <v>44</v>
      </c>
      <c r="F323" t="str">
        <f>VLOOKUP(E323,Sites!$A$2:$B$11,2,FALSE)</f>
        <v>Inside</v>
      </c>
      <c r="G323" t="s">
        <v>19</v>
      </c>
      <c r="H323">
        <v>3</v>
      </c>
      <c r="I323" s="1" t="s">
        <v>32</v>
      </c>
      <c r="J323">
        <v>30</v>
      </c>
      <c r="K323">
        <v>1</v>
      </c>
      <c r="L323" s="1" t="str">
        <f>VLOOKUP(I323,Species_Names!$A$2:$K$83,2,FALSE)</f>
        <v>Caranx_ruber</v>
      </c>
      <c r="M323" t="str">
        <f>VLOOKUP(I323,Species_Names!$A$2:$K$83,3,FALSE)</f>
        <v>Jacks</v>
      </c>
      <c r="N323" t="str">
        <f>VLOOKUP(I323,Species_Names!$A$2:$D$83,4,FALSE)</f>
        <v>Herbivore</v>
      </c>
      <c r="O323">
        <f>VLOOKUP(I323,Species_Names!$A$2:$F$83,5,FALSE)</f>
        <v>1.5800000000000002E-2</v>
      </c>
      <c r="P323">
        <f>VLOOKUP(I323,Species_Names!$A$2:$F$83,6,FALSE)</f>
        <v>2.99</v>
      </c>
      <c r="Q323">
        <f t="shared" si="50"/>
        <v>412.33446663151204</v>
      </c>
      <c r="R323">
        <f t="shared" si="51"/>
        <v>1.6666666666666666E-2</v>
      </c>
      <c r="AC323" s="5"/>
      <c r="AD323" s="5"/>
      <c r="AE323" s="5"/>
      <c r="AF323" s="5"/>
      <c r="AG323" s="5"/>
    </row>
    <row r="324" spans="1:33" x14ac:dyDescent="0.2">
      <c r="A324" s="10">
        <v>45110</v>
      </c>
      <c r="B324">
        <f t="shared" si="47"/>
        <v>2023</v>
      </c>
      <c r="C324" s="11">
        <f t="shared" si="48"/>
        <v>45110</v>
      </c>
      <c r="D324">
        <f t="shared" si="49"/>
        <v>3</v>
      </c>
      <c r="E324" t="s">
        <v>44</v>
      </c>
      <c r="F324" t="str">
        <f>VLOOKUP(E324,Sites!$A$2:$B$11,2,FALSE)</f>
        <v>Inside</v>
      </c>
      <c r="G324" t="s">
        <v>19</v>
      </c>
      <c r="H324">
        <v>3</v>
      </c>
      <c r="I324" s="1" t="s">
        <v>32</v>
      </c>
      <c r="J324">
        <v>40</v>
      </c>
      <c r="K324">
        <v>1</v>
      </c>
      <c r="L324" s="1" t="str">
        <f>VLOOKUP(I324,Species_Names!$A$2:$K$83,2,FALSE)</f>
        <v>Caranx_ruber</v>
      </c>
      <c r="M324" t="str">
        <f>VLOOKUP(I324,Species_Names!$A$2:$K$83,3,FALSE)</f>
        <v>Jacks</v>
      </c>
      <c r="N324" t="str">
        <f>VLOOKUP(I324,Species_Names!$A$2:$D$83,4,FALSE)</f>
        <v>Herbivore</v>
      </c>
      <c r="O324">
        <f>VLOOKUP(I324,Species_Names!$A$2:$F$83,5,FALSE)</f>
        <v>1.5800000000000002E-2</v>
      </c>
      <c r="P324">
        <f>VLOOKUP(I324,Species_Names!$A$2:$F$83,6,FALSE)</f>
        <v>2.99</v>
      </c>
      <c r="Q324">
        <f t="shared" si="50"/>
        <v>974.57768039719758</v>
      </c>
      <c r="R324">
        <f t="shared" si="51"/>
        <v>1.6666666666666666E-2</v>
      </c>
      <c r="AC324" s="5"/>
      <c r="AD324" s="5"/>
      <c r="AE324" s="5"/>
      <c r="AF324" s="5"/>
      <c r="AG324" s="5"/>
    </row>
    <row r="325" spans="1:33" x14ac:dyDescent="0.2">
      <c r="A325" s="10">
        <v>45110</v>
      </c>
      <c r="B325">
        <f t="shared" si="47"/>
        <v>2023</v>
      </c>
      <c r="C325" s="11">
        <f t="shared" si="48"/>
        <v>45110</v>
      </c>
      <c r="D325">
        <f t="shared" si="49"/>
        <v>3</v>
      </c>
      <c r="E325" t="s">
        <v>44</v>
      </c>
      <c r="F325" t="str">
        <f>VLOOKUP(E325,Sites!$A$2:$B$11,2,FALSE)</f>
        <v>Inside</v>
      </c>
      <c r="G325" t="s">
        <v>19</v>
      </c>
      <c r="H325">
        <v>3</v>
      </c>
      <c r="I325" s="1" t="s">
        <v>42</v>
      </c>
      <c r="J325">
        <v>10</v>
      </c>
      <c r="K325">
        <v>2</v>
      </c>
      <c r="L325" s="1" t="str">
        <f>VLOOKUP(I325,Species_Names!$A$2:$K$83,2,FALSE)</f>
        <v>Microspathodon_chrysurus</v>
      </c>
      <c r="M325" t="str">
        <f>VLOOKUP(I325,Species_Names!$A$2:$K$83,3,FALSE)</f>
        <v>Damselfish</v>
      </c>
      <c r="N325" t="str">
        <f>VLOOKUP(I325,Species_Names!$A$2:$D$83,4,FALSE)</f>
        <v>Herbivore</v>
      </c>
      <c r="O325">
        <f>VLOOKUP(I325,Species_Names!$A$2:$F$83,5,FALSE)</f>
        <v>2.291E-2</v>
      </c>
      <c r="P325">
        <f>VLOOKUP(I325,Species_Names!$A$2:$F$83,6,FALSE)</f>
        <v>3.02</v>
      </c>
      <c r="Q325">
        <f t="shared" si="50"/>
        <v>47.979430071692235</v>
      </c>
      <c r="R325">
        <f t="shared" si="51"/>
        <v>3.3333333333333333E-2</v>
      </c>
      <c r="AC325" s="5"/>
      <c r="AD325" s="5"/>
      <c r="AE325" s="5"/>
      <c r="AF325" s="5"/>
      <c r="AG325" s="5"/>
    </row>
    <row r="326" spans="1:33" x14ac:dyDescent="0.2">
      <c r="A326" s="10">
        <v>45110</v>
      </c>
      <c r="B326">
        <f t="shared" si="47"/>
        <v>2023</v>
      </c>
      <c r="C326" s="11">
        <f t="shared" si="48"/>
        <v>45110</v>
      </c>
      <c r="D326">
        <f t="shared" si="49"/>
        <v>3</v>
      </c>
      <c r="E326" t="s">
        <v>44</v>
      </c>
      <c r="F326" t="str">
        <f>VLOOKUP(E326,Sites!$A$2:$B$11,2,FALSE)</f>
        <v>Inside</v>
      </c>
      <c r="G326" t="s">
        <v>19</v>
      </c>
      <c r="H326">
        <v>3</v>
      </c>
      <c r="I326" s="1" t="s">
        <v>51</v>
      </c>
      <c r="J326">
        <v>20</v>
      </c>
      <c r="K326">
        <v>5</v>
      </c>
      <c r="L326" s="1" t="str">
        <f>VLOOKUP(I326,Species_Names!$A$2:$K$83,2,FALSE)</f>
        <v>Lutjanus_apodus</v>
      </c>
      <c r="M326" t="str">
        <f>VLOOKUP(I326,Species_Names!$A$2:$K$83,3,FALSE)</f>
        <v>Snapper</v>
      </c>
      <c r="N326" t="str">
        <f>VLOOKUP(I326,Species_Names!$A$2:$D$83,4,FALSE)</f>
        <v>Carnivore</v>
      </c>
      <c r="O326">
        <f>VLOOKUP(I326,Species_Names!$A$2:$F$83,5,FALSE)</f>
        <v>1.8200000000000001E-2</v>
      </c>
      <c r="P326">
        <f>VLOOKUP(I326,Species_Names!$A$2:$F$83,6,FALSE)</f>
        <v>3</v>
      </c>
      <c r="Q326">
        <f t="shared" si="50"/>
        <v>728</v>
      </c>
      <c r="R326">
        <f t="shared" si="51"/>
        <v>8.3333333333333329E-2</v>
      </c>
      <c r="AC326" s="5"/>
      <c r="AD326" s="5"/>
      <c r="AE326" s="5"/>
      <c r="AF326" s="5"/>
      <c r="AG326" s="5"/>
    </row>
    <row r="327" spans="1:33" x14ac:dyDescent="0.2">
      <c r="A327" s="10">
        <v>45110</v>
      </c>
      <c r="B327">
        <f t="shared" si="47"/>
        <v>2023</v>
      </c>
      <c r="C327" s="11">
        <f t="shared" si="48"/>
        <v>45110</v>
      </c>
      <c r="D327">
        <f t="shared" si="49"/>
        <v>3</v>
      </c>
      <c r="E327" t="s">
        <v>44</v>
      </c>
      <c r="F327" t="str">
        <f>VLOOKUP(E327,Sites!$A$2:$B$11,2,FALSE)</f>
        <v>Inside</v>
      </c>
      <c r="G327" t="s">
        <v>19</v>
      </c>
      <c r="H327">
        <v>3</v>
      </c>
      <c r="I327" s="1" t="s">
        <v>51</v>
      </c>
      <c r="J327">
        <v>30</v>
      </c>
      <c r="K327">
        <v>14</v>
      </c>
      <c r="L327" s="1" t="str">
        <f>VLOOKUP(I327,Species_Names!$A$2:$K$83,2,FALSE)</f>
        <v>Lutjanus_apodus</v>
      </c>
      <c r="M327" t="str">
        <f>VLOOKUP(I327,Species_Names!$A$2:$K$83,3,FALSE)</f>
        <v>Snapper</v>
      </c>
      <c r="N327" t="str">
        <f>VLOOKUP(I327,Species_Names!$A$2:$D$83,4,FALSE)</f>
        <v>Carnivore</v>
      </c>
      <c r="O327">
        <f>VLOOKUP(I327,Species_Names!$A$2:$F$83,5,FALSE)</f>
        <v>1.8200000000000001E-2</v>
      </c>
      <c r="P327">
        <f>VLOOKUP(I327,Species_Names!$A$2:$F$83,6,FALSE)</f>
        <v>3</v>
      </c>
      <c r="Q327">
        <f t="shared" si="50"/>
        <v>6879.6</v>
      </c>
      <c r="R327">
        <f t="shared" si="51"/>
        <v>0.23333333333333334</v>
      </c>
      <c r="AC327" s="5"/>
      <c r="AD327" s="5"/>
      <c r="AE327" s="5"/>
      <c r="AF327" s="5"/>
      <c r="AG327" s="5"/>
    </row>
    <row r="328" spans="1:33" x14ac:dyDescent="0.2">
      <c r="A328" s="10">
        <v>45110</v>
      </c>
      <c r="B328">
        <f t="shared" si="47"/>
        <v>2023</v>
      </c>
      <c r="C328" s="11">
        <f t="shared" si="48"/>
        <v>45110</v>
      </c>
      <c r="D328">
        <f t="shared" si="49"/>
        <v>3</v>
      </c>
      <c r="E328" t="s">
        <v>44</v>
      </c>
      <c r="F328" t="str">
        <f>VLOOKUP(E328,Sites!$A$2:$B$11,2,FALSE)</f>
        <v>Inside</v>
      </c>
      <c r="G328" t="s">
        <v>19</v>
      </c>
      <c r="H328">
        <v>3</v>
      </c>
      <c r="I328" s="1" t="s">
        <v>51</v>
      </c>
      <c r="J328">
        <v>40</v>
      </c>
      <c r="K328">
        <v>2</v>
      </c>
      <c r="L328" s="1" t="str">
        <f>VLOOKUP(I328,Species_Names!$A$2:$K$83,2,FALSE)</f>
        <v>Lutjanus_apodus</v>
      </c>
      <c r="M328" t="str">
        <f>VLOOKUP(I328,Species_Names!$A$2:$K$83,3,FALSE)</f>
        <v>Snapper</v>
      </c>
      <c r="N328" t="str">
        <f>VLOOKUP(I328,Species_Names!$A$2:$D$83,4,FALSE)</f>
        <v>Carnivore</v>
      </c>
      <c r="O328">
        <f>VLOOKUP(I328,Species_Names!$A$2:$F$83,5,FALSE)</f>
        <v>1.8200000000000001E-2</v>
      </c>
      <c r="P328">
        <f>VLOOKUP(I328,Species_Names!$A$2:$F$83,6,FALSE)</f>
        <v>3</v>
      </c>
      <c r="Q328">
        <f t="shared" si="50"/>
        <v>2329.6</v>
      </c>
      <c r="R328">
        <f t="shared" si="51"/>
        <v>3.3333333333333333E-2</v>
      </c>
      <c r="AC328" s="5"/>
      <c r="AD328" s="5"/>
      <c r="AE328" s="5"/>
      <c r="AF328" s="5"/>
      <c r="AG328" s="5"/>
    </row>
    <row r="329" spans="1:33" x14ac:dyDescent="0.2">
      <c r="A329" s="10">
        <v>45110</v>
      </c>
      <c r="B329">
        <f t="shared" si="47"/>
        <v>2023</v>
      </c>
      <c r="C329" s="11">
        <f t="shared" si="48"/>
        <v>45110</v>
      </c>
      <c r="D329">
        <f t="shared" si="49"/>
        <v>3</v>
      </c>
      <c r="E329" t="s">
        <v>44</v>
      </c>
      <c r="F329" t="str">
        <f>VLOOKUP(E329,Sites!$A$2:$B$11,2,FALSE)</f>
        <v>Inside</v>
      </c>
      <c r="G329" t="s">
        <v>19</v>
      </c>
      <c r="H329">
        <v>4</v>
      </c>
      <c r="I329" s="1" t="s">
        <v>47</v>
      </c>
      <c r="J329">
        <v>30</v>
      </c>
      <c r="K329">
        <v>1</v>
      </c>
      <c r="L329" s="1" t="str">
        <f>VLOOKUP(I329,Species_Names!$A$2:$K$83,2,FALSE)</f>
        <v>Haemulon_carbonarium</v>
      </c>
      <c r="M329" t="str">
        <f>VLOOKUP(I329,Species_Names!$A$2:$K$83,3,FALSE)</f>
        <v>Grunt</v>
      </c>
      <c r="N329" t="str">
        <f>VLOOKUP(I329,Species_Names!$A$2:$D$83,4,FALSE)</f>
        <v>Carnivore</v>
      </c>
      <c r="O329">
        <f>VLOOKUP(I329,Species_Names!$A$2:$F$83,5,FALSE)</f>
        <v>1.6219999999999998E-2</v>
      </c>
      <c r="P329">
        <f>VLOOKUP(I329,Species_Names!$A$2:$F$83,6,FALSE)</f>
        <v>2.99</v>
      </c>
      <c r="Q329">
        <f t="shared" si="50"/>
        <v>423.29525625083062</v>
      </c>
      <c r="R329">
        <f t="shared" si="51"/>
        <v>1.6666666666666666E-2</v>
      </c>
      <c r="AC329" s="5"/>
      <c r="AD329" s="5"/>
      <c r="AE329" s="5"/>
      <c r="AF329" s="5"/>
      <c r="AG329" s="5"/>
    </row>
    <row r="330" spans="1:33" x14ac:dyDescent="0.2">
      <c r="A330" s="10">
        <v>45110</v>
      </c>
      <c r="B330">
        <f t="shared" si="47"/>
        <v>2023</v>
      </c>
      <c r="C330" s="11">
        <f t="shared" si="48"/>
        <v>45110</v>
      </c>
      <c r="D330">
        <f t="shared" si="49"/>
        <v>3</v>
      </c>
      <c r="E330" t="s">
        <v>44</v>
      </c>
      <c r="F330" t="str">
        <f>VLOOKUP(E330,Sites!$A$2:$B$11,2,FALSE)</f>
        <v>Inside</v>
      </c>
      <c r="G330" t="s">
        <v>19</v>
      </c>
      <c r="H330">
        <v>4</v>
      </c>
      <c r="I330" s="1" t="s">
        <v>35</v>
      </c>
      <c r="J330">
        <v>20</v>
      </c>
      <c r="K330">
        <v>1</v>
      </c>
      <c r="L330" s="1" t="str">
        <f>VLOOKUP(I330,Species_Names!$A$2:$K$83,2,FALSE)</f>
        <v>Haemulon_flavolineatum</v>
      </c>
      <c r="M330" t="str">
        <f>VLOOKUP(I330,Species_Names!$A$2:$K$83,3,FALSE)</f>
        <v>Grunt</v>
      </c>
      <c r="N330" t="str">
        <f>VLOOKUP(I330,Species_Names!$A$2:$D$83,4,FALSE)</f>
        <v>Carnivore</v>
      </c>
      <c r="O330">
        <f>VLOOKUP(I330,Species_Names!$A$2:$F$83,5,FALSE)</f>
        <v>1.8599999999999998E-2</v>
      </c>
      <c r="P330">
        <f>VLOOKUP(I330,Species_Names!$A$2:$F$83,6,FALSE)</f>
        <v>2.99</v>
      </c>
      <c r="Q330">
        <f t="shared" si="50"/>
        <v>144.40845821847256</v>
      </c>
      <c r="R330">
        <f t="shared" si="51"/>
        <v>1.6666666666666666E-2</v>
      </c>
      <c r="AC330" s="5"/>
      <c r="AD330" s="5"/>
      <c r="AE330" s="5"/>
      <c r="AF330" s="5"/>
      <c r="AG330" s="5"/>
    </row>
    <row r="331" spans="1:33" x14ac:dyDescent="0.2">
      <c r="A331" s="10">
        <v>45110</v>
      </c>
      <c r="B331">
        <f t="shared" si="47"/>
        <v>2023</v>
      </c>
      <c r="C331" s="11">
        <f t="shared" si="48"/>
        <v>45110</v>
      </c>
      <c r="D331">
        <f t="shared" si="49"/>
        <v>3</v>
      </c>
      <c r="E331" t="s">
        <v>44</v>
      </c>
      <c r="F331" t="str">
        <f>VLOOKUP(E331,Sites!$A$2:$B$11,2,FALSE)</f>
        <v>Inside</v>
      </c>
      <c r="G331" t="s">
        <v>19</v>
      </c>
      <c r="H331">
        <v>4</v>
      </c>
      <c r="I331" s="1" t="s">
        <v>21</v>
      </c>
      <c r="J331">
        <v>10</v>
      </c>
      <c r="K331">
        <v>2</v>
      </c>
      <c r="L331" s="1" t="str">
        <f>VLOOKUP(I331,Species_Names!$A$2:$K$83,2,FALSE)</f>
        <v>Scarus_taeniopterus</v>
      </c>
      <c r="M331" t="str">
        <f>VLOOKUP(I331,Species_Names!$A$2:$K$83,3,FALSE)</f>
        <v>Parrotfish</v>
      </c>
      <c r="N331" t="str">
        <f>VLOOKUP(I331,Species_Names!$A$2:$D$83,4,FALSE)</f>
        <v>Herbivore</v>
      </c>
      <c r="O331">
        <f>VLOOKUP(I331,Species_Names!$A$2:$F$83,5,FALSE)</f>
        <v>1.7000000000000001E-2</v>
      </c>
      <c r="P331">
        <f>VLOOKUP(I331,Species_Names!$A$2:$F$83,6,FALSE)</f>
        <v>3.04</v>
      </c>
      <c r="Q331">
        <f t="shared" si="50"/>
        <v>37.280258668868335</v>
      </c>
      <c r="R331">
        <f t="shared" si="51"/>
        <v>3.3333333333333333E-2</v>
      </c>
      <c r="AC331" s="5"/>
      <c r="AD331" s="5"/>
      <c r="AE331" s="5"/>
      <c r="AF331" s="5"/>
      <c r="AG331" s="5"/>
    </row>
    <row r="332" spans="1:33" x14ac:dyDescent="0.2">
      <c r="A332" s="10">
        <v>45110</v>
      </c>
      <c r="B332">
        <f t="shared" si="47"/>
        <v>2023</v>
      </c>
      <c r="C332" s="11">
        <f t="shared" si="48"/>
        <v>45110</v>
      </c>
      <c r="D332">
        <f t="shared" si="49"/>
        <v>3</v>
      </c>
      <c r="E332" t="s">
        <v>44</v>
      </c>
      <c r="F332" t="str">
        <f>VLOOKUP(E332,Sites!$A$2:$B$11,2,FALSE)</f>
        <v>Inside</v>
      </c>
      <c r="G332" t="s">
        <v>19</v>
      </c>
      <c r="H332">
        <v>4</v>
      </c>
      <c r="I332" s="1" t="s">
        <v>21</v>
      </c>
      <c r="J332">
        <v>40</v>
      </c>
      <c r="K332">
        <v>3</v>
      </c>
      <c r="L332" s="1" t="str">
        <f>VLOOKUP(I332,Species_Names!$A$2:$K$83,2,FALSE)</f>
        <v>Scarus_taeniopterus</v>
      </c>
      <c r="M332" t="str">
        <f>VLOOKUP(I332,Species_Names!$A$2:$K$83,3,FALSE)</f>
        <v>Parrotfish</v>
      </c>
      <c r="N332" t="str">
        <f>VLOOKUP(I332,Species_Names!$A$2:$D$83,4,FALSE)</f>
        <v>Herbivore</v>
      </c>
      <c r="O332">
        <f>VLOOKUP(I332,Species_Names!$A$2:$F$83,5,FALSE)</f>
        <v>1.7000000000000001E-2</v>
      </c>
      <c r="P332">
        <f>VLOOKUP(I332,Species_Names!$A$2:$F$83,6,FALSE)</f>
        <v>3.04</v>
      </c>
      <c r="Q332">
        <f t="shared" si="50"/>
        <v>3782.9669730997039</v>
      </c>
      <c r="R332">
        <f t="shared" si="51"/>
        <v>0.05</v>
      </c>
      <c r="AC332" s="5"/>
      <c r="AD332" s="5"/>
      <c r="AE332" s="5"/>
      <c r="AF332" s="5"/>
      <c r="AG332" s="5"/>
    </row>
    <row r="333" spans="1:33" x14ac:dyDescent="0.2">
      <c r="A333" s="10">
        <v>45110</v>
      </c>
      <c r="B333">
        <f t="shared" si="47"/>
        <v>2023</v>
      </c>
      <c r="C333" s="11">
        <f t="shared" si="48"/>
        <v>45110</v>
      </c>
      <c r="D333">
        <f t="shared" si="49"/>
        <v>3</v>
      </c>
      <c r="E333" t="s">
        <v>44</v>
      </c>
      <c r="F333" t="str">
        <f>VLOOKUP(E333,Sites!$A$2:$B$11,2,FALSE)</f>
        <v>Inside</v>
      </c>
      <c r="G333" t="s">
        <v>19</v>
      </c>
      <c r="H333">
        <v>4</v>
      </c>
      <c r="I333" s="1" t="s">
        <v>41</v>
      </c>
      <c r="J333">
        <v>20</v>
      </c>
      <c r="K333">
        <v>1</v>
      </c>
      <c r="L333" s="1" t="str">
        <f>VLOOKUP(I333,Species_Names!$A$2:$K$83,2,FALSE)</f>
        <v>Scarus_vetula</v>
      </c>
      <c r="M333" t="str">
        <f>VLOOKUP(I333,Species_Names!$A$2:$K$83,3,FALSE)</f>
        <v>Parrotfish</v>
      </c>
      <c r="N333" t="str">
        <f>VLOOKUP(I333,Species_Names!$A$2:$D$83,4,FALSE)</f>
        <v>Herbivore</v>
      </c>
      <c r="O333">
        <f>VLOOKUP(I333,Species_Names!$A$2:$F$83,5,FALSE)</f>
        <v>1.4789999999999999E-2</v>
      </c>
      <c r="P333">
        <f>VLOOKUP(I333,Species_Names!$A$2:$F$83,6,FALSE)</f>
        <v>3.03</v>
      </c>
      <c r="Q333">
        <f t="shared" si="50"/>
        <v>129.44612696722388</v>
      </c>
      <c r="R333">
        <f t="shared" si="51"/>
        <v>1.6666666666666666E-2</v>
      </c>
      <c r="AC333" s="5"/>
      <c r="AD333" s="5"/>
      <c r="AE333" s="5"/>
      <c r="AF333" s="5"/>
      <c r="AG333" s="5"/>
    </row>
    <row r="334" spans="1:33" x14ac:dyDescent="0.2">
      <c r="A334" s="10">
        <v>45110</v>
      </c>
      <c r="B334">
        <f t="shared" ref="B334:B356" si="52">IF(A334&lt;&gt;"",(YEAR(A334)),"")</f>
        <v>2023</v>
      </c>
      <c r="C334" s="11">
        <f t="shared" ref="C334:C356" si="53">IF(A334&lt;&gt;"",A334,"")</f>
        <v>45110</v>
      </c>
      <c r="D334">
        <f t="shared" ref="D334:D356" si="54">IF(A334&lt;&gt;"",DAY(A334),"")</f>
        <v>3</v>
      </c>
      <c r="E334" t="s">
        <v>44</v>
      </c>
      <c r="F334" t="str">
        <f>VLOOKUP(E334,Sites!$A$2:$B$11,2,FALSE)</f>
        <v>Inside</v>
      </c>
      <c r="G334" t="s">
        <v>19</v>
      </c>
      <c r="H334">
        <v>4</v>
      </c>
      <c r="I334" s="1" t="s">
        <v>41</v>
      </c>
      <c r="J334">
        <v>30</v>
      </c>
      <c r="K334">
        <v>2</v>
      </c>
      <c r="L334" s="1" t="str">
        <f>VLOOKUP(I334,Species_Names!$A$2:$K$83,2,FALSE)</f>
        <v>Scarus_vetula</v>
      </c>
      <c r="M334" t="str">
        <f>VLOOKUP(I334,Species_Names!$A$2:$K$83,3,FALSE)</f>
        <v>Parrotfish</v>
      </c>
      <c r="N334" t="str">
        <f>VLOOKUP(I334,Species_Names!$A$2:$D$83,4,FALSE)</f>
        <v>Herbivore</v>
      </c>
      <c r="O334">
        <f>VLOOKUP(I334,Species_Names!$A$2:$F$83,5,FALSE)</f>
        <v>1.4789999999999999E-2</v>
      </c>
      <c r="P334">
        <f>VLOOKUP(I334,Species_Names!$A$2:$F$83,6,FALSE)</f>
        <v>3.03</v>
      </c>
      <c r="Q334">
        <f t="shared" si="50"/>
        <v>884.45465385311559</v>
      </c>
      <c r="R334">
        <f t="shared" si="51"/>
        <v>3.3333333333333333E-2</v>
      </c>
      <c r="AC334" s="5"/>
      <c r="AD334" s="5"/>
      <c r="AE334" s="5"/>
      <c r="AF334" s="5"/>
      <c r="AG334" s="5"/>
    </row>
    <row r="335" spans="1:33" x14ac:dyDescent="0.2">
      <c r="A335" s="10">
        <v>45110</v>
      </c>
      <c r="B335">
        <f t="shared" si="52"/>
        <v>2023</v>
      </c>
      <c r="C335" s="11">
        <f t="shared" si="53"/>
        <v>45110</v>
      </c>
      <c r="D335">
        <f t="shared" si="54"/>
        <v>3</v>
      </c>
      <c r="E335" t="s">
        <v>44</v>
      </c>
      <c r="F335" t="str">
        <f>VLOOKUP(E335,Sites!$A$2:$B$11,2,FALSE)</f>
        <v>Inside</v>
      </c>
      <c r="G335" t="s">
        <v>19</v>
      </c>
      <c r="H335">
        <v>4</v>
      </c>
      <c r="I335" s="1" t="s">
        <v>22</v>
      </c>
      <c r="J335">
        <v>5</v>
      </c>
      <c r="K335">
        <v>6</v>
      </c>
      <c r="L335" s="1" t="str">
        <f>VLOOKUP(I335,Species_Names!$A$2:$K$83,2,FALSE)</f>
        <v>Sparisoma_aurofrenatum</v>
      </c>
      <c r="M335" t="str">
        <f>VLOOKUP(I335,Species_Names!$A$2:$K$83,3,FALSE)</f>
        <v>Parrotfish</v>
      </c>
      <c r="N335" t="str">
        <f>VLOOKUP(I335,Species_Names!$A$2:$D$83,4,FALSE)</f>
        <v>Herbivore</v>
      </c>
      <c r="O335">
        <f>VLOOKUP(I335,Species_Names!$A$2:$F$83,5,FALSE)</f>
        <v>1.17E-2</v>
      </c>
      <c r="P335">
        <f>VLOOKUP(I335,Species_Names!$A$2:$F$83,6,FALSE)</f>
        <v>3.15</v>
      </c>
      <c r="Q335">
        <f t="shared" si="50"/>
        <v>11.17101476391986</v>
      </c>
      <c r="R335">
        <f t="shared" si="51"/>
        <v>0.1</v>
      </c>
      <c r="AC335" s="5"/>
      <c r="AD335" s="5"/>
      <c r="AE335" s="5"/>
      <c r="AF335" s="5"/>
      <c r="AG335" s="5"/>
    </row>
    <row r="336" spans="1:33" x14ac:dyDescent="0.2">
      <c r="A336" s="10">
        <v>45110</v>
      </c>
      <c r="B336">
        <f t="shared" si="52"/>
        <v>2023</v>
      </c>
      <c r="C336" s="11">
        <f t="shared" si="53"/>
        <v>45110</v>
      </c>
      <c r="D336">
        <f t="shared" si="54"/>
        <v>3</v>
      </c>
      <c r="E336" t="s">
        <v>44</v>
      </c>
      <c r="F336" t="str">
        <f>VLOOKUP(E336,Sites!$A$2:$B$11,2,FALSE)</f>
        <v>Inside</v>
      </c>
      <c r="G336" t="s">
        <v>19</v>
      </c>
      <c r="H336">
        <v>4</v>
      </c>
      <c r="I336" s="1" t="s">
        <v>22</v>
      </c>
      <c r="J336">
        <v>10</v>
      </c>
      <c r="K336">
        <v>2</v>
      </c>
      <c r="L336" s="1" t="str">
        <f>VLOOKUP(I336,Species_Names!$A$2:$K$83,2,FALSE)</f>
        <v>Sparisoma_aurofrenatum</v>
      </c>
      <c r="M336" t="str">
        <f>VLOOKUP(I336,Species_Names!$A$2:$K$83,3,FALSE)</f>
        <v>Parrotfish</v>
      </c>
      <c r="N336" t="str">
        <f>VLOOKUP(I336,Species_Names!$A$2:$D$83,4,FALSE)</f>
        <v>Herbivore</v>
      </c>
      <c r="O336">
        <f>VLOOKUP(I336,Species_Names!$A$2:$F$83,5,FALSE)</f>
        <v>1.17E-2</v>
      </c>
      <c r="P336">
        <f>VLOOKUP(I336,Species_Names!$A$2:$F$83,6,FALSE)</f>
        <v>3.15</v>
      </c>
      <c r="Q336">
        <f t="shared" si="50"/>
        <v>33.053378544172453</v>
      </c>
      <c r="R336">
        <f t="shared" si="51"/>
        <v>3.3333333333333333E-2</v>
      </c>
      <c r="AC336" s="5"/>
      <c r="AD336" s="5"/>
      <c r="AE336" s="5"/>
      <c r="AF336" s="5"/>
      <c r="AG336" s="5"/>
    </row>
    <row r="337" spans="1:33" x14ac:dyDescent="0.2">
      <c r="A337" s="10">
        <v>45110</v>
      </c>
      <c r="B337">
        <f t="shared" si="52"/>
        <v>2023</v>
      </c>
      <c r="C337" s="11">
        <f t="shared" si="53"/>
        <v>45110</v>
      </c>
      <c r="D337">
        <f t="shared" si="54"/>
        <v>3</v>
      </c>
      <c r="E337" t="s">
        <v>44</v>
      </c>
      <c r="F337" t="str">
        <f>VLOOKUP(E337,Sites!$A$2:$B$11,2,FALSE)</f>
        <v>Inside</v>
      </c>
      <c r="G337" t="s">
        <v>19</v>
      </c>
      <c r="H337">
        <v>4</v>
      </c>
      <c r="I337" s="1" t="s">
        <v>22</v>
      </c>
      <c r="J337">
        <v>30</v>
      </c>
      <c r="K337">
        <v>2</v>
      </c>
      <c r="L337" s="1" t="str">
        <f>VLOOKUP(I337,Species_Names!$A$2:$K$83,2,FALSE)</f>
        <v>Sparisoma_aurofrenatum</v>
      </c>
      <c r="M337" t="str">
        <f>VLOOKUP(I337,Species_Names!$A$2:$K$83,3,FALSE)</f>
        <v>Parrotfish</v>
      </c>
      <c r="N337" t="str">
        <f>VLOOKUP(I337,Species_Names!$A$2:$D$83,4,FALSE)</f>
        <v>Herbivore</v>
      </c>
      <c r="O337">
        <f>VLOOKUP(I337,Species_Names!$A$2:$F$83,5,FALSE)</f>
        <v>1.17E-2</v>
      </c>
      <c r="P337">
        <f>VLOOKUP(I337,Species_Names!$A$2:$F$83,6,FALSE)</f>
        <v>3.15</v>
      </c>
      <c r="Q337">
        <f t="shared" si="50"/>
        <v>1052.3199642887505</v>
      </c>
      <c r="R337">
        <f t="shared" si="51"/>
        <v>3.3333333333333333E-2</v>
      </c>
      <c r="AC337" s="5"/>
      <c r="AD337" s="5"/>
      <c r="AE337" s="5"/>
      <c r="AF337" s="5"/>
      <c r="AG337" s="5"/>
    </row>
    <row r="338" spans="1:33" x14ac:dyDescent="0.2">
      <c r="A338" s="10">
        <v>45110</v>
      </c>
      <c r="B338">
        <f t="shared" si="52"/>
        <v>2023</v>
      </c>
      <c r="C338" s="11">
        <f t="shared" si="53"/>
        <v>45110</v>
      </c>
      <c r="D338">
        <f t="shared" si="54"/>
        <v>3</v>
      </c>
      <c r="E338" t="s">
        <v>44</v>
      </c>
      <c r="F338" t="str">
        <f>VLOOKUP(E338,Sites!$A$2:$B$11,2,FALSE)</f>
        <v>Inside</v>
      </c>
      <c r="G338" t="s">
        <v>19</v>
      </c>
      <c r="H338">
        <v>4</v>
      </c>
      <c r="I338" s="1" t="s">
        <v>23</v>
      </c>
      <c r="J338">
        <v>5</v>
      </c>
      <c r="K338">
        <v>10</v>
      </c>
      <c r="L338" s="1" t="str">
        <f>VLOOKUP(I338,Species_Names!$A$2:$K$83,2,FALSE)</f>
        <v>Sparisoma_viride</v>
      </c>
      <c r="M338" t="str">
        <f>VLOOKUP(I338,Species_Names!$A$2:$K$83,3,FALSE)</f>
        <v>Parrotfish</v>
      </c>
      <c r="N338" t="str">
        <f>VLOOKUP(I338,Species_Names!$A$2:$D$83,4,FALSE)</f>
        <v>Herbivore</v>
      </c>
      <c r="O338">
        <f>VLOOKUP(I338,Species_Names!$A$2:$F$83,5,FALSE)</f>
        <v>2.5700000000000001E-2</v>
      </c>
      <c r="P338">
        <f>VLOOKUP(I338,Species_Names!$A$2:$F$83,6,FALSE)</f>
        <v>2.93</v>
      </c>
      <c r="Q338">
        <f t="shared" ref="Q338:Q342" si="55">(O338*J338^P338)*K338</f>
        <v>28.702203285397662</v>
      </c>
      <c r="R338">
        <f t="shared" ref="R338:R342" si="56">K338/60</f>
        <v>0.16666666666666666</v>
      </c>
      <c r="AC338" s="5"/>
      <c r="AD338" s="5"/>
      <c r="AE338" s="5"/>
      <c r="AF338" s="5"/>
      <c r="AG338" s="5"/>
    </row>
    <row r="339" spans="1:33" x14ac:dyDescent="0.2">
      <c r="A339" s="10">
        <v>45110</v>
      </c>
      <c r="B339">
        <f t="shared" si="52"/>
        <v>2023</v>
      </c>
      <c r="C339" s="11">
        <f t="shared" si="53"/>
        <v>45110</v>
      </c>
      <c r="D339">
        <f t="shared" si="54"/>
        <v>3</v>
      </c>
      <c r="E339" t="s">
        <v>44</v>
      </c>
      <c r="F339" t="str">
        <f>VLOOKUP(E339,Sites!$A$2:$B$11,2,FALSE)</f>
        <v>Inside</v>
      </c>
      <c r="G339" t="s">
        <v>19</v>
      </c>
      <c r="H339">
        <v>4</v>
      </c>
      <c r="I339" s="1" t="s">
        <v>23</v>
      </c>
      <c r="J339">
        <v>20</v>
      </c>
      <c r="K339">
        <v>2</v>
      </c>
      <c r="L339" s="1" t="str">
        <f>VLOOKUP(I339,Species_Names!$A$2:$K$83,2,FALSE)</f>
        <v>Sparisoma_viride</v>
      </c>
      <c r="M339" t="str">
        <f>VLOOKUP(I339,Species_Names!$A$2:$K$83,3,FALSE)</f>
        <v>Parrotfish</v>
      </c>
      <c r="N339" t="str">
        <f>VLOOKUP(I339,Species_Names!$A$2:$D$83,4,FALSE)</f>
        <v>Herbivore</v>
      </c>
      <c r="O339">
        <f>VLOOKUP(I339,Species_Names!$A$2:$F$83,5,FALSE)</f>
        <v>2.5700000000000001E-2</v>
      </c>
      <c r="P339">
        <f>VLOOKUP(I339,Species_Names!$A$2:$F$83,6,FALSE)</f>
        <v>2.93</v>
      </c>
      <c r="Q339">
        <f t="shared" si="55"/>
        <v>333.4118308007105</v>
      </c>
      <c r="R339">
        <f t="shared" si="56"/>
        <v>3.3333333333333333E-2</v>
      </c>
      <c r="AC339" s="5"/>
      <c r="AD339" s="5"/>
      <c r="AE339" s="5"/>
      <c r="AF339" s="5"/>
      <c r="AG339" s="5"/>
    </row>
    <row r="340" spans="1:33" x14ac:dyDescent="0.2">
      <c r="A340" s="10">
        <v>45110</v>
      </c>
      <c r="B340">
        <f t="shared" si="52"/>
        <v>2023</v>
      </c>
      <c r="C340" s="11">
        <f t="shared" si="53"/>
        <v>45110</v>
      </c>
      <c r="D340">
        <f t="shared" si="54"/>
        <v>3</v>
      </c>
      <c r="E340" t="s">
        <v>44</v>
      </c>
      <c r="F340" t="str">
        <f>VLOOKUP(E340,Sites!$A$2:$B$11,2,FALSE)</f>
        <v>Inside</v>
      </c>
      <c r="G340" t="s">
        <v>19</v>
      </c>
      <c r="H340">
        <v>4</v>
      </c>
      <c r="I340" s="1" t="s">
        <v>23</v>
      </c>
      <c r="J340">
        <v>30</v>
      </c>
      <c r="K340">
        <v>1</v>
      </c>
      <c r="L340" s="1" t="str">
        <f>VLOOKUP(I340,Species_Names!$A$2:$K$83,2,FALSE)</f>
        <v>Sparisoma_viride</v>
      </c>
      <c r="M340" t="str">
        <f>VLOOKUP(I340,Species_Names!$A$2:$K$83,3,FALSE)</f>
        <v>Parrotfish</v>
      </c>
      <c r="N340" t="str">
        <f>VLOOKUP(I340,Species_Names!$A$2:$D$83,4,FALSE)</f>
        <v>Herbivore</v>
      </c>
      <c r="O340">
        <f>VLOOKUP(I340,Species_Names!$A$2:$F$83,5,FALSE)</f>
        <v>2.5700000000000001E-2</v>
      </c>
      <c r="P340">
        <f>VLOOKUP(I340,Species_Names!$A$2:$F$83,6,FALSE)</f>
        <v>2.93</v>
      </c>
      <c r="Q340">
        <f t="shared" si="55"/>
        <v>546.88800707193968</v>
      </c>
      <c r="R340">
        <f t="shared" si="56"/>
        <v>1.6666666666666666E-2</v>
      </c>
      <c r="AC340" s="5"/>
      <c r="AD340" s="5"/>
      <c r="AE340" s="5"/>
      <c r="AF340" s="5"/>
      <c r="AG340" s="5"/>
    </row>
    <row r="341" spans="1:33" x14ac:dyDescent="0.2">
      <c r="A341" s="10">
        <v>45110</v>
      </c>
      <c r="B341">
        <f t="shared" si="52"/>
        <v>2023</v>
      </c>
      <c r="C341" s="11">
        <f t="shared" si="53"/>
        <v>45110</v>
      </c>
      <c r="D341">
        <f t="shared" si="54"/>
        <v>3</v>
      </c>
      <c r="E341" t="s">
        <v>44</v>
      </c>
      <c r="F341" t="str">
        <f>VLOOKUP(E341,Sites!$A$2:$B$11,2,FALSE)</f>
        <v>Inside</v>
      </c>
      <c r="G341" t="s">
        <v>19</v>
      </c>
      <c r="H341">
        <v>4</v>
      </c>
      <c r="I341" s="1" t="s">
        <v>24</v>
      </c>
      <c r="J341">
        <v>5</v>
      </c>
      <c r="K341">
        <v>13</v>
      </c>
      <c r="L341" s="1" t="str">
        <f>VLOOKUP(I341,Species_Names!$A$2:$K$83,2,FALSE)</f>
        <v>Scarus_iseri</v>
      </c>
      <c r="M341" t="str">
        <f>VLOOKUP(I341,Species_Names!$A$2:$K$83,3,FALSE)</f>
        <v>Parrotfish</v>
      </c>
      <c r="N341" t="str">
        <f>VLOOKUP(I341,Species_Names!$A$2:$D$83,4,FALSE)</f>
        <v>Herbivore</v>
      </c>
      <c r="O341">
        <f>VLOOKUP(I341,Species_Names!$A$2:$F$83,5,FALSE)</f>
        <v>1.5800000000000002E-2</v>
      </c>
      <c r="P341">
        <f>VLOOKUP(I341,Species_Names!$A$2:$F$83,6,FALSE)</f>
        <v>3.02</v>
      </c>
      <c r="Q341">
        <f t="shared" si="55"/>
        <v>26.514891380841171</v>
      </c>
      <c r="R341">
        <f t="shared" si="56"/>
        <v>0.21666666666666667</v>
      </c>
      <c r="AC341" s="5"/>
      <c r="AD341" s="5"/>
      <c r="AE341" s="5"/>
      <c r="AF341" s="5"/>
      <c r="AG341" s="5"/>
    </row>
    <row r="342" spans="1:33" x14ac:dyDescent="0.2">
      <c r="A342" s="10">
        <v>45110</v>
      </c>
      <c r="B342">
        <f t="shared" si="52"/>
        <v>2023</v>
      </c>
      <c r="C342" s="11">
        <f t="shared" si="53"/>
        <v>45110</v>
      </c>
      <c r="D342">
        <f t="shared" si="54"/>
        <v>3</v>
      </c>
      <c r="E342" t="s">
        <v>44</v>
      </c>
      <c r="F342" t="str">
        <f>VLOOKUP(E342,Sites!$A$2:$B$11,2,FALSE)</f>
        <v>Inside</v>
      </c>
      <c r="G342" t="s">
        <v>19</v>
      </c>
      <c r="H342">
        <v>4</v>
      </c>
      <c r="I342" s="1" t="s">
        <v>24</v>
      </c>
      <c r="J342">
        <v>10</v>
      </c>
      <c r="K342">
        <v>4</v>
      </c>
      <c r="L342" s="1" t="str">
        <f>VLOOKUP(I342,Species_Names!$A$2:$K$83,2,FALSE)</f>
        <v>Scarus_iseri</v>
      </c>
      <c r="M342" t="str">
        <f>VLOOKUP(I342,Species_Names!$A$2:$K$83,3,FALSE)</f>
        <v>Parrotfish</v>
      </c>
      <c r="N342" t="str">
        <f>VLOOKUP(I342,Species_Names!$A$2:$D$83,4,FALSE)</f>
        <v>Herbivore</v>
      </c>
      <c r="O342">
        <f>VLOOKUP(I342,Species_Names!$A$2:$F$83,5,FALSE)</f>
        <v>1.5800000000000002E-2</v>
      </c>
      <c r="P342">
        <f>VLOOKUP(I342,Species_Names!$A$2:$F$83,6,FALSE)</f>
        <v>3.02</v>
      </c>
      <c r="Q342">
        <f t="shared" si="55"/>
        <v>66.178524236816884</v>
      </c>
      <c r="R342">
        <f t="shared" si="56"/>
        <v>6.6666666666666666E-2</v>
      </c>
      <c r="AC342" s="5"/>
      <c r="AD342" s="5"/>
      <c r="AE342" s="5"/>
      <c r="AF342" s="5"/>
      <c r="AG342" s="5"/>
    </row>
    <row r="343" spans="1:33" x14ac:dyDescent="0.2">
      <c r="A343" s="10">
        <v>45110</v>
      </c>
      <c r="B343">
        <f t="shared" si="52"/>
        <v>2023</v>
      </c>
      <c r="C343" s="11">
        <f t="shared" si="53"/>
        <v>45110</v>
      </c>
      <c r="D343">
        <f t="shared" si="54"/>
        <v>3</v>
      </c>
      <c r="E343" t="s">
        <v>44</v>
      </c>
      <c r="F343" t="str">
        <f>VLOOKUP(E343,Sites!$A$2:$B$11,2,FALSE)</f>
        <v>Inside</v>
      </c>
      <c r="G343" t="s">
        <v>19</v>
      </c>
      <c r="H343">
        <v>4</v>
      </c>
      <c r="I343" s="1" t="s">
        <v>25</v>
      </c>
      <c r="J343">
        <v>20</v>
      </c>
      <c r="K343">
        <v>1</v>
      </c>
      <c r="L343" s="1" t="str">
        <f>VLOOKUP(I343,Species_Names!$A$2:$K$83,2,FALSE)</f>
        <v>Cephalopholis_cruentata</v>
      </c>
      <c r="M343" t="str">
        <f>VLOOKUP(I343,Species_Names!$A$2:$K$83,3,FALSE)</f>
        <v>Grouper</v>
      </c>
      <c r="N343" t="str">
        <f>VLOOKUP(I343,Species_Names!$A$2:$D$83,4,FALSE)</f>
        <v>Carnivore</v>
      </c>
      <c r="O343">
        <f>VLOOKUP(I343,Species_Names!$A$2:$F$83,5,FALSE)</f>
        <v>1.0999999999999999E-2</v>
      </c>
      <c r="P343">
        <f>VLOOKUP(I343,Species_Names!$A$2:$F$83,6,FALSE)</f>
        <v>3.11</v>
      </c>
      <c r="Q343">
        <f t="shared" si="50"/>
        <v>122.34774568292309</v>
      </c>
      <c r="R343">
        <f t="shared" si="51"/>
        <v>1.6666666666666666E-2</v>
      </c>
      <c r="AC343" s="5"/>
      <c r="AD343" s="5"/>
      <c r="AE343" s="5"/>
      <c r="AF343" s="5"/>
      <c r="AG343" s="5"/>
    </row>
    <row r="344" spans="1:33" x14ac:dyDescent="0.2">
      <c r="A344" s="10">
        <v>45110</v>
      </c>
      <c r="B344">
        <f t="shared" si="52"/>
        <v>2023</v>
      </c>
      <c r="C344" s="11">
        <f t="shared" si="53"/>
        <v>45110</v>
      </c>
      <c r="D344">
        <f t="shared" si="54"/>
        <v>3</v>
      </c>
      <c r="E344" t="s">
        <v>44</v>
      </c>
      <c r="F344" t="str">
        <f>VLOOKUP(E344,Sites!$A$2:$B$11,2,FALSE)</f>
        <v>Inside</v>
      </c>
      <c r="G344" t="s">
        <v>19</v>
      </c>
      <c r="H344">
        <v>4</v>
      </c>
      <c r="I344" s="1" t="s">
        <v>26</v>
      </c>
      <c r="J344">
        <v>5</v>
      </c>
      <c r="K344">
        <v>3</v>
      </c>
      <c r="L344" s="1" t="str">
        <f>VLOOKUP(I344,Species_Names!$A$2:$K$83,2,FALSE)</f>
        <v>Acanthurus_coeruleus</v>
      </c>
      <c r="M344" t="str">
        <f>VLOOKUP(I344,Species_Names!$A$2:$K$83,3,FALSE)</f>
        <v>Surgeonfish</v>
      </c>
      <c r="N344" t="str">
        <f>VLOOKUP(I344,Species_Names!$A$2:$D$83,4,FALSE)</f>
        <v>Herbivore</v>
      </c>
      <c r="O344">
        <f>VLOOKUP(I344,Species_Names!$A$2:$F$83,5,FALSE)</f>
        <v>3.2399999999999998E-2</v>
      </c>
      <c r="P344">
        <f>VLOOKUP(I344,Species_Names!$A$2:$F$83,6,FALSE)</f>
        <v>2.95</v>
      </c>
      <c r="Q344">
        <f t="shared" si="50"/>
        <v>11.210572140275652</v>
      </c>
      <c r="R344">
        <f t="shared" si="51"/>
        <v>0.05</v>
      </c>
      <c r="AC344" s="5"/>
      <c r="AD344" s="5"/>
      <c r="AE344" s="5"/>
      <c r="AF344" s="5"/>
      <c r="AG344" s="5"/>
    </row>
    <row r="345" spans="1:33" x14ac:dyDescent="0.2">
      <c r="A345" s="10">
        <v>45110</v>
      </c>
      <c r="B345">
        <f t="shared" si="52"/>
        <v>2023</v>
      </c>
      <c r="C345" s="11">
        <f t="shared" si="53"/>
        <v>45110</v>
      </c>
      <c r="D345">
        <f t="shared" si="54"/>
        <v>3</v>
      </c>
      <c r="E345" t="s">
        <v>44</v>
      </c>
      <c r="F345" t="str">
        <f>VLOOKUP(E345,Sites!$A$2:$B$11,2,FALSE)</f>
        <v>Inside</v>
      </c>
      <c r="G345" t="s">
        <v>19</v>
      </c>
      <c r="H345">
        <v>4</v>
      </c>
      <c r="I345" s="1" t="s">
        <v>26</v>
      </c>
      <c r="J345">
        <v>10</v>
      </c>
      <c r="K345">
        <v>2</v>
      </c>
      <c r="L345" s="1" t="str">
        <f>VLOOKUP(I345,Species_Names!$A$2:$K$83,2,FALSE)</f>
        <v>Acanthurus_coeruleus</v>
      </c>
      <c r="M345" t="str">
        <f>VLOOKUP(I345,Species_Names!$A$2:$K$83,3,FALSE)</f>
        <v>Surgeonfish</v>
      </c>
      <c r="N345" t="str">
        <f>VLOOKUP(I345,Species_Names!$A$2:$D$83,4,FALSE)</f>
        <v>Herbivore</v>
      </c>
      <c r="O345">
        <f>VLOOKUP(I345,Species_Names!$A$2:$F$83,5,FALSE)</f>
        <v>3.2399999999999998E-2</v>
      </c>
      <c r="P345">
        <f>VLOOKUP(I345,Species_Names!$A$2:$F$83,6,FALSE)</f>
        <v>2.95</v>
      </c>
      <c r="Q345">
        <f t="shared" si="50"/>
        <v>57.753060791066773</v>
      </c>
      <c r="R345">
        <f t="shared" si="51"/>
        <v>3.3333333333333333E-2</v>
      </c>
      <c r="AC345" s="5"/>
      <c r="AD345" s="5"/>
      <c r="AE345" s="5"/>
      <c r="AF345" s="5"/>
      <c r="AG345" s="5"/>
    </row>
    <row r="346" spans="1:33" x14ac:dyDescent="0.2">
      <c r="A346" s="10">
        <v>45110</v>
      </c>
      <c r="B346">
        <f t="shared" si="52"/>
        <v>2023</v>
      </c>
      <c r="C346" s="11">
        <f t="shared" si="53"/>
        <v>45110</v>
      </c>
      <c r="D346">
        <f t="shared" si="54"/>
        <v>3</v>
      </c>
      <c r="E346" t="s">
        <v>44</v>
      </c>
      <c r="F346" t="str">
        <f>VLOOKUP(E346,Sites!$A$2:$B$11,2,FALSE)</f>
        <v>Inside</v>
      </c>
      <c r="G346" t="s">
        <v>19</v>
      </c>
      <c r="H346">
        <v>4</v>
      </c>
      <c r="I346" s="1" t="s">
        <v>26</v>
      </c>
      <c r="J346">
        <v>20</v>
      </c>
      <c r="K346">
        <v>1</v>
      </c>
      <c r="L346" s="1" t="str">
        <f>VLOOKUP(I346,Species_Names!$A$2:$K$83,2,FALSE)</f>
        <v>Acanthurus_coeruleus</v>
      </c>
      <c r="M346" t="str">
        <f>VLOOKUP(I346,Species_Names!$A$2:$K$83,3,FALSE)</f>
        <v>Surgeonfish</v>
      </c>
      <c r="N346" t="str">
        <f>VLOOKUP(I346,Species_Names!$A$2:$D$83,4,FALSE)</f>
        <v>Herbivore</v>
      </c>
      <c r="O346">
        <f>VLOOKUP(I346,Species_Names!$A$2:$F$83,5,FALSE)</f>
        <v>3.2399999999999998E-2</v>
      </c>
      <c r="P346">
        <f>VLOOKUP(I346,Species_Names!$A$2:$F$83,6,FALSE)</f>
        <v>2.95</v>
      </c>
      <c r="Q346">
        <f t="shared" si="50"/>
        <v>223.14311809878566</v>
      </c>
      <c r="R346">
        <f t="shared" si="51"/>
        <v>1.6666666666666666E-2</v>
      </c>
      <c r="AC346" s="5"/>
      <c r="AD346" s="5"/>
      <c r="AE346" s="5"/>
      <c r="AF346" s="5"/>
      <c r="AG346" s="5"/>
    </row>
    <row r="347" spans="1:33" x14ac:dyDescent="0.2">
      <c r="A347" s="10">
        <v>45110</v>
      </c>
      <c r="B347">
        <f t="shared" si="52"/>
        <v>2023</v>
      </c>
      <c r="C347" s="11">
        <f t="shared" si="53"/>
        <v>45110</v>
      </c>
      <c r="D347">
        <f t="shared" si="54"/>
        <v>3</v>
      </c>
      <c r="E347" t="s">
        <v>44</v>
      </c>
      <c r="F347" t="str">
        <f>VLOOKUP(E347,Sites!$A$2:$B$11,2,FALSE)</f>
        <v>Inside</v>
      </c>
      <c r="G347" t="s">
        <v>19</v>
      </c>
      <c r="H347">
        <v>4</v>
      </c>
      <c r="I347" s="1" t="s">
        <v>26</v>
      </c>
      <c r="J347">
        <v>30</v>
      </c>
      <c r="K347">
        <v>2</v>
      </c>
      <c r="L347" s="1" t="str">
        <f>VLOOKUP(I347,Species_Names!$A$2:$K$83,2,FALSE)</f>
        <v>Acanthurus_coeruleus</v>
      </c>
      <c r="M347" t="str">
        <f>VLOOKUP(I347,Species_Names!$A$2:$K$83,3,FALSE)</f>
        <v>Surgeonfish</v>
      </c>
      <c r="N347" t="str">
        <f>VLOOKUP(I347,Species_Names!$A$2:$D$83,4,FALSE)</f>
        <v>Herbivore</v>
      </c>
      <c r="O347">
        <f>VLOOKUP(I347,Species_Names!$A$2:$F$83,5,FALSE)</f>
        <v>3.2399999999999998E-2</v>
      </c>
      <c r="P347">
        <f>VLOOKUP(I347,Species_Names!$A$2:$F$83,6,FALSE)</f>
        <v>2.95</v>
      </c>
      <c r="Q347">
        <f t="shared" si="50"/>
        <v>1475.9875944478276</v>
      </c>
      <c r="R347">
        <f t="shared" si="51"/>
        <v>3.3333333333333333E-2</v>
      </c>
      <c r="AC347" s="5"/>
      <c r="AD347" s="5"/>
      <c r="AE347" s="5"/>
      <c r="AF347" s="5"/>
      <c r="AG347" s="5"/>
    </row>
    <row r="348" spans="1:33" x14ac:dyDescent="0.2">
      <c r="A348" s="10">
        <v>45110</v>
      </c>
      <c r="B348">
        <f t="shared" si="52"/>
        <v>2023</v>
      </c>
      <c r="C348" s="11">
        <f t="shared" si="53"/>
        <v>45110</v>
      </c>
      <c r="D348">
        <f t="shared" si="54"/>
        <v>3</v>
      </c>
      <c r="E348" t="s">
        <v>44</v>
      </c>
      <c r="F348" t="str">
        <f>VLOOKUP(E348,Sites!$A$2:$B$11,2,FALSE)</f>
        <v>Inside</v>
      </c>
      <c r="G348" t="s">
        <v>19</v>
      </c>
      <c r="H348">
        <v>4</v>
      </c>
      <c r="I348" s="1" t="s">
        <v>27</v>
      </c>
      <c r="J348">
        <v>5</v>
      </c>
      <c r="K348">
        <v>2</v>
      </c>
      <c r="L348" s="1" t="str">
        <f>VLOOKUP(I348,Species_Names!$A$2:$K$83,2,FALSE)</f>
        <v>Acanthurus_tractus</v>
      </c>
      <c r="M348" t="str">
        <f>VLOOKUP(I348,Species_Names!$A$2:$K$83,3,FALSE)</f>
        <v>Surgeonfish</v>
      </c>
      <c r="N348" t="str">
        <f>VLOOKUP(I348,Species_Names!$A$2:$D$83,4,FALSE)</f>
        <v>Herbivore</v>
      </c>
      <c r="O348">
        <f>VLOOKUP(I348,Species_Names!$A$2:$F$83,5,FALSE)</f>
        <v>2.5700000000000001E-2</v>
      </c>
      <c r="P348">
        <f>VLOOKUP(I348,Species_Names!$A$2:$F$83,6,FALSE)</f>
        <v>2.9</v>
      </c>
      <c r="Q348">
        <f t="shared" si="50"/>
        <v>5.4698590021960394</v>
      </c>
      <c r="R348">
        <f t="shared" si="51"/>
        <v>3.3333333333333333E-2</v>
      </c>
      <c r="AC348" s="5"/>
      <c r="AD348" s="5"/>
      <c r="AE348" s="5"/>
      <c r="AF348" s="5"/>
      <c r="AG348" s="5"/>
    </row>
    <row r="349" spans="1:33" x14ac:dyDescent="0.2">
      <c r="A349" s="10">
        <v>45110</v>
      </c>
      <c r="B349">
        <f t="shared" si="52"/>
        <v>2023</v>
      </c>
      <c r="C349" s="11">
        <f t="shared" si="53"/>
        <v>45110</v>
      </c>
      <c r="D349">
        <f t="shared" si="54"/>
        <v>3</v>
      </c>
      <c r="E349" t="s">
        <v>44</v>
      </c>
      <c r="F349" t="str">
        <f>VLOOKUP(E349,Sites!$A$2:$B$11,2,FALSE)</f>
        <v>Inside</v>
      </c>
      <c r="G349" t="s">
        <v>19</v>
      </c>
      <c r="H349">
        <v>4</v>
      </c>
      <c r="I349" s="1" t="s">
        <v>27</v>
      </c>
      <c r="J349">
        <v>10</v>
      </c>
      <c r="K349">
        <v>1</v>
      </c>
      <c r="L349" s="1" t="str">
        <f>VLOOKUP(I349,Species_Names!$A$2:$K$83,2,FALSE)</f>
        <v>Acanthurus_tractus</v>
      </c>
      <c r="M349" t="str">
        <f>VLOOKUP(I349,Species_Names!$A$2:$K$83,3,FALSE)</f>
        <v>Surgeonfish</v>
      </c>
      <c r="N349" t="str">
        <f>VLOOKUP(I349,Species_Names!$A$2:$D$83,4,FALSE)</f>
        <v>Herbivore</v>
      </c>
      <c r="O349">
        <f>VLOOKUP(I349,Species_Names!$A$2:$F$83,5,FALSE)</f>
        <v>2.5700000000000001E-2</v>
      </c>
      <c r="P349">
        <f>VLOOKUP(I349,Species_Names!$A$2:$F$83,6,FALSE)</f>
        <v>2.9</v>
      </c>
      <c r="Q349">
        <f t="shared" si="50"/>
        <v>20.414235632414051</v>
      </c>
      <c r="R349">
        <f t="shared" si="51"/>
        <v>1.6666666666666666E-2</v>
      </c>
      <c r="AC349" s="5"/>
      <c r="AD349" s="5"/>
      <c r="AE349" s="5"/>
      <c r="AF349" s="5"/>
      <c r="AG349" s="5"/>
    </row>
    <row r="350" spans="1:33" x14ac:dyDescent="0.2">
      <c r="A350" s="10">
        <v>45110</v>
      </c>
      <c r="B350">
        <f t="shared" si="52"/>
        <v>2023</v>
      </c>
      <c r="C350" s="11">
        <f t="shared" si="53"/>
        <v>45110</v>
      </c>
      <c r="D350">
        <f t="shared" si="54"/>
        <v>3</v>
      </c>
      <c r="E350" t="s">
        <v>44</v>
      </c>
      <c r="F350" t="str">
        <f>VLOOKUP(E350,Sites!$A$2:$B$11,2,FALSE)</f>
        <v>Inside</v>
      </c>
      <c r="G350" t="s">
        <v>19</v>
      </c>
      <c r="H350">
        <v>4</v>
      </c>
      <c r="I350" s="1" t="s">
        <v>27</v>
      </c>
      <c r="J350">
        <v>20</v>
      </c>
      <c r="K350">
        <v>1</v>
      </c>
      <c r="L350" s="1" t="str">
        <f>VLOOKUP(I350,Species_Names!$A$2:$K$83,2,FALSE)</f>
        <v>Acanthurus_tractus</v>
      </c>
      <c r="M350" t="str">
        <f>VLOOKUP(I350,Species_Names!$A$2:$K$83,3,FALSE)</f>
        <v>Surgeonfish</v>
      </c>
      <c r="N350" t="str">
        <f>VLOOKUP(I350,Species_Names!$A$2:$D$83,4,FALSE)</f>
        <v>Herbivore</v>
      </c>
      <c r="O350">
        <f>VLOOKUP(I350,Species_Names!$A$2:$F$83,5,FALSE)</f>
        <v>2.5700000000000001E-2</v>
      </c>
      <c r="P350">
        <f>VLOOKUP(I350,Species_Names!$A$2:$F$83,6,FALSE)</f>
        <v>2.9</v>
      </c>
      <c r="Q350">
        <f t="shared" si="50"/>
        <v>152.37724273638847</v>
      </c>
      <c r="R350">
        <f t="shared" si="51"/>
        <v>1.6666666666666666E-2</v>
      </c>
      <c r="AC350" s="5"/>
      <c r="AD350" s="5"/>
      <c r="AE350" s="5"/>
      <c r="AF350" s="5"/>
      <c r="AG350" s="5"/>
    </row>
    <row r="351" spans="1:33" x14ac:dyDescent="0.2">
      <c r="A351" s="10">
        <v>45110</v>
      </c>
      <c r="B351">
        <f t="shared" si="52"/>
        <v>2023</v>
      </c>
      <c r="C351" s="11">
        <f t="shared" si="53"/>
        <v>45110</v>
      </c>
      <c r="D351">
        <f t="shared" si="54"/>
        <v>3</v>
      </c>
      <c r="E351" t="s">
        <v>44</v>
      </c>
      <c r="F351" t="str">
        <f>VLOOKUP(E351,Sites!$A$2:$B$11,2,FALSE)</f>
        <v>Inside</v>
      </c>
      <c r="G351" t="s">
        <v>19</v>
      </c>
      <c r="H351">
        <v>4</v>
      </c>
      <c r="I351" s="1" t="s">
        <v>28</v>
      </c>
      <c r="J351">
        <v>10</v>
      </c>
      <c r="K351">
        <v>2</v>
      </c>
      <c r="L351" s="1" t="str">
        <f>VLOOKUP(I351,Species_Names!$A$2:$K$83,2,FALSE)</f>
        <v>Halichoeres_garnoti</v>
      </c>
      <c r="M351" t="str">
        <f>VLOOKUP(I351,Species_Names!$A$2:$K$83,3,FALSE)</f>
        <v>Wrasse</v>
      </c>
      <c r="N351" t="str">
        <f>VLOOKUP(I351,Species_Names!$A$2:$D$83,4,FALSE)</f>
        <v>Omnivore</v>
      </c>
      <c r="O351">
        <f>VLOOKUP(I351,Species_Names!$A$2:$F$83,5,FALSE)</f>
        <v>0.01</v>
      </c>
      <c r="P351">
        <f>VLOOKUP(I351,Species_Names!$A$2:$F$83,6,FALSE)</f>
        <v>3.14</v>
      </c>
      <c r="Q351">
        <f t="shared" si="50"/>
        <v>27.607685292057727</v>
      </c>
      <c r="R351">
        <f t="shared" si="51"/>
        <v>3.3333333333333333E-2</v>
      </c>
      <c r="AC351" s="5"/>
      <c r="AD351" s="5"/>
      <c r="AE351" s="5"/>
      <c r="AF351" s="5"/>
      <c r="AG351" s="5"/>
    </row>
    <row r="352" spans="1:33" x14ac:dyDescent="0.2">
      <c r="A352" s="10">
        <v>45110</v>
      </c>
      <c r="B352">
        <f t="shared" si="52"/>
        <v>2023</v>
      </c>
      <c r="C352" s="11">
        <f t="shared" si="53"/>
        <v>45110</v>
      </c>
      <c r="D352">
        <f t="shared" si="54"/>
        <v>3</v>
      </c>
      <c r="E352" t="s">
        <v>44</v>
      </c>
      <c r="F352" t="str">
        <f>VLOOKUP(E352,Sites!$A$2:$B$11,2,FALSE)</f>
        <v>Inside</v>
      </c>
      <c r="G352" t="s">
        <v>19</v>
      </c>
      <c r="H352">
        <v>4</v>
      </c>
      <c r="I352" s="1" t="s">
        <v>32</v>
      </c>
      <c r="J352">
        <v>10</v>
      </c>
      <c r="K352">
        <v>2</v>
      </c>
      <c r="L352" s="1" t="str">
        <f>VLOOKUP(I352,Species_Names!$A$2:$K$83,2,FALSE)</f>
        <v>Caranx_ruber</v>
      </c>
      <c r="M352" t="str">
        <f>VLOOKUP(I352,Species_Names!$A$2:$K$83,3,FALSE)</f>
        <v>Jacks</v>
      </c>
      <c r="N352" t="str">
        <f>VLOOKUP(I352,Species_Names!$A$2:$D$83,4,FALSE)</f>
        <v>Herbivore</v>
      </c>
      <c r="O352">
        <f>VLOOKUP(I352,Species_Names!$A$2:$F$83,5,FALSE)</f>
        <v>1.5800000000000002E-2</v>
      </c>
      <c r="P352">
        <f>VLOOKUP(I352,Species_Names!$A$2:$F$83,6,FALSE)</f>
        <v>2.99</v>
      </c>
      <c r="Q352">
        <f t="shared" si="50"/>
        <v>30.880696182203643</v>
      </c>
      <c r="R352">
        <f t="shared" si="51"/>
        <v>3.3333333333333333E-2</v>
      </c>
      <c r="AC352" s="5"/>
      <c r="AD352" s="5"/>
      <c r="AE352" s="5"/>
      <c r="AF352" s="5"/>
      <c r="AG352" s="5"/>
    </row>
    <row r="353" spans="1:33" x14ac:dyDescent="0.2">
      <c r="A353" s="10">
        <v>45110</v>
      </c>
      <c r="B353">
        <f t="shared" si="52"/>
        <v>2023</v>
      </c>
      <c r="C353" s="11">
        <f t="shared" si="53"/>
        <v>45110</v>
      </c>
      <c r="D353">
        <f t="shared" si="54"/>
        <v>3</v>
      </c>
      <c r="E353" t="s">
        <v>44</v>
      </c>
      <c r="F353" t="str">
        <f>VLOOKUP(E353,Sites!$A$2:$B$11,2,FALSE)</f>
        <v>Inside</v>
      </c>
      <c r="G353" t="s">
        <v>19</v>
      </c>
      <c r="H353">
        <v>4</v>
      </c>
      <c r="I353" s="1" t="s">
        <v>42</v>
      </c>
      <c r="J353">
        <v>5</v>
      </c>
      <c r="K353">
        <v>1</v>
      </c>
      <c r="L353" s="1" t="str">
        <f>VLOOKUP(I353,Species_Names!$A$2:$K$83,2,FALSE)</f>
        <v>Microspathodon_chrysurus</v>
      </c>
      <c r="M353" t="str">
        <f>VLOOKUP(I353,Species_Names!$A$2:$K$83,3,FALSE)</f>
        <v>Damselfish</v>
      </c>
      <c r="N353" t="str">
        <f>VLOOKUP(I353,Species_Names!$A$2:$D$83,4,FALSE)</f>
        <v>Herbivore</v>
      </c>
      <c r="O353">
        <f>VLOOKUP(I353,Species_Names!$A$2:$F$83,5,FALSE)</f>
        <v>2.291E-2</v>
      </c>
      <c r="P353">
        <f>VLOOKUP(I353,Species_Names!$A$2:$F$83,6,FALSE)</f>
        <v>3.02</v>
      </c>
      <c r="Q353">
        <f t="shared" si="50"/>
        <v>2.9574301924784376</v>
      </c>
      <c r="R353">
        <f t="shared" si="51"/>
        <v>1.6666666666666666E-2</v>
      </c>
      <c r="AC353" s="5"/>
      <c r="AD353" s="5"/>
      <c r="AE353" s="5"/>
      <c r="AF353" s="5"/>
      <c r="AG353" s="5"/>
    </row>
    <row r="354" spans="1:33" x14ac:dyDescent="0.2">
      <c r="A354" s="10">
        <v>45110</v>
      </c>
      <c r="B354">
        <f t="shared" si="52"/>
        <v>2023</v>
      </c>
      <c r="C354" s="11">
        <f t="shared" si="53"/>
        <v>45110</v>
      </c>
      <c r="D354">
        <f t="shared" si="54"/>
        <v>3</v>
      </c>
      <c r="E354" t="s">
        <v>44</v>
      </c>
      <c r="F354" t="str">
        <f>VLOOKUP(E354,Sites!$A$2:$B$11,2,FALSE)</f>
        <v>Inside</v>
      </c>
      <c r="G354" t="s">
        <v>19</v>
      </c>
      <c r="H354">
        <v>4</v>
      </c>
      <c r="I354" s="1" t="s">
        <v>42</v>
      </c>
      <c r="J354">
        <v>10</v>
      </c>
      <c r="K354">
        <v>2</v>
      </c>
      <c r="L354" s="1" t="str">
        <f>VLOOKUP(I354,Species_Names!$A$2:$K$83,2,FALSE)</f>
        <v>Microspathodon_chrysurus</v>
      </c>
      <c r="M354" t="str">
        <f>VLOOKUP(I354,Species_Names!$A$2:$K$83,3,FALSE)</f>
        <v>Damselfish</v>
      </c>
      <c r="N354" t="str">
        <f>VLOOKUP(I354,Species_Names!$A$2:$D$83,4,FALSE)</f>
        <v>Herbivore</v>
      </c>
      <c r="O354">
        <f>VLOOKUP(I354,Species_Names!$A$2:$F$83,5,FALSE)</f>
        <v>2.291E-2</v>
      </c>
      <c r="P354">
        <f>VLOOKUP(I354,Species_Names!$A$2:$F$83,6,FALSE)</f>
        <v>3.02</v>
      </c>
      <c r="Q354">
        <f t="shared" si="50"/>
        <v>47.979430071692235</v>
      </c>
      <c r="R354">
        <f t="shared" si="51"/>
        <v>3.3333333333333333E-2</v>
      </c>
      <c r="AC354" s="5"/>
      <c r="AD354" s="5"/>
      <c r="AE354" s="5"/>
      <c r="AF354" s="5"/>
      <c r="AG354" s="5"/>
    </row>
    <row r="355" spans="1:33" x14ac:dyDescent="0.2">
      <c r="A355" s="10">
        <v>45110</v>
      </c>
      <c r="B355">
        <f t="shared" si="52"/>
        <v>2023</v>
      </c>
      <c r="C355" s="11">
        <f t="shared" si="53"/>
        <v>45110</v>
      </c>
      <c r="D355">
        <f t="shared" si="54"/>
        <v>3</v>
      </c>
      <c r="E355" t="s">
        <v>44</v>
      </c>
      <c r="F355" t="str">
        <f>VLOOKUP(E355,Sites!$A$2:$B$11,2,FALSE)</f>
        <v>Inside</v>
      </c>
      <c r="G355" t="s">
        <v>19</v>
      </c>
      <c r="H355">
        <v>4</v>
      </c>
      <c r="I355" s="1" t="s">
        <v>51</v>
      </c>
      <c r="J355">
        <v>30</v>
      </c>
      <c r="K355">
        <v>1</v>
      </c>
      <c r="L355" s="1" t="str">
        <f>VLOOKUP(I355,Species_Names!$A$2:$K$83,2,FALSE)</f>
        <v>Lutjanus_apodus</v>
      </c>
      <c r="M355" t="str">
        <f>VLOOKUP(I355,Species_Names!$A$2:$K$83,3,FALSE)</f>
        <v>Snapper</v>
      </c>
      <c r="N355" t="str">
        <f>VLOOKUP(I355,Species_Names!$A$2:$D$83,4,FALSE)</f>
        <v>Carnivore</v>
      </c>
      <c r="O355">
        <f>VLOOKUP(I355,Species_Names!$A$2:$F$83,5,FALSE)</f>
        <v>1.8200000000000001E-2</v>
      </c>
      <c r="P355">
        <f>VLOOKUP(I355,Species_Names!$A$2:$F$83,6,FALSE)</f>
        <v>3</v>
      </c>
      <c r="Q355">
        <f t="shared" si="50"/>
        <v>491.40000000000003</v>
      </c>
      <c r="R355">
        <f t="shared" si="51"/>
        <v>1.6666666666666666E-2</v>
      </c>
      <c r="AC355" s="5"/>
      <c r="AD355" s="5"/>
      <c r="AE355" s="5"/>
      <c r="AF355" s="5"/>
      <c r="AG355" s="5"/>
    </row>
    <row r="356" spans="1:33" x14ac:dyDescent="0.2">
      <c r="A356" s="10">
        <v>45110</v>
      </c>
      <c r="B356">
        <f t="shared" si="52"/>
        <v>2023</v>
      </c>
      <c r="C356" s="11">
        <f t="shared" si="53"/>
        <v>45110</v>
      </c>
      <c r="D356">
        <f t="shared" si="54"/>
        <v>3</v>
      </c>
      <c r="E356" t="s">
        <v>44</v>
      </c>
      <c r="F356" t="str">
        <f>VLOOKUP(E356,Sites!$A$2:$B$11,2,FALSE)</f>
        <v>Inside</v>
      </c>
      <c r="G356" t="s">
        <v>19</v>
      </c>
      <c r="H356">
        <v>5</v>
      </c>
      <c r="I356" s="1" t="s">
        <v>47</v>
      </c>
      <c r="J356">
        <v>30</v>
      </c>
      <c r="K356">
        <v>1</v>
      </c>
      <c r="L356" s="1" t="str">
        <f>VLOOKUP(I356,Species_Names!$A$2:$K$83,2,FALSE)</f>
        <v>Haemulon_carbonarium</v>
      </c>
      <c r="M356" t="str">
        <f>VLOOKUP(I356,Species_Names!$A$2:$K$83,3,FALSE)</f>
        <v>Grunt</v>
      </c>
      <c r="N356" t="str">
        <f>VLOOKUP(I356,Species_Names!$A$2:$D$83,4,FALSE)</f>
        <v>Carnivore</v>
      </c>
      <c r="O356">
        <f>VLOOKUP(I356,Species_Names!$A$2:$F$83,5,FALSE)</f>
        <v>1.6219999999999998E-2</v>
      </c>
      <c r="P356">
        <f>VLOOKUP(I356,Species_Names!$A$2:$F$83,6,FALSE)</f>
        <v>2.99</v>
      </c>
      <c r="Q356">
        <f t="shared" si="50"/>
        <v>423.29525625083062</v>
      </c>
      <c r="R356">
        <f t="shared" si="51"/>
        <v>1.6666666666666666E-2</v>
      </c>
      <c r="AC356" s="5"/>
      <c r="AD356" s="5"/>
      <c r="AE356" s="5"/>
      <c r="AF356" s="5"/>
      <c r="AG356" s="5"/>
    </row>
    <row r="357" spans="1:33" x14ac:dyDescent="0.2">
      <c r="A357" s="10">
        <v>45110</v>
      </c>
      <c r="B357">
        <f t="shared" ref="B357:B373" si="57">IF(A357&lt;&gt;"",(YEAR(A357)),"")</f>
        <v>2023</v>
      </c>
      <c r="C357" s="11">
        <f t="shared" ref="C357:C373" si="58">IF(A357&lt;&gt;"",A357,"")</f>
        <v>45110</v>
      </c>
      <c r="D357">
        <f t="shared" ref="D357:D373" si="59">IF(A357&lt;&gt;"",DAY(A357),"")</f>
        <v>3</v>
      </c>
      <c r="E357" t="s">
        <v>44</v>
      </c>
      <c r="F357" t="str">
        <f>VLOOKUP(E357,Sites!$A$2:$B$11,2,FALSE)</f>
        <v>Inside</v>
      </c>
      <c r="G357" t="s">
        <v>19</v>
      </c>
      <c r="H357">
        <v>5</v>
      </c>
      <c r="I357" s="1" t="s">
        <v>35</v>
      </c>
      <c r="J357">
        <v>20</v>
      </c>
      <c r="K357">
        <v>1</v>
      </c>
      <c r="L357" s="1" t="str">
        <f>VLOOKUP(I357,Species_Names!$A$2:$K$83,2,FALSE)</f>
        <v>Haemulon_flavolineatum</v>
      </c>
      <c r="M357" t="str">
        <f>VLOOKUP(I357,Species_Names!$A$2:$K$83,3,FALSE)</f>
        <v>Grunt</v>
      </c>
      <c r="N357" t="str">
        <f>VLOOKUP(I357,Species_Names!$A$2:$D$83,4,FALSE)</f>
        <v>Carnivore</v>
      </c>
      <c r="O357">
        <f>VLOOKUP(I357,Species_Names!$A$2:$F$83,5,FALSE)</f>
        <v>1.8599999999999998E-2</v>
      </c>
      <c r="P357">
        <f>VLOOKUP(I357,Species_Names!$A$2:$F$83,6,FALSE)</f>
        <v>2.99</v>
      </c>
      <c r="Q357">
        <f t="shared" si="50"/>
        <v>144.40845821847256</v>
      </c>
      <c r="R357">
        <f t="shared" si="51"/>
        <v>1.6666666666666666E-2</v>
      </c>
      <c r="AC357" s="5"/>
      <c r="AD357" s="5"/>
      <c r="AE357" s="5"/>
      <c r="AF357" s="5"/>
      <c r="AG357" s="5"/>
    </row>
    <row r="358" spans="1:33" x14ac:dyDescent="0.2">
      <c r="A358" s="10">
        <v>45110</v>
      </c>
      <c r="B358">
        <f t="shared" si="57"/>
        <v>2023</v>
      </c>
      <c r="C358" s="11">
        <f t="shared" si="58"/>
        <v>45110</v>
      </c>
      <c r="D358">
        <f t="shared" si="59"/>
        <v>3</v>
      </c>
      <c r="E358" t="s">
        <v>44</v>
      </c>
      <c r="F358" t="str">
        <f>VLOOKUP(E358,Sites!$A$2:$B$11,2,FALSE)</f>
        <v>Inside</v>
      </c>
      <c r="G358" t="s">
        <v>19</v>
      </c>
      <c r="H358">
        <v>5</v>
      </c>
      <c r="I358" s="1" t="s">
        <v>22</v>
      </c>
      <c r="J358">
        <v>5</v>
      </c>
      <c r="K358">
        <v>4</v>
      </c>
      <c r="L358" s="1" t="str">
        <f>VLOOKUP(I358,Species_Names!$A$2:$K$83,2,FALSE)</f>
        <v>Sparisoma_aurofrenatum</v>
      </c>
      <c r="M358" t="str">
        <f>VLOOKUP(I358,Species_Names!$A$2:$K$83,3,FALSE)</f>
        <v>Parrotfish</v>
      </c>
      <c r="N358" t="str">
        <f>VLOOKUP(I358,Species_Names!$A$2:$D$83,4,FALSE)</f>
        <v>Herbivore</v>
      </c>
      <c r="O358">
        <f>VLOOKUP(I358,Species_Names!$A$2:$F$83,5,FALSE)</f>
        <v>1.17E-2</v>
      </c>
      <c r="P358">
        <f>VLOOKUP(I358,Species_Names!$A$2:$F$83,6,FALSE)</f>
        <v>3.15</v>
      </c>
      <c r="Q358">
        <f t="shared" si="50"/>
        <v>7.4473431759465738</v>
      </c>
      <c r="R358">
        <f t="shared" si="51"/>
        <v>6.6666666666666666E-2</v>
      </c>
      <c r="AC358" s="5"/>
      <c r="AD358" s="5"/>
      <c r="AE358" s="5"/>
      <c r="AF358" s="5"/>
      <c r="AG358" s="5"/>
    </row>
    <row r="359" spans="1:33" x14ac:dyDescent="0.2">
      <c r="A359" s="10">
        <v>45110</v>
      </c>
      <c r="B359">
        <f t="shared" si="57"/>
        <v>2023</v>
      </c>
      <c r="C359" s="11">
        <f t="shared" si="58"/>
        <v>45110</v>
      </c>
      <c r="D359">
        <f t="shared" si="59"/>
        <v>3</v>
      </c>
      <c r="E359" t="s">
        <v>44</v>
      </c>
      <c r="F359" t="str">
        <f>VLOOKUP(E359,Sites!$A$2:$B$11,2,FALSE)</f>
        <v>Inside</v>
      </c>
      <c r="G359" t="s">
        <v>19</v>
      </c>
      <c r="H359">
        <v>5</v>
      </c>
      <c r="I359" s="1" t="s">
        <v>22</v>
      </c>
      <c r="J359">
        <v>10</v>
      </c>
      <c r="K359">
        <v>1</v>
      </c>
      <c r="L359" s="1" t="str">
        <f>VLOOKUP(I359,Species_Names!$A$2:$K$83,2,FALSE)</f>
        <v>Sparisoma_aurofrenatum</v>
      </c>
      <c r="M359" t="str">
        <f>VLOOKUP(I359,Species_Names!$A$2:$K$83,3,FALSE)</f>
        <v>Parrotfish</v>
      </c>
      <c r="N359" t="str">
        <f>VLOOKUP(I359,Species_Names!$A$2:$D$83,4,FALSE)</f>
        <v>Herbivore</v>
      </c>
      <c r="O359">
        <f>VLOOKUP(I359,Species_Names!$A$2:$F$83,5,FALSE)</f>
        <v>1.17E-2</v>
      </c>
      <c r="P359">
        <f>VLOOKUP(I359,Species_Names!$A$2:$F$83,6,FALSE)</f>
        <v>3.15</v>
      </c>
      <c r="Q359">
        <f t="shared" si="50"/>
        <v>16.526689272086227</v>
      </c>
      <c r="R359">
        <f t="shared" si="51"/>
        <v>1.6666666666666666E-2</v>
      </c>
      <c r="AC359" s="5"/>
      <c r="AD359" s="5"/>
      <c r="AE359" s="5"/>
      <c r="AF359" s="5"/>
      <c r="AG359" s="5"/>
    </row>
    <row r="360" spans="1:33" x14ac:dyDescent="0.2">
      <c r="A360" s="10">
        <v>45110</v>
      </c>
      <c r="B360">
        <f t="shared" si="57"/>
        <v>2023</v>
      </c>
      <c r="C360" s="11">
        <f t="shared" si="58"/>
        <v>45110</v>
      </c>
      <c r="D360">
        <f t="shared" si="59"/>
        <v>3</v>
      </c>
      <c r="E360" t="s">
        <v>44</v>
      </c>
      <c r="F360" t="str">
        <f>VLOOKUP(E360,Sites!$A$2:$B$11,2,FALSE)</f>
        <v>Inside</v>
      </c>
      <c r="G360" t="s">
        <v>19</v>
      </c>
      <c r="H360">
        <v>5</v>
      </c>
      <c r="I360" s="1" t="s">
        <v>23</v>
      </c>
      <c r="J360">
        <v>5</v>
      </c>
      <c r="K360">
        <v>1</v>
      </c>
      <c r="L360" s="1" t="str">
        <f>VLOOKUP(I360,Species_Names!$A$2:$K$83,2,FALSE)</f>
        <v>Sparisoma_viride</v>
      </c>
      <c r="M360" t="str">
        <f>VLOOKUP(I360,Species_Names!$A$2:$K$83,3,FALSE)</f>
        <v>Parrotfish</v>
      </c>
      <c r="N360" t="str">
        <f>VLOOKUP(I360,Species_Names!$A$2:$D$83,4,FALSE)</f>
        <v>Herbivore</v>
      </c>
      <c r="O360">
        <f>VLOOKUP(I360,Species_Names!$A$2:$F$83,5,FALSE)</f>
        <v>2.5700000000000001E-2</v>
      </c>
      <c r="P360">
        <f>VLOOKUP(I360,Species_Names!$A$2:$F$83,6,FALSE)</f>
        <v>2.93</v>
      </c>
      <c r="Q360">
        <f t="shared" si="50"/>
        <v>2.8702203285397663</v>
      </c>
      <c r="R360">
        <f t="shared" si="51"/>
        <v>1.6666666666666666E-2</v>
      </c>
      <c r="AC360" s="5"/>
      <c r="AD360" s="5"/>
      <c r="AE360" s="5"/>
      <c r="AF360" s="5"/>
      <c r="AG360" s="5"/>
    </row>
    <row r="361" spans="1:33" x14ac:dyDescent="0.2">
      <c r="A361" s="10">
        <v>45110</v>
      </c>
      <c r="B361">
        <f t="shared" si="57"/>
        <v>2023</v>
      </c>
      <c r="C361" s="11">
        <f t="shared" si="58"/>
        <v>45110</v>
      </c>
      <c r="D361">
        <f t="shared" si="59"/>
        <v>3</v>
      </c>
      <c r="E361" t="s">
        <v>44</v>
      </c>
      <c r="F361" t="str">
        <f>VLOOKUP(E361,Sites!$A$2:$B$11,2,FALSE)</f>
        <v>Inside</v>
      </c>
      <c r="G361" t="s">
        <v>19</v>
      </c>
      <c r="H361">
        <v>5</v>
      </c>
      <c r="I361" s="1" t="s">
        <v>23</v>
      </c>
      <c r="J361">
        <v>10</v>
      </c>
      <c r="K361">
        <v>1</v>
      </c>
      <c r="L361" s="1" t="str">
        <f>VLOOKUP(I361,Species_Names!$A$2:$K$83,2,FALSE)</f>
        <v>Sparisoma_viride</v>
      </c>
      <c r="M361" t="str">
        <f>VLOOKUP(I361,Species_Names!$A$2:$K$83,3,FALSE)</f>
        <v>Parrotfish</v>
      </c>
      <c r="N361" t="str">
        <f>VLOOKUP(I361,Species_Names!$A$2:$D$83,4,FALSE)</f>
        <v>Herbivore</v>
      </c>
      <c r="O361">
        <f>VLOOKUP(I361,Species_Names!$A$2:$F$83,5,FALSE)</f>
        <v>2.5700000000000001E-2</v>
      </c>
      <c r="P361">
        <f>VLOOKUP(I361,Species_Names!$A$2:$F$83,6,FALSE)</f>
        <v>2.93</v>
      </c>
      <c r="Q361">
        <f t="shared" si="50"/>
        <v>21.874247581801107</v>
      </c>
      <c r="R361">
        <f t="shared" si="51"/>
        <v>1.6666666666666666E-2</v>
      </c>
      <c r="AC361" s="5"/>
      <c r="AD361" s="5"/>
      <c r="AE361" s="5"/>
      <c r="AF361" s="5"/>
      <c r="AG361" s="5"/>
    </row>
    <row r="362" spans="1:33" x14ac:dyDescent="0.2">
      <c r="A362" s="10">
        <v>45110</v>
      </c>
      <c r="B362">
        <f t="shared" si="57"/>
        <v>2023</v>
      </c>
      <c r="C362" s="11">
        <f t="shared" si="58"/>
        <v>45110</v>
      </c>
      <c r="D362">
        <f t="shared" si="59"/>
        <v>3</v>
      </c>
      <c r="E362" t="s">
        <v>44</v>
      </c>
      <c r="F362" t="str">
        <f>VLOOKUP(E362,Sites!$A$2:$B$11,2,FALSE)</f>
        <v>Inside</v>
      </c>
      <c r="G362" t="s">
        <v>19</v>
      </c>
      <c r="H362">
        <v>5</v>
      </c>
      <c r="I362" s="1" t="s">
        <v>23</v>
      </c>
      <c r="J362">
        <v>40</v>
      </c>
      <c r="K362">
        <v>1</v>
      </c>
      <c r="L362" s="1" t="str">
        <f>VLOOKUP(I362,Species_Names!$A$2:$K$83,2,FALSE)</f>
        <v>Sparisoma_viride</v>
      </c>
      <c r="M362" t="str">
        <f>VLOOKUP(I362,Species_Names!$A$2:$K$83,3,FALSE)</f>
        <v>Parrotfish</v>
      </c>
      <c r="N362" t="str">
        <f>VLOOKUP(I362,Species_Names!$A$2:$D$83,4,FALSE)</f>
        <v>Herbivore</v>
      </c>
      <c r="O362">
        <f>VLOOKUP(I362,Species_Names!$A$2:$F$83,5,FALSE)</f>
        <v>2.5700000000000001E-2</v>
      </c>
      <c r="P362">
        <f>VLOOKUP(I362,Species_Names!$A$2:$F$83,6,FALSE)</f>
        <v>2.93</v>
      </c>
      <c r="Q362">
        <f t="shared" si="50"/>
        <v>1270.4831160726128</v>
      </c>
      <c r="R362">
        <f t="shared" si="51"/>
        <v>1.6666666666666666E-2</v>
      </c>
      <c r="AC362" s="5"/>
      <c r="AD362" s="5"/>
      <c r="AE362" s="5"/>
      <c r="AF362" s="5"/>
      <c r="AG362" s="5"/>
    </row>
    <row r="363" spans="1:33" x14ac:dyDescent="0.2">
      <c r="A363" s="10">
        <v>45110</v>
      </c>
      <c r="B363">
        <f t="shared" si="57"/>
        <v>2023</v>
      </c>
      <c r="C363" s="11">
        <f t="shared" si="58"/>
        <v>45110</v>
      </c>
      <c r="D363">
        <f t="shared" si="59"/>
        <v>3</v>
      </c>
      <c r="E363" t="s">
        <v>44</v>
      </c>
      <c r="F363" t="str">
        <f>VLOOKUP(E363,Sites!$A$2:$B$11,2,FALSE)</f>
        <v>Inside</v>
      </c>
      <c r="G363" t="s">
        <v>19</v>
      </c>
      <c r="H363">
        <v>5</v>
      </c>
      <c r="I363" s="1" t="s">
        <v>45</v>
      </c>
      <c r="J363">
        <v>10</v>
      </c>
      <c r="K363">
        <v>1</v>
      </c>
      <c r="L363" s="1" t="str">
        <f>VLOOKUP(I363,Species_Names!$A$2:$K$83,2,FALSE)</f>
        <v>Melichthys_niger</v>
      </c>
      <c r="M363" t="str">
        <f>VLOOKUP(I363,Species_Names!$A$2:$K$83,3,FALSE)</f>
        <v>Triggerfish</v>
      </c>
      <c r="N363" t="str">
        <f>VLOOKUP(I363,Species_Names!$A$2:$D$83,4,FALSE)</f>
        <v>Omnivore</v>
      </c>
      <c r="O363">
        <f>VLOOKUP(I363,Species_Names!$A$2:$F$83,5,FALSE)</f>
        <v>2.5700000000000001E-2</v>
      </c>
      <c r="P363">
        <f>VLOOKUP(I363,Species_Names!$A$2:$F$83,6,FALSE)</f>
        <v>2.94</v>
      </c>
      <c r="Q363">
        <f t="shared" si="50"/>
        <v>22.383764261871281</v>
      </c>
      <c r="R363">
        <f t="shared" si="51"/>
        <v>1.6666666666666666E-2</v>
      </c>
      <c r="AC363" s="5"/>
      <c r="AD363" s="5"/>
      <c r="AE363" s="5"/>
      <c r="AF363" s="5"/>
      <c r="AG363" s="5"/>
    </row>
    <row r="364" spans="1:33" x14ac:dyDescent="0.2">
      <c r="A364" s="10">
        <v>45110</v>
      </c>
      <c r="B364">
        <f t="shared" si="57"/>
        <v>2023</v>
      </c>
      <c r="C364" s="11">
        <f t="shared" si="58"/>
        <v>45110</v>
      </c>
      <c r="D364">
        <f t="shared" si="59"/>
        <v>3</v>
      </c>
      <c r="E364" t="s">
        <v>44</v>
      </c>
      <c r="F364" t="str">
        <f>VLOOKUP(E364,Sites!$A$2:$B$11,2,FALSE)</f>
        <v>Inside</v>
      </c>
      <c r="G364" t="s">
        <v>19</v>
      </c>
      <c r="H364">
        <v>5</v>
      </c>
      <c r="I364" s="1" t="s">
        <v>26</v>
      </c>
      <c r="J364">
        <v>5</v>
      </c>
      <c r="K364">
        <v>4</v>
      </c>
      <c r="L364" s="1" t="str">
        <f>VLOOKUP(I364,Species_Names!$A$2:$K$83,2,FALSE)</f>
        <v>Acanthurus_coeruleus</v>
      </c>
      <c r="M364" t="str">
        <f>VLOOKUP(I364,Species_Names!$A$2:$K$83,3,FALSE)</f>
        <v>Surgeonfish</v>
      </c>
      <c r="N364" t="str">
        <f>VLOOKUP(I364,Species_Names!$A$2:$D$83,4,FALSE)</f>
        <v>Herbivore</v>
      </c>
      <c r="O364">
        <f>VLOOKUP(I364,Species_Names!$A$2:$F$83,5,FALSE)</f>
        <v>3.2399999999999998E-2</v>
      </c>
      <c r="P364">
        <f>VLOOKUP(I364,Species_Names!$A$2:$F$83,6,FALSE)</f>
        <v>2.95</v>
      </c>
      <c r="Q364">
        <f t="shared" si="50"/>
        <v>14.947429520367535</v>
      </c>
      <c r="R364">
        <f t="shared" si="51"/>
        <v>6.6666666666666666E-2</v>
      </c>
      <c r="AC364" s="5"/>
      <c r="AD364" s="5"/>
      <c r="AE364" s="5"/>
      <c r="AF364" s="5"/>
      <c r="AG364" s="5"/>
    </row>
    <row r="365" spans="1:33" x14ac:dyDescent="0.2">
      <c r="A365" s="10">
        <v>45110</v>
      </c>
      <c r="B365">
        <f t="shared" si="57"/>
        <v>2023</v>
      </c>
      <c r="C365" s="11">
        <f t="shared" si="58"/>
        <v>45110</v>
      </c>
      <c r="D365">
        <f t="shared" si="59"/>
        <v>3</v>
      </c>
      <c r="E365" t="s">
        <v>44</v>
      </c>
      <c r="F365" t="str">
        <f>VLOOKUP(E365,Sites!$A$2:$B$11,2,FALSE)</f>
        <v>Inside</v>
      </c>
      <c r="G365" t="s">
        <v>19</v>
      </c>
      <c r="H365">
        <v>5</v>
      </c>
      <c r="I365" s="1" t="s">
        <v>26</v>
      </c>
      <c r="J365">
        <v>10</v>
      </c>
      <c r="K365">
        <v>1</v>
      </c>
      <c r="L365" s="1" t="str">
        <f>VLOOKUP(I365,Species_Names!$A$2:$K$83,2,FALSE)</f>
        <v>Acanthurus_coeruleus</v>
      </c>
      <c r="M365" t="str">
        <f>VLOOKUP(I365,Species_Names!$A$2:$K$83,3,FALSE)</f>
        <v>Surgeonfish</v>
      </c>
      <c r="N365" t="str">
        <f>VLOOKUP(I365,Species_Names!$A$2:$D$83,4,FALSE)</f>
        <v>Herbivore</v>
      </c>
      <c r="O365">
        <f>VLOOKUP(I365,Species_Names!$A$2:$F$83,5,FALSE)</f>
        <v>3.2399999999999998E-2</v>
      </c>
      <c r="P365">
        <f>VLOOKUP(I365,Species_Names!$A$2:$F$83,6,FALSE)</f>
        <v>2.95</v>
      </c>
      <c r="Q365">
        <f t="shared" ref="Q365:Q428" si="60">(O365*J365^P365)*K365</f>
        <v>28.876530395533386</v>
      </c>
      <c r="R365">
        <f t="shared" ref="R365:R428" si="61">K365/60</f>
        <v>1.6666666666666666E-2</v>
      </c>
      <c r="AC365" s="5"/>
      <c r="AD365" s="5"/>
      <c r="AE365" s="5"/>
      <c r="AF365" s="5"/>
      <c r="AG365" s="5"/>
    </row>
    <row r="366" spans="1:33" x14ac:dyDescent="0.2">
      <c r="A366" s="10">
        <v>45110</v>
      </c>
      <c r="B366">
        <f t="shared" si="57"/>
        <v>2023</v>
      </c>
      <c r="C366" s="11">
        <f t="shared" si="58"/>
        <v>45110</v>
      </c>
      <c r="D366">
        <f t="shared" si="59"/>
        <v>3</v>
      </c>
      <c r="E366" t="s">
        <v>44</v>
      </c>
      <c r="F366" t="str">
        <f>VLOOKUP(E366,Sites!$A$2:$B$11,2,FALSE)</f>
        <v>Inside</v>
      </c>
      <c r="G366" t="s">
        <v>19</v>
      </c>
      <c r="H366">
        <v>5</v>
      </c>
      <c r="I366" s="1" t="s">
        <v>26</v>
      </c>
      <c r="J366">
        <v>30</v>
      </c>
      <c r="K366">
        <v>1</v>
      </c>
      <c r="L366" s="1" t="str">
        <f>VLOOKUP(I366,Species_Names!$A$2:$K$83,2,FALSE)</f>
        <v>Acanthurus_coeruleus</v>
      </c>
      <c r="M366" t="str">
        <f>VLOOKUP(I366,Species_Names!$A$2:$K$83,3,FALSE)</f>
        <v>Surgeonfish</v>
      </c>
      <c r="N366" t="str">
        <f>VLOOKUP(I366,Species_Names!$A$2:$D$83,4,FALSE)</f>
        <v>Herbivore</v>
      </c>
      <c r="O366">
        <f>VLOOKUP(I366,Species_Names!$A$2:$F$83,5,FALSE)</f>
        <v>3.2399999999999998E-2</v>
      </c>
      <c r="P366">
        <f>VLOOKUP(I366,Species_Names!$A$2:$F$83,6,FALSE)</f>
        <v>2.95</v>
      </c>
      <c r="Q366">
        <f t="shared" si="60"/>
        <v>737.99379722391382</v>
      </c>
      <c r="R366">
        <f t="shared" si="61"/>
        <v>1.6666666666666666E-2</v>
      </c>
      <c r="AC366" s="5"/>
      <c r="AD366" s="5"/>
      <c r="AE366" s="5"/>
      <c r="AF366" s="5"/>
      <c r="AG366" s="5"/>
    </row>
    <row r="367" spans="1:33" x14ac:dyDescent="0.2">
      <c r="A367" s="10">
        <v>45110</v>
      </c>
      <c r="B367">
        <f t="shared" si="57"/>
        <v>2023</v>
      </c>
      <c r="C367" s="11">
        <f t="shared" si="58"/>
        <v>45110</v>
      </c>
      <c r="D367">
        <f t="shared" si="59"/>
        <v>3</v>
      </c>
      <c r="E367" t="s">
        <v>44</v>
      </c>
      <c r="F367" t="str">
        <f>VLOOKUP(E367,Sites!$A$2:$B$11,2,FALSE)</f>
        <v>Inside</v>
      </c>
      <c r="G367" t="s">
        <v>19</v>
      </c>
      <c r="H367">
        <v>5</v>
      </c>
      <c r="I367" s="1" t="s">
        <v>27</v>
      </c>
      <c r="J367">
        <v>20</v>
      </c>
      <c r="K367">
        <v>1</v>
      </c>
      <c r="L367" s="1" t="str">
        <f>VLOOKUP(I367,Species_Names!$A$2:$K$83,2,FALSE)</f>
        <v>Acanthurus_tractus</v>
      </c>
      <c r="M367" t="str">
        <f>VLOOKUP(I367,Species_Names!$A$2:$K$83,3,FALSE)</f>
        <v>Surgeonfish</v>
      </c>
      <c r="N367" t="str">
        <f>VLOOKUP(I367,Species_Names!$A$2:$D$83,4,FALSE)</f>
        <v>Herbivore</v>
      </c>
      <c r="O367">
        <f>VLOOKUP(I367,Species_Names!$A$2:$F$83,5,FALSE)</f>
        <v>2.5700000000000001E-2</v>
      </c>
      <c r="P367">
        <f>VLOOKUP(I367,Species_Names!$A$2:$F$83,6,FALSE)</f>
        <v>2.9</v>
      </c>
      <c r="Q367">
        <f t="shared" si="60"/>
        <v>152.37724273638847</v>
      </c>
      <c r="R367">
        <f t="shared" si="61"/>
        <v>1.6666666666666666E-2</v>
      </c>
      <c r="AC367" s="5"/>
      <c r="AD367" s="5"/>
      <c r="AE367" s="5"/>
      <c r="AF367" s="5"/>
      <c r="AG367" s="5"/>
    </row>
    <row r="368" spans="1:33" x14ac:dyDescent="0.2">
      <c r="A368" s="10">
        <v>45110</v>
      </c>
      <c r="B368">
        <f t="shared" si="57"/>
        <v>2023</v>
      </c>
      <c r="C368" s="11">
        <f t="shared" si="58"/>
        <v>45110</v>
      </c>
      <c r="D368">
        <f t="shared" si="59"/>
        <v>3</v>
      </c>
      <c r="E368" t="s">
        <v>44</v>
      </c>
      <c r="F368" t="str">
        <f>VLOOKUP(E368,Sites!$A$2:$B$11,2,FALSE)</f>
        <v>Inside</v>
      </c>
      <c r="G368" t="s">
        <v>19</v>
      </c>
      <c r="H368">
        <v>5</v>
      </c>
      <c r="I368" s="1" t="s">
        <v>28</v>
      </c>
      <c r="J368">
        <v>5</v>
      </c>
      <c r="K368">
        <v>2</v>
      </c>
      <c r="L368" s="1" t="str">
        <f>VLOOKUP(I368,Species_Names!$A$2:$K$83,2,FALSE)</f>
        <v>Halichoeres_garnoti</v>
      </c>
      <c r="M368" t="str">
        <f>VLOOKUP(I368,Species_Names!$A$2:$K$83,3,FALSE)</f>
        <v>Wrasse</v>
      </c>
      <c r="N368" t="str">
        <f>VLOOKUP(I368,Species_Names!$A$2:$D$83,4,FALSE)</f>
        <v>Omnivore</v>
      </c>
      <c r="O368">
        <f>VLOOKUP(I368,Species_Names!$A$2:$F$83,5,FALSE)</f>
        <v>0.01</v>
      </c>
      <c r="P368">
        <f>VLOOKUP(I368,Species_Names!$A$2:$F$83,6,FALSE)</f>
        <v>3.14</v>
      </c>
      <c r="Q368">
        <f t="shared" si="60"/>
        <v>3.131812904563775</v>
      </c>
      <c r="R368">
        <f t="shared" si="61"/>
        <v>3.3333333333333333E-2</v>
      </c>
      <c r="AC368" s="5"/>
      <c r="AD368" s="5"/>
      <c r="AE368" s="5"/>
      <c r="AF368" s="5"/>
      <c r="AG368" s="5"/>
    </row>
    <row r="369" spans="1:33" x14ac:dyDescent="0.2">
      <c r="A369" s="10">
        <v>45110</v>
      </c>
      <c r="B369">
        <f t="shared" si="57"/>
        <v>2023</v>
      </c>
      <c r="C369" s="11">
        <f t="shared" si="58"/>
        <v>45110</v>
      </c>
      <c r="D369">
        <f t="shared" si="59"/>
        <v>3</v>
      </c>
      <c r="E369" t="s">
        <v>44</v>
      </c>
      <c r="F369" t="str">
        <f>VLOOKUP(E369,Sites!$A$2:$B$11,2,FALSE)</f>
        <v>Inside</v>
      </c>
      <c r="G369" t="s">
        <v>19</v>
      </c>
      <c r="H369">
        <v>5</v>
      </c>
      <c r="I369" s="1" t="s">
        <v>32</v>
      </c>
      <c r="J369">
        <v>20</v>
      </c>
      <c r="K369">
        <v>2</v>
      </c>
      <c r="L369" s="1" t="str">
        <f>VLOOKUP(I369,Species_Names!$A$2:$K$83,2,FALSE)</f>
        <v>Caranx_ruber</v>
      </c>
      <c r="M369" t="str">
        <f>VLOOKUP(I369,Species_Names!$A$2:$K$83,3,FALSE)</f>
        <v>Jacks</v>
      </c>
      <c r="N369" t="str">
        <f>VLOOKUP(I369,Species_Names!$A$2:$D$83,4,FALSE)</f>
        <v>Herbivore</v>
      </c>
      <c r="O369">
        <f>VLOOKUP(I369,Species_Names!$A$2:$F$83,5,FALSE)</f>
        <v>1.5800000000000002E-2</v>
      </c>
      <c r="P369">
        <f>VLOOKUP(I369,Species_Names!$A$2:$F$83,6,FALSE)</f>
        <v>2.99</v>
      </c>
      <c r="Q369">
        <f t="shared" si="60"/>
        <v>245.33910105934052</v>
      </c>
      <c r="R369">
        <f t="shared" si="61"/>
        <v>3.3333333333333333E-2</v>
      </c>
      <c r="AC369" s="5"/>
      <c r="AD369" s="5"/>
      <c r="AE369" s="5"/>
      <c r="AF369" s="5"/>
      <c r="AG369" s="5"/>
    </row>
    <row r="370" spans="1:33" x14ac:dyDescent="0.2">
      <c r="A370" s="10">
        <v>45110</v>
      </c>
      <c r="B370">
        <f t="shared" si="57"/>
        <v>2023</v>
      </c>
      <c r="C370" s="11">
        <f t="shared" si="58"/>
        <v>45110</v>
      </c>
      <c r="D370">
        <f t="shared" si="59"/>
        <v>3</v>
      </c>
      <c r="E370" t="s">
        <v>44</v>
      </c>
      <c r="F370" t="str">
        <f>VLOOKUP(E370,Sites!$A$2:$B$11,2,FALSE)</f>
        <v>Inside</v>
      </c>
      <c r="G370" t="s">
        <v>19</v>
      </c>
      <c r="H370">
        <v>5</v>
      </c>
      <c r="I370" s="1" t="s">
        <v>51</v>
      </c>
      <c r="J370">
        <v>30</v>
      </c>
      <c r="K370">
        <v>1</v>
      </c>
      <c r="L370" s="1" t="str">
        <f>VLOOKUP(I370,Species_Names!$A$2:$K$83,2,FALSE)</f>
        <v>Lutjanus_apodus</v>
      </c>
      <c r="M370" t="str">
        <f>VLOOKUP(I370,Species_Names!$A$2:$K$83,3,FALSE)</f>
        <v>Snapper</v>
      </c>
      <c r="N370" t="str">
        <f>VLOOKUP(I370,Species_Names!$A$2:$D$83,4,FALSE)</f>
        <v>Carnivore</v>
      </c>
      <c r="O370">
        <f>VLOOKUP(I370,Species_Names!$A$2:$F$83,5,FALSE)</f>
        <v>1.8200000000000001E-2</v>
      </c>
      <c r="P370">
        <f>VLOOKUP(I370,Species_Names!$A$2:$F$83,6,FALSE)</f>
        <v>3</v>
      </c>
      <c r="Q370">
        <f t="shared" si="60"/>
        <v>491.40000000000003</v>
      </c>
      <c r="R370">
        <f t="shared" si="61"/>
        <v>1.6666666666666666E-2</v>
      </c>
      <c r="AC370" s="5"/>
      <c r="AD370" s="5"/>
      <c r="AE370" s="5"/>
      <c r="AF370" s="5"/>
      <c r="AG370" s="5"/>
    </row>
    <row r="371" spans="1:33" x14ac:dyDescent="0.2">
      <c r="A371" s="10">
        <v>45110</v>
      </c>
      <c r="B371">
        <f t="shared" si="57"/>
        <v>2023</v>
      </c>
      <c r="C371" s="11">
        <f t="shared" si="58"/>
        <v>45110</v>
      </c>
      <c r="D371">
        <f t="shared" si="59"/>
        <v>3</v>
      </c>
      <c r="E371" t="s">
        <v>44</v>
      </c>
      <c r="F371" t="str">
        <f>VLOOKUP(E371,Sites!$A$2:$B$11,2,FALSE)</f>
        <v>Inside</v>
      </c>
      <c r="G371" t="s">
        <v>19</v>
      </c>
      <c r="H371">
        <v>5</v>
      </c>
      <c r="I371" s="1" t="s">
        <v>51</v>
      </c>
      <c r="J371">
        <v>40</v>
      </c>
      <c r="K371">
        <v>1</v>
      </c>
      <c r="L371" s="1" t="str">
        <f>VLOOKUP(I371,Species_Names!$A$2:$K$83,2,FALSE)</f>
        <v>Lutjanus_apodus</v>
      </c>
      <c r="M371" t="str">
        <f>VLOOKUP(I371,Species_Names!$A$2:$K$83,3,FALSE)</f>
        <v>Snapper</v>
      </c>
      <c r="N371" t="str">
        <f>VLOOKUP(I371,Species_Names!$A$2:$D$83,4,FALSE)</f>
        <v>Carnivore</v>
      </c>
      <c r="O371">
        <f>VLOOKUP(I371,Species_Names!$A$2:$F$83,5,FALSE)</f>
        <v>1.8200000000000001E-2</v>
      </c>
      <c r="P371">
        <f>VLOOKUP(I371,Species_Names!$A$2:$F$83,6,FALSE)</f>
        <v>3</v>
      </c>
      <c r="Q371">
        <f t="shared" si="60"/>
        <v>1164.8</v>
      </c>
      <c r="R371">
        <f t="shared" si="61"/>
        <v>1.6666666666666666E-2</v>
      </c>
      <c r="AC371" s="5"/>
      <c r="AD371" s="5"/>
      <c r="AE371" s="5"/>
      <c r="AF371" s="5"/>
      <c r="AG371" s="5"/>
    </row>
    <row r="372" spans="1:33" x14ac:dyDescent="0.2">
      <c r="A372" s="10">
        <v>45110</v>
      </c>
      <c r="B372">
        <f t="shared" si="57"/>
        <v>2023</v>
      </c>
      <c r="C372" s="11">
        <f t="shared" si="58"/>
        <v>45110</v>
      </c>
      <c r="D372">
        <f t="shared" si="59"/>
        <v>3</v>
      </c>
      <c r="E372" t="s">
        <v>44</v>
      </c>
      <c r="F372" t="str">
        <f>VLOOKUP(E372,Sites!$A$2:$B$11,2,FALSE)</f>
        <v>Inside</v>
      </c>
      <c r="G372" t="s">
        <v>19</v>
      </c>
      <c r="H372">
        <v>5</v>
      </c>
      <c r="I372" s="1" t="s">
        <v>119</v>
      </c>
      <c r="J372">
        <v>30</v>
      </c>
      <c r="K372">
        <v>1</v>
      </c>
      <c r="L372" s="1" t="str">
        <f>VLOOKUP(I372,Species_Names!$A$2:$K$83,2,FALSE)</f>
        <v>Haemulon_macrostomum</v>
      </c>
      <c r="M372" t="str">
        <f>VLOOKUP(I372,Species_Names!$A$2:$K$83,3,FALSE)</f>
        <v>Grunt</v>
      </c>
      <c r="N372" t="str">
        <f>VLOOKUP(I372,Species_Names!$A$2:$D$83,4,FALSE)</f>
        <v>Carnivore</v>
      </c>
      <c r="O372">
        <f>VLOOKUP(I372,Species_Names!$A$2:$F$83,5,FALSE)</f>
        <v>2.1399999999999999E-2</v>
      </c>
      <c r="P372">
        <f>VLOOKUP(I372,Species_Names!$A$2:$F$83,6,FALSE)</f>
        <v>3.04</v>
      </c>
      <c r="Q372">
        <f t="shared" si="60"/>
        <v>662.00670434733627</v>
      </c>
      <c r="R372">
        <f t="shared" si="61"/>
        <v>1.6666666666666666E-2</v>
      </c>
      <c r="AC372" s="5"/>
      <c r="AD372" s="5"/>
      <c r="AE372" s="5"/>
      <c r="AF372" s="5"/>
      <c r="AG372" s="5"/>
    </row>
    <row r="373" spans="1:33" x14ac:dyDescent="0.2">
      <c r="A373" s="10">
        <v>45110</v>
      </c>
      <c r="B373">
        <f t="shared" si="57"/>
        <v>2023</v>
      </c>
      <c r="C373" s="11">
        <f t="shared" si="58"/>
        <v>45110</v>
      </c>
      <c r="D373">
        <f t="shared" si="59"/>
        <v>3</v>
      </c>
      <c r="E373" t="s">
        <v>44</v>
      </c>
      <c r="F373" t="str">
        <f>VLOOKUP(E373,Sites!$A$2:$B$11,2,FALSE)</f>
        <v>Inside</v>
      </c>
      <c r="G373" t="s">
        <v>19</v>
      </c>
      <c r="H373">
        <v>6</v>
      </c>
      <c r="I373" s="1" t="s">
        <v>20</v>
      </c>
      <c r="J373">
        <v>10</v>
      </c>
      <c r="K373">
        <v>1</v>
      </c>
      <c r="L373" s="1" t="str">
        <f>VLOOKUP(I373,Species_Names!$A$2:$K$83,2,FALSE)</f>
        <v>Chaetodon_capistratus</v>
      </c>
      <c r="M373" t="str">
        <f>VLOOKUP(I373,Species_Names!$A$2:$K$83,3,FALSE)</f>
        <v>Butterflyfish</v>
      </c>
      <c r="N373" t="str">
        <f>VLOOKUP(I373,Species_Names!$A$2:$D$83,4,FALSE)</f>
        <v>Corallivore</v>
      </c>
      <c r="O373">
        <f>VLOOKUP(I373,Species_Names!$A$2:$F$83,5,FALSE)</f>
        <v>2.3400000000000001E-2</v>
      </c>
      <c r="P373">
        <f>VLOOKUP(I373,Species_Names!$A$2:$F$83,6,FALSE)</f>
        <v>3.19</v>
      </c>
      <c r="Q373">
        <f t="shared" si="60"/>
        <v>36.242308882552088</v>
      </c>
      <c r="R373">
        <f t="shared" si="61"/>
        <v>1.6666666666666666E-2</v>
      </c>
      <c r="AC373" s="5"/>
      <c r="AD373" s="5"/>
      <c r="AE373" s="5"/>
      <c r="AF373" s="5"/>
      <c r="AG373" s="5"/>
    </row>
    <row r="374" spans="1:33" x14ac:dyDescent="0.2">
      <c r="A374" s="10">
        <v>45110</v>
      </c>
      <c r="B374">
        <f t="shared" ref="B374:B394" si="62">IF(A374&lt;&gt;"",(YEAR(A374)),"")</f>
        <v>2023</v>
      </c>
      <c r="C374" s="11">
        <f t="shared" ref="C374:C393" si="63">IF(A374&lt;&gt;"",A374,"")</f>
        <v>45110</v>
      </c>
      <c r="D374">
        <f t="shared" ref="D374:D393" si="64">IF(A374&lt;&gt;"",DAY(A374),"")</f>
        <v>3</v>
      </c>
      <c r="E374" t="s">
        <v>44</v>
      </c>
      <c r="F374" t="str">
        <f>VLOOKUP(E374,Sites!$A$2:$B$11,2,FALSE)</f>
        <v>Inside</v>
      </c>
      <c r="G374" t="s">
        <v>19</v>
      </c>
      <c r="H374">
        <v>6</v>
      </c>
      <c r="I374" s="1" t="s">
        <v>47</v>
      </c>
      <c r="J374">
        <v>30</v>
      </c>
      <c r="K374">
        <v>4</v>
      </c>
      <c r="L374" s="1" t="str">
        <f>VLOOKUP(I374,Species_Names!$A$2:$K$83,2,FALSE)</f>
        <v>Haemulon_carbonarium</v>
      </c>
      <c r="M374" t="str">
        <f>VLOOKUP(I374,Species_Names!$A$2:$K$83,3,FALSE)</f>
        <v>Grunt</v>
      </c>
      <c r="N374" t="str">
        <f>VLOOKUP(I374,Species_Names!$A$2:$D$83,4,FALSE)</f>
        <v>Carnivore</v>
      </c>
      <c r="O374">
        <f>VLOOKUP(I374,Species_Names!$A$2:$F$83,5,FALSE)</f>
        <v>1.6219999999999998E-2</v>
      </c>
      <c r="P374">
        <f>VLOOKUP(I374,Species_Names!$A$2:$F$83,6,FALSE)</f>
        <v>2.99</v>
      </c>
      <c r="Q374">
        <f t="shared" si="60"/>
        <v>1693.1810250033225</v>
      </c>
      <c r="R374">
        <f t="shared" si="61"/>
        <v>6.6666666666666666E-2</v>
      </c>
      <c r="AC374" s="5"/>
      <c r="AD374" s="5"/>
      <c r="AE374" s="5"/>
      <c r="AF374" s="5"/>
      <c r="AG374" s="5"/>
    </row>
    <row r="375" spans="1:33" x14ac:dyDescent="0.2">
      <c r="A375" s="10">
        <v>45110</v>
      </c>
      <c r="B375">
        <f t="shared" si="62"/>
        <v>2023</v>
      </c>
      <c r="C375" s="11">
        <f t="shared" si="63"/>
        <v>45110</v>
      </c>
      <c r="D375">
        <f t="shared" si="64"/>
        <v>3</v>
      </c>
      <c r="E375" t="s">
        <v>44</v>
      </c>
      <c r="F375" t="str">
        <f>VLOOKUP(E375,Sites!$A$2:$B$11,2,FALSE)</f>
        <v>Inside</v>
      </c>
      <c r="G375" t="s">
        <v>19</v>
      </c>
      <c r="H375">
        <v>6</v>
      </c>
      <c r="I375" s="1" t="s">
        <v>47</v>
      </c>
      <c r="J375">
        <v>20</v>
      </c>
      <c r="K375">
        <v>1</v>
      </c>
      <c r="L375" s="1" t="str">
        <f>VLOOKUP(I375,Species_Names!$A$2:$K$83,2,FALSE)</f>
        <v>Haemulon_carbonarium</v>
      </c>
      <c r="M375" t="str">
        <f>VLOOKUP(I375,Species_Names!$A$2:$K$83,3,FALSE)</f>
        <v>Grunt</v>
      </c>
      <c r="N375" t="str">
        <f>VLOOKUP(I375,Species_Names!$A$2:$D$83,4,FALSE)</f>
        <v>Carnivore</v>
      </c>
      <c r="O375">
        <f>VLOOKUP(I375,Species_Names!$A$2:$F$83,5,FALSE)</f>
        <v>1.6219999999999998E-2</v>
      </c>
      <c r="P375">
        <f>VLOOKUP(I375,Species_Names!$A$2:$F$83,6,FALSE)</f>
        <v>2.99</v>
      </c>
      <c r="Q375">
        <f t="shared" si="60"/>
        <v>125.93038668299059</v>
      </c>
      <c r="R375">
        <f t="shared" si="61"/>
        <v>1.6666666666666666E-2</v>
      </c>
      <c r="AC375" s="5"/>
      <c r="AD375" s="5"/>
      <c r="AE375" s="5"/>
      <c r="AF375" s="5"/>
      <c r="AG375" s="5"/>
    </row>
    <row r="376" spans="1:33" x14ac:dyDescent="0.2">
      <c r="A376" s="10">
        <v>45110</v>
      </c>
      <c r="B376">
        <f t="shared" si="62"/>
        <v>2023</v>
      </c>
      <c r="C376" s="11">
        <f t="shared" si="63"/>
        <v>45110</v>
      </c>
      <c r="D376">
        <f t="shared" si="64"/>
        <v>3</v>
      </c>
      <c r="E376" t="s">
        <v>44</v>
      </c>
      <c r="F376" t="str">
        <f>VLOOKUP(E376,Sites!$A$2:$B$11,2,FALSE)</f>
        <v>Inside</v>
      </c>
      <c r="G376" t="s">
        <v>19</v>
      </c>
      <c r="H376">
        <v>6</v>
      </c>
      <c r="I376" s="1" t="s">
        <v>63</v>
      </c>
      <c r="J376">
        <v>30</v>
      </c>
      <c r="K376">
        <v>2</v>
      </c>
      <c r="L376" s="1" t="str">
        <f>VLOOKUP(I376,Species_Names!$A$2:$K$83,2,FALSE)</f>
        <v>Haemulon_sciurus</v>
      </c>
      <c r="M376" t="str">
        <f>VLOOKUP(I376,Species_Names!$A$2:$K$83,3,FALSE)</f>
        <v>Grunt</v>
      </c>
      <c r="N376" t="str">
        <f>VLOOKUP(I376,Species_Names!$A$2:$D$83,4,FALSE)</f>
        <v>Carnivore</v>
      </c>
      <c r="O376">
        <f>VLOOKUP(I376,Species_Names!$A$2:$F$83,5,FALSE)</f>
        <v>2.4500000000000001E-2</v>
      </c>
      <c r="P376">
        <f>VLOOKUP(I376,Species_Names!$A$2:$F$83,6,FALSE)</f>
        <v>2.92</v>
      </c>
      <c r="Q376">
        <f t="shared" si="60"/>
        <v>1007.8366415887932</v>
      </c>
      <c r="R376">
        <f t="shared" si="61"/>
        <v>3.3333333333333333E-2</v>
      </c>
      <c r="AC376" s="5"/>
      <c r="AD376" s="5"/>
      <c r="AE376" s="5"/>
      <c r="AF376" s="5"/>
      <c r="AG376" s="5"/>
    </row>
    <row r="377" spans="1:33" x14ac:dyDescent="0.2">
      <c r="A377" s="10">
        <v>45110</v>
      </c>
      <c r="B377">
        <f t="shared" si="62"/>
        <v>2023</v>
      </c>
      <c r="C377" s="11">
        <f t="shared" si="63"/>
        <v>45110</v>
      </c>
      <c r="D377">
        <f t="shared" si="64"/>
        <v>3</v>
      </c>
      <c r="E377" t="s">
        <v>44</v>
      </c>
      <c r="F377" t="str">
        <f>VLOOKUP(E377,Sites!$A$2:$B$11,2,FALSE)</f>
        <v>Inside</v>
      </c>
      <c r="G377" t="s">
        <v>19</v>
      </c>
      <c r="H377">
        <v>6</v>
      </c>
      <c r="I377" s="1" t="s">
        <v>35</v>
      </c>
      <c r="J377">
        <v>20</v>
      </c>
      <c r="K377">
        <v>3</v>
      </c>
      <c r="L377" s="1" t="str">
        <f>VLOOKUP(I377,Species_Names!$A$2:$K$83,2,FALSE)</f>
        <v>Haemulon_flavolineatum</v>
      </c>
      <c r="M377" t="str">
        <f>VLOOKUP(I377,Species_Names!$A$2:$K$83,3,FALSE)</f>
        <v>Grunt</v>
      </c>
      <c r="N377" t="str">
        <f>VLOOKUP(I377,Species_Names!$A$2:$D$83,4,FALSE)</f>
        <v>Carnivore</v>
      </c>
      <c r="O377">
        <f>VLOOKUP(I377,Species_Names!$A$2:$F$83,5,FALSE)</f>
        <v>1.8599999999999998E-2</v>
      </c>
      <c r="P377">
        <f>VLOOKUP(I377,Species_Names!$A$2:$F$83,6,FALSE)</f>
        <v>2.99</v>
      </c>
      <c r="Q377">
        <f t="shared" si="60"/>
        <v>433.22537465541768</v>
      </c>
      <c r="R377">
        <f t="shared" si="61"/>
        <v>0.05</v>
      </c>
      <c r="AC377" s="5"/>
      <c r="AD377" s="5"/>
      <c r="AE377" s="5"/>
      <c r="AF377" s="5"/>
      <c r="AG377" s="5"/>
    </row>
    <row r="378" spans="1:33" x14ac:dyDescent="0.2">
      <c r="A378" s="10">
        <v>45110</v>
      </c>
      <c r="B378">
        <f t="shared" si="62"/>
        <v>2023</v>
      </c>
      <c r="C378" s="11">
        <f t="shared" si="63"/>
        <v>45110</v>
      </c>
      <c r="D378">
        <f t="shared" si="64"/>
        <v>3</v>
      </c>
      <c r="E378" t="s">
        <v>44</v>
      </c>
      <c r="F378" t="str">
        <f>VLOOKUP(E378,Sites!$A$2:$B$11,2,FALSE)</f>
        <v>Inside</v>
      </c>
      <c r="G378" t="s">
        <v>19</v>
      </c>
      <c r="H378">
        <v>6</v>
      </c>
      <c r="I378" s="1" t="s">
        <v>35</v>
      </c>
      <c r="J378">
        <v>30</v>
      </c>
      <c r="K378">
        <v>1</v>
      </c>
      <c r="L378" s="1" t="str">
        <f>VLOOKUP(I378,Species_Names!$A$2:$K$83,2,FALSE)</f>
        <v>Haemulon_flavolineatum</v>
      </c>
      <c r="M378" t="str">
        <f>VLOOKUP(I378,Species_Names!$A$2:$K$83,3,FALSE)</f>
        <v>Grunt</v>
      </c>
      <c r="N378" t="str">
        <f>VLOOKUP(I378,Species_Names!$A$2:$D$83,4,FALSE)</f>
        <v>Carnivore</v>
      </c>
      <c r="O378">
        <f>VLOOKUP(I378,Species_Names!$A$2:$F$83,5,FALSE)</f>
        <v>1.8599999999999998E-2</v>
      </c>
      <c r="P378">
        <f>VLOOKUP(I378,Species_Names!$A$2:$F$83,6,FALSE)</f>
        <v>2.99</v>
      </c>
      <c r="Q378">
        <f t="shared" si="60"/>
        <v>485.40639742696976</v>
      </c>
      <c r="R378">
        <f t="shared" si="61"/>
        <v>1.6666666666666666E-2</v>
      </c>
      <c r="AC378" s="5"/>
      <c r="AD378" s="5"/>
      <c r="AE378" s="5"/>
      <c r="AF378" s="5"/>
      <c r="AG378" s="5"/>
    </row>
    <row r="379" spans="1:33" x14ac:dyDescent="0.2">
      <c r="A379" s="10">
        <v>45110</v>
      </c>
      <c r="B379">
        <f t="shared" si="62"/>
        <v>2023</v>
      </c>
      <c r="C379" s="11">
        <f t="shared" si="63"/>
        <v>45110</v>
      </c>
      <c r="D379">
        <f t="shared" si="64"/>
        <v>3</v>
      </c>
      <c r="E379" t="s">
        <v>44</v>
      </c>
      <c r="F379" t="str">
        <f>VLOOKUP(E379,Sites!$A$2:$B$11,2,FALSE)</f>
        <v>Inside</v>
      </c>
      <c r="G379" t="s">
        <v>19</v>
      </c>
      <c r="H379">
        <v>6</v>
      </c>
      <c r="I379" s="1" t="s">
        <v>41</v>
      </c>
      <c r="J379">
        <v>30</v>
      </c>
      <c r="K379">
        <v>1</v>
      </c>
      <c r="L379" s="1" t="str">
        <f>VLOOKUP(I379,Species_Names!$A$2:$K$83,2,FALSE)</f>
        <v>Scarus_vetula</v>
      </c>
      <c r="M379" t="str">
        <f>VLOOKUP(I379,Species_Names!$A$2:$K$83,3,FALSE)</f>
        <v>Parrotfish</v>
      </c>
      <c r="N379" t="str">
        <f>VLOOKUP(I379,Species_Names!$A$2:$D$83,4,FALSE)</f>
        <v>Herbivore</v>
      </c>
      <c r="O379">
        <f>VLOOKUP(I379,Species_Names!$A$2:$F$83,5,FALSE)</f>
        <v>1.4789999999999999E-2</v>
      </c>
      <c r="P379">
        <f>VLOOKUP(I379,Species_Names!$A$2:$F$83,6,FALSE)</f>
        <v>3.03</v>
      </c>
      <c r="Q379">
        <f t="shared" si="60"/>
        <v>442.22732692655779</v>
      </c>
      <c r="R379">
        <f t="shared" si="61"/>
        <v>1.6666666666666666E-2</v>
      </c>
      <c r="AC379" s="5"/>
      <c r="AD379" s="5"/>
      <c r="AE379" s="5"/>
      <c r="AF379" s="5"/>
      <c r="AG379" s="5"/>
    </row>
    <row r="380" spans="1:33" x14ac:dyDescent="0.2">
      <c r="A380" s="10">
        <v>45110</v>
      </c>
      <c r="B380">
        <f t="shared" si="62"/>
        <v>2023</v>
      </c>
      <c r="C380" s="11">
        <f t="shared" si="63"/>
        <v>45110</v>
      </c>
      <c r="D380">
        <f t="shared" si="64"/>
        <v>3</v>
      </c>
      <c r="E380" t="s">
        <v>44</v>
      </c>
      <c r="F380" t="str">
        <f>VLOOKUP(E380,Sites!$A$2:$B$11,2,FALSE)</f>
        <v>Inside</v>
      </c>
      <c r="G380" t="s">
        <v>19</v>
      </c>
      <c r="H380">
        <v>6</v>
      </c>
      <c r="I380" s="1" t="s">
        <v>22</v>
      </c>
      <c r="J380">
        <v>5</v>
      </c>
      <c r="K380">
        <v>1</v>
      </c>
      <c r="L380" s="1" t="str">
        <f>VLOOKUP(I380,Species_Names!$A$2:$K$83,2,FALSE)</f>
        <v>Sparisoma_aurofrenatum</v>
      </c>
      <c r="M380" t="str">
        <f>VLOOKUP(I380,Species_Names!$A$2:$K$83,3,FALSE)</f>
        <v>Parrotfish</v>
      </c>
      <c r="N380" t="str">
        <f>VLOOKUP(I380,Species_Names!$A$2:$D$83,4,FALSE)</f>
        <v>Herbivore</v>
      </c>
      <c r="O380">
        <f>VLOOKUP(I380,Species_Names!$A$2:$F$83,5,FALSE)</f>
        <v>1.17E-2</v>
      </c>
      <c r="P380">
        <f>VLOOKUP(I380,Species_Names!$A$2:$F$83,6,FALSE)</f>
        <v>3.15</v>
      </c>
      <c r="Q380">
        <f t="shared" si="60"/>
        <v>1.8618357939866435</v>
      </c>
      <c r="R380">
        <f t="shared" si="61"/>
        <v>1.6666666666666666E-2</v>
      </c>
      <c r="AC380" s="5"/>
      <c r="AD380" s="5"/>
      <c r="AE380" s="5"/>
      <c r="AF380" s="5"/>
      <c r="AG380" s="5"/>
    </row>
    <row r="381" spans="1:33" x14ac:dyDescent="0.2">
      <c r="A381" s="10">
        <v>45110</v>
      </c>
      <c r="B381">
        <f t="shared" si="62"/>
        <v>2023</v>
      </c>
      <c r="C381" s="11">
        <f t="shared" si="63"/>
        <v>45110</v>
      </c>
      <c r="D381">
        <f t="shared" si="64"/>
        <v>3</v>
      </c>
      <c r="E381" t="s">
        <v>44</v>
      </c>
      <c r="F381" t="str">
        <f>VLOOKUP(E381,Sites!$A$2:$B$11,2,FALSE)</f>
        <v>Inside</v>
      </c>
      <c r="G381" t="s">
        <v>19</v>
      </c>
      <c r="H381">
        <v>6</v>
      </c>
      <c r="I381" s="1" t="s">
        <v>22</v>
      </c>
      <c r="J381">
        <v>20</v>
      </c>
      <c r="K381">
        <v>1</v>
      </c>
      <c r="L381" s="1" t="str">
        <f>VLOOKUP(I381,Species_Names!$A$2:$K$83,2,FALSE)</f>
        <v>Sparisoma_aurofrenatum</v>
      </c>
      <c r="M381" t="str">
        <f>VLOOKUP(I381,Species_Names!$A$2:$K$83,3,FALSE)</f>
        <v>Parrotfish</v>
      </c>
      <c r="N381" t="str">
        <f>VLOOKUP(I381,Species_Names!$A$2:$D$83,4,FALSE)</f>
        <v>Herbivore</v>
      </c>
      <c r="O381">
        <f>VLOOKUP(I381,Species_Names!$A$2:$F$83,5,FALSE)</f>
        <v>1.17E-2</v>
      </c>
      <c r="P381">
        <f>VLOOKUP(I381,Species_Names!$A$2:$F$83,6,FALSE)</f>
        <v>3.15</v>
      </c>
      <c r="Q381">
        <f t="shared" si="60"/>
        <v>146.70007912526424</v>
      </c>
      <c r="R381">
        <f t="shared" si="61"/>
        <v>1.6666666666666666E-2</v>
      </c>
      <c r="AC381" s="5"/>
      <c r="AD381" s="5"/>
      <c r="AE381" s="5"/>
      <c r="AF381" s="5"/>
      <c r="AG381" s="5"/>
    </row>
    <row r="382" spans="1:33" x14ac:dyDescent="0.2">
      <c r="A382" s="10">
        <v>45110</v>
      </c>
      <c r="B382">
        <f t="shared" si="62"/>
        <v>2023</v>
      </c>
      <c r="C382" s="11">
        <f t="shared" si="63"/>
        <v>45110</v>
      </c>
      <c r="D382">
        <f t="shared" si="64"/>
        <v>3</v>
      </c>
      <c r="E382" t="s">
        <v>44</v>
      </c>
      <c r="F382" t="str">
        <f>VLOOKUP(E382,Sites!$A$2:$B$11,2,FALSE)</f>
        <v>Inside</v>
      </c>
      <c r="G382" t="s">
        <v>19</v>
      </c>
      <c r="H382">
        <v>6</v>
      </c>
      <c r="I382" s="1" t="s">
        <v>23</v>
      </c>
      <c r="J382">
        <v>30</v>
      </c>
      <c r="K382">
        <v>1</v>
      </c>
      <c r="L382" s="1" t="str">
        <f>VLOOKUP(I382,Species_Names!$A$2:$K$83,2,FALSE)</f>
        <v>Sparisoma_viride</v>
      </c>
      <c r="M382" t="str">
        <f>VLOOKUP(I382,Species_Names!$A$2:$K$83,3,FALSE)</f>
        <v>Parrotfish</v>
      </c>
      <c r="N382" t="str">
        <f>VLOOKUP(I382,Species_Names!$A$2:$D$83,4,FALSE)</f>
        <v>Herbivore</v>
      </c>
      <c r="O382">
        <f>VLOOKUP(I382,Species_Names!$A$2:$F$83,5,FALSE)</f>
        <v>2.5700000000000001E-2</v>
      </c>
      <c r="P382">
        <f>VLOOKUP(I382,Species_Names!$A$2:$F$83,6,FALSE)</f>
        <v>2.93</v>
      </c>
      <c r="Q382">
        <f t="shared" si="60"/>
        <v>546.88800707193968</v>
      </c>
      <c r="R382">
        <f t="shared" si="61"/>
        <v>1.6666666666666666E-2</v>
      </c>
      <c r="AC382" s="5"/>
      <c r="AD382" s="5"/>
      <c r="AE382" s="5"/>
      <c r="AF382" s="5"/>
      <c r="AG382" s="5"/>
    </row>
    <row r="383" spans="1:33" x14ac:dyDescent="0.2">
      <c r="A383" s="10">
        <v>45110</v>
      </c>
      <c r="B383">
        <f t="shared" si="62"/>
        <v>2023</v>
      </c>
      <c r="C383" s="11">
        <f t="shared" si="63"/>
        <v>45110</v>
      </c>
      <c r="D383">
        <f t="shared" si="64"/>
        <v>3</v>
      </c>
      <c r="E383" t="s">
        <v>44</v>
      </c>
      <c r="F383" t="str">
        <f>VLOOKUP(E383,Sites!$A$2:$B$11,2,FALSE)</f>
        <v>Inside</v>
      </c>
      <c r="G383" t="s">
        <v>19</v>
      </c>
      <c r="H383">
        <v>6</v>
      </c>
      <c r="I383" s="1" t="s">
        <v>24</v>
      </c>
      <c r="J383">
        <v>5</v>
      </c>
      <c r="K383">
        <v>1</v>
      </c>
      <c r="L383" s="1" t="str">
        <f>VLOOKUP(I383,Species_Names!$A$2:$K$83,2,FALSE)</f>
        <v>Scarus_iseri</v>
      </c>
      <c r="M383" t="str">
        <f>VLOOKUP(I383,Species_Names!$A$2:$K$83,3,FALSE)</f>
        <v>Parrotfish</v>
      </c>
      <c r="N383" t="str">
        <f>VLOOKUP(I383,Species_Names!$A$2:$D$83,4,FALSE)</f>
        <v>Herbivore</v>
      </c>
      <c r="O383">
        <f>VLOOKUP(I383,Species_Names!$A$2:$F$83,5,FALSE)</f>
        <v>1.5800000000000002E-2</v>
      </c>
      <c r="P383">
        <f>VLOOKUP(I383,Species_Names!$A$2:$F$83,6,FALSE)</f>
        <v>3.02</v>
      </c>
      <c r="Q383">
        <f t="shared" si="60"/>
        <v>2.0396070292954747</v>
      </c>
      <c r="R383">
        <f t="shared" si="61"/>
        <v>1.6666666666666666E-2</v>
      </c>
      <c r="AC383" s="5"/>
      <c r="AD383" s="5"/>
      <c r="AE383" s="5"/>
      <c r="AF383" s="5"/>
      <c r="AG383" s="5"/>
    </row>
    <row r="384" spans="1:33" x14ac:dyDescent="0.2">
      <c r="A384" s="10">
        <v>45110</v>
      </c>
      <c r="B384">
        <f t="shared" si="62"/>
        <v>2023</v>
      </c>
      <c r="C384" s="11">
        <f t="shared" si="63"/>
        <v>45110</v>
      </c>
      <c r="D384">
        <f t="shared" si="64"/>
        <v>3</v>
      </c>
      <c r="E384" t="s">
        <v>44</v>
      </c>
      <c r="F384" t="str">
        <f>VLOOKUP(E384,Sites!$A$2:$B$11,2,FALSE)</f>
        <v>Inside</v>
      </c>
      <c r="G384" t="s">
        <v>19</v>
      </c>
      <c r="H384">
        <v>6</v>
      </c>
      <c r="I384" s="1" t="s">
        <v>26</v>
      </c>
      <c r="J384">
        <v>5</v>
      </c>
      <c r="K384">
        <v>5</v>
      </c>
      <c r="L384" s="1" t="str">
        <f>VLOOKUP(I384,Species_Names!$A$2:$K$83,2,FALSE)</f>
        <v>Acanthurus_coeruleus</v>
      </c>
      <c r="M384" t="str">
        <f>VLOOKUP(I384,Species_Names!$A$2:$K$83,3,FALSE)</f>
        <v>Surgeonfish</v>
      </c>
      <c r="N384" t="str">
        <f>VLOOKUP(I384,Species_Names!$A$2:$D$83,4,FALSE)</f>
        <v>Herbivore</v>
      </c>
      <c r="O384">
        <f>VLOOKUP(I384,Species_Names!$A$2:$F$83,5,FALSE)</f>
        <v>3.2399999999999998E-2</v>
      </c>
      <c r="P384">
        <f>VLOOKUP(I384,Species_Names!$A$2:$F$83,6,FALSE)</f>
        <v>2.95</v>
      </c>
      <c r="Q384">
        <f t="shared" si="60"/>
        <v>18.684286900459419</v>
      </c>
      <c r="R384">
        <f t="shared" si="61"/>
        <v>8.3333333333333329E-2</v>
      </c>
      <c r="AC384" s="5"/>
      <c r="AD384" s="5"/>
      <c r="AE384" s="5"/>
      <c r="AF384" s="5"/>
      <c r="AG384" s="5"/>
    </row>
    <row r="385" spans="1:33" x14ac:dyDescent="0.2">
      <c r="A385" s="10">
        <v>45110</v>
      </c>
      <c r="B385">
        <f t="shared" si="62"/>
        <v>2023</v>
      </c>
      <c r="C385" s="11">
        <f t="shared" si="63"/>
        <v>45110</v>
      </c>
      <c r="D385">
        <f t="shared" si="64"/>
        <v>3</v>
      </c>
      <c r="E385" t="s">
        <v>44</v>
      </c>
      <c r="F385" t="str">
        <f>VLOOKUP(E385,Sites!$A$2:$B$11,2,FALSE)</f>
        <v>Inside</v>
      </c>
      <c r="G385" t="s">
        <v>19</v>
      </c>
      <c r="H385">
        <v>6</v>
      </c>
      <c r="I385" s="1" t="s">
        <v>26</v>
      </c>
      <c r="J385">
        <v>10</v>
      </c>
      <c r="K385">
        <v>1</v>
      </c>
      <c r="L385" s="1" t="str">
        <f>VLOOKUP(I385,Species_Names!$A$2:$K$83,2,FALSE)</f>
        <v>Acanthurus_coeruleus</v>
      </c>
      <c r="M385" t="str">
        <f>VLOOKUP(I385,Species_Names!$A$2:$K$83,3,FALSE)</f>
        <v>Surgeonfish</v>
      </c>
      <c r="N385" t="str">
        <f>VLOOKUP(I385,Species_Names!$A$2:$D$83,4,FALSE)</f>
        <v>Herbivore</v>
      </c>
      <c r="O385">
        <f>VLOOKUP(I385,Species_Names!$A$2:$F$83,5,FALSE)</f>
        <v>3.2399999999999998E-2</v>
      </c>
      <c r="P385">
        <f>VLOOKUP(I385,Species_Names!$A$2:$F$83,6,FALSE)</f>
        <v>2.95</v>
      </c>
      <c r="Q385">
        <f t="shared" si="60"/>
        <v>28.876530395533386</v>
      </c>
      <c r="R385">
        <f t="shared" si="61"/>
        <v>1.6666666666666666E-2</v>
      </c>
      <c r="AC385" s="5"/>
      <c r="AD385" s="5"/>
      <c r="AE385" s="5"/>
      <c r="AF385" s="5"/>
      <c r="AG385" s="5"/>
    </row>
    <row r="386" spans="1:33" x14ac:dyDescent="0.2">
      <c r="A386" s="10">
        <v>45110</v>
      </c>
      <c r="B386">
        <f t="shared" si="62"/>
        <v>2023</v>
      </c>
      <c r="C386" s="11">
        <f t="shared" si="63"/>
        <v>45110</v>
      </c>
      <c r="D386">
        <f t="shared" si="64"/>
        <v>3</v>
      </c>
      <c r="E386" t="s">
        <v>44</v>
      </c>
      <c r="F386" t="str">
        <f>VLOOKUP(E386,Sites!$A$2:$B$11,2,FALSE)</f>
        <v>Inside</v>
      </c>
      <c r="G386" t="s">
        <v>19</v>
      </c>
      <c r="H386">
        <v>6</v>
      </c>
      <c r="I386" s="1" t="s">
        <v>26</v>
      </c>
      <c r="J386">
        <v>20</v>
      </c>
      <c r="K386">
        <v>6</v>
      </c>
      <c r="L386" s="1" t="str">
        <f>VLOOKUP(I386,Species_Names!$A$2:$K$83,2,FALSE)</f>
        <v>Acanthurus_coeruleus</v>
      </c>
      <c r="M386" t="str">
        <f>VLOOKUP(I386,Species_Names!$A$2:$K$83,3,FALSE)</f>
        <v>Surgeonfish</v>
      </c>
      <c r="N386" t="str">
        <f>VLOOKUP(I386,Species_Names!$A$2:$D$83,4,FALSE)</f>
        <v>Herbivore</v>
      </c>
      <c r="O386">
        <f>VLOOKUP(I386,Species_Names!$A$2:$F$83,5,FALSE)</f>
        <v>3.2399999999999998E-2</v>
      </c>
      <c r="P386">
        <f>VLOOKUP(I386,Species_Names!$A$2:$F$83,6,FALSE)</f>
        <v>2.95</v>
      </c>
      <c r="Q386">
        <f t="shared" si="60"/>
        <v>1338.858708592714</v>
      </c>
      <c r="R386">
        <f t="shared" si="61"/>
        <v>0.1</v>
      </c>
      <c r="AC386" s="5"/>
      <c r="AD386" s="5"/>
      <c r="AE386" s="5"/>
      <c r="AF386" s="5"/>
      <c r="AG386" s="5"/>
    </row>
    <row r="387" spans="1:33" x14ac:dyDescent="0.2">
      <c r="A387" s="10">
        <v>45110</v>
      </c>
      <c r="B387">
        <f t="shared" si="62"/>
        <v>2023</v>
      </c>
      <c r="C387" s="11">
        <f t="shared" si="63"/>
        <v>45110</v>
      </c>
      <c r="D387">
        <f t="shared" si="64"/>
        <v>3</v>
      </c>
      <c r="E387" t="s">
        <v>44</v>
      </c>
      <c r="F387" t="str">
        <f>VLOOKUP(E387,Sites!$A$2:$B$11,2,FALSE)</f>
        <v>Inside</v>
      </c>
      <c r="G387" t="s">
        <v>19</v>
      </c>
      <c r="H387">
        <v>6</v>
      </c>
      <c r="I387" s="1" t="s">
        <v>26</v>
      </c>
      <c r="J387">
        <v>30</v>
      </c>
      <c r="K387">
        <v>2</v>
      </c>
      <c r="L387" s="1" t="str">
        <f>VLOOKUP(I387,Species_Names!$A$2:$K$83,2,FALSE)</f>
        <v>Acanthurus_coeruleus</v>
      </c>
      <c r="M387" t="str">
        <f>VLOOKUP(I387,Species_Names!$A$2:$K$83,3,FALSE)</f>
        <v>Surgeonfish</v>
      </c>
      <c r="N387" t="str">
        <f>VLOOKUP(I387,Species_Names!$A$2:$D$83,4,FALSE)</f>
        <v>Herbivore</v>
      </c>
      <c r="O387">
        <f>VLOOKUP(I387,Species_Names!$A$2:$F$83,5,FALSE)</f>
        <v>3.2399999999999998E-2</v>
      </c>
      <c r="P387">
        <f>VLOOKUP(I387,Species_Names!$A$2:$F$83,6,FALSE)</f>
        <v>2.95</v>
      </c>
      <c r="Q387">
        <f t="shared" si="60"/>
        <v>1475.9875944478276</v>
      </c>
      <c r="R387">
        <f t="shared" si="61"/>
        <v>3.3333333333333333E-2</v>
      </c>
      <c r="AC387" s="5"/>
      <c r="AD387" s="5"/>
      <c r="AE387" s="5"/>
      <c r="AF387" s="5"/>
      <c r="AG387" s="5"/>
    </row>
    <row r="388" spans="1:33" x14ac:dyDescent="0.2">
      <c r="A388" s="10">
        <v>45110</v>
      </c>
      <c r="B388">
        <f t="shared" si="62"/>
        <v>2023</v>
      </c>
      <c r="C388" s="11">
        <f t="shared" si="63"/>
        <v>45110</v>
      </c>
      <c r="D388">
        <f t="shared" si="64"/>
        <v>3</v>
      </c>
      <c r="E388" t="s">
        <v>44</v>
      </c>
      <c r="F388" t="str">
        <f>VLOOKUP(E388,Sites!$A$2:$B$11,2,FALSE)</f>
        <v>Inside</v>
      </c>
      <c r="G388" t="s">
        <v>19</v>
      </c>
      <c r="H388">
        <v>6</v>
      </c>
      <c r="I388" s="1" t="s">
        <v>49</v>
      </c>
      <c r="J388">
        <v>10</v>
      </c>
      <c r="K388">
        <v>1</v>
      </c>
      <c r="L388" s="1" t="str">
        <f>VLOOKUP(I388,Species_Names!$A$2:$K$83,2,FALSE)</f>
        <v>Bodianus_rufus</v>
      </c>
      <c r="M388" t="str">
        <f>VLOOKUP(I388,Species_Names!$A$2:$K$83,3,FALSE)</f>
        <v>Wrasse</v>
      </c>
      <c r="N388" t="str">
        <f>VLOOKUP(I388,Species_Names!$A$2:$D$83,4,FALSE)</f>
        <v>Carnivore</v>
      </c>
      <c r="O388">
        <f>VLOOKUP(I388,Species_Names!$A$2:$F$83,5,FALSE)</f>
        <v>1.66E-2</v>
      </c>
      <c r="P388">
        <f>VLOOKUP(I388,Species_Names!$A$2:$F$83,6,FALSE)</f>
        <v>3.08</v>
      </c>
      <c r="Q388">
        <f t="shared" si="60"/>
        <v>19.95758961464907</v>
      </c>
      <c r="R388">
        <f t="shared" si="61"/>
        <v>1.6666666666666666E-2</v>
      </c>
    </row>
    <row r="389" spans="1:33" x14ac:dyDescent="0.2">
      <c r="A389" s="10">
        <v>45110</v>
      </c>
      <c r="B389">
        <f t="shared" si="62"/>
        <v>2023</v>
      </c>
      <c r="C389" s="11">
        <f t="shared" si="63"/>
        <v>45110</v>
      </c>
      <c r="D389">
        <f t="shared" si="64"/>
        <v>3</v>
      </c>
      <c r="E389" t="s">
        <v>44</v>
      </c>
      <c r="F389" t="str">
        <f>VLOOKUP(E389,Sites!$A$2:$B$11,2,FALSE)</f>
        <v>Inside</v>
      </c>
      <c r="G389" t="s">
        <v>19</v>
      </c>
      <c r="H389">
        <v>6</v>
      </c>
      <c r="I389" s="1" t="s">
        <v>33</v>
      </c>
      <c r="J389">
        <v>10</v>
      </c>
      <c r="K389">
        <v>4</v>
      </c>
      <c r="L389" s="1" t="str">
        <f>VLOOKUP(I389,Species_Names!$A$2:$K$83,2,FALSE)</f>
        <v>Stegastes_planifrons</v>
      </c>
      <c r="M389" t="str">
        <f>VLOOKUP(I389,Species_Names!$A$2:$K$83,3,FALSE)</f>
        <v>Damselfish</v>
      </c>
      <c r="N389" t="str">
        <f>VLOOKUP(I389,Species_Names!$A$2:$D$83,4,FALSE)</f>
        <v>Herbivore</v>
      </c>
      <c r="O389">
        <f>VLOOKUP(I389,Species_Names!$A$2:$F$83,5,FALSE)</f>
        <v>2.138E-2</v>
      </c>
      <c r="P389">
        <f>VLOOKUP(I389,Species_Names!$A$2:$F$83,6,FALSE)</f>
        <v>2.96</v>
      </c>
      <c r="Q389">
        <f t="shared" si="60"/>
        <v>77.995166981717404</v>
      </c>
      <c r="R389">
        <f t="shared" si="61"/>
        <v>6.6666666666666666E-2</v>
      </c>
      <c r="AC389" s="5"/>
      <c r="AD389" s="5"/>
      <c r="AE389" s="5"/>
      <c r="AF389" s="5"/>
      <c r="AG389" s="5"/>
    </row>
    <row r="390" spans="1:33" x14ac:dyDescent="0.2">
      <c r="A390" s="10">
        <v>45110</v>
      </c>
      <c r="B390">
        <f t="shared" si="62"/>
        <v>2023</v>
      </c>
      <c r="C390" s="11">
        <f t="shared" si="63"/>
        <v>45110</v>
      </c>
      <c r="D390">
        <f t="shared" si="64"/>
        <v>3</v>
      </c>
      <c r="E390" t="s">
        <v>44</v>
      </c>
      <c r="F390" t="str">
        <f>VLOOKUP(E390,Sites!$A$2:$B$11,2,FALSE)</f>
        <v>Inside</v>
      </c>
      <c r="G390" t="s">
        <v>19</v>
      </c>
      <c r="H390">
        <v>6</v>
      </c>
      <c r="I390" s="1" t="s">
        <v>42</v>
      </c>
      <c r="J390">
        <v>10</v>
      </c>
      <c r="K390">
        <v>2</v>
      </c>
      <c r="L390" s="1" t="str">
        <f>VLOOKUP(I390,Species_Names!$A$2:$K$83,2,FALSE)</f>
        <v>Microspathodon_chrysurus</v>
      </c>
      <c r="M390" t="str">
        <f>VLOOKUP(I390,Species_Names!$A$2:$K$83,3,FALSE)</f>
        <v>Damselfish</v>
      </c>
      <c r="N390" t="str">
        <f>VLOOKUP(I390,Species_Names!$A$2:$D$83,4,FALSE)</f>
        <v>Herbivore</v>
      </c>
      <c r="O390">
        <f>VLOOKUP(I390,Species_Names!$A$2:$F$83,5,FALSE)</f>
        <v>2.291E-2</v>
      </c>
      <c r="P390">
        <f>VLOOKUP(I390,Species_Names!$A$2:$F$83,6,FALSE)</f>
        <v>3.02</v>
      </c>
      <c r="Q390">
        <f t="shared" si="60"/>
        <v>47.979430071692235</v>
      </c>
      <c r="R390">
        <f t="shared" si="61"/>
        <v>3.3333333333333333E-2</v>
      </c>
      <c r="AC390" s="5"/>
      <c r="AD390" s="5"/>
      <c r="AE390" s="5"/>
      <c r="AF390" s="5"/>
      <c r="AG390" s="5"/>
    </row>
    <row r="391" spans="1:33" x14ac:dyDescent="0.2">
      <c r="A391" s="10">
        <v>45110</v>
      </c>
      <c r="B391">
        <f t="shared" si="62"/>
        <v>2023</v>
      </c>
      <c r="C391" s="11">
        <f t="shared" si="63"/>
        <v>45110</v>
      </c>
      <c r="D391">
        <f t="shared" si="64"/>
        <v>3</v>
      </c>
      <c r="E391" t="s">
        <v>44</v>
      </c>
      <c r="F391" t="str">
        <f>VLOOKUP(E391,Sites!$A$2:$B$11,2,FALSE)</f>
        <v>Inside</v>
      </c>
      <c r="G391" t="s">
        <v>19</v>
      </c>
      <c r="H391">
        <v>6</v>
      </c>
      <c r="I391" s="1" t="s">
        <v>42</v>
      </c>
      <c r="J391">
        <v>20</v>
      </c>
      <c r="K391">
        <v>1</v>
      </c>
      <c r="L391" s="1" t="str">
        <f>VLOOKUP(I391,Species_Names!$A$2:$K$83,2,FALSE)</f>
        <v>Microspathodon_chrysurus</v>
      </c>
      <c r="M391" t="str">
        <f>VLOOKUP(I391,Species_Names!$A$2:$K$83,3,FALSE)</f>
        <v>Damselfish</v>
      </c>
      <c r="N391" t="str">
        <f>VLOOKUP(I391,Species_Names!$A$2:$D$83,4,FALSE)</f>
        <v>Herbivore</v>
      </c>
      <c r="O391">
        <f>VLOOKUP(I391,Species_Names!$A$2:$F$83,5,FALSE)</f>
        <v>2.291E-2</v>
      </c>
      <c r="P391">
        <f>VLOOKUP(I391,Species_Names!$A$2:$F$83,6,FALSE)</f>
        <v>3.02</v>
      </c>
      <c r="Q391">
        <f t="shared" si="60"/>
        <v>194.59679182446058</v>
      </c>
      <c r="R391">
        <f t="shared" si="61"/>
        <v>1.6666666666666666E-2</v>
      </c>
      <c r="AC391" s="5"/>
      <c r="AD391" s="5"/>
      <c r="AE391" s="5"/>
      <c r="AF391" s="5"/>
      <c r="AG391" s="5"/>
    </row>
    <row r="392" spans="1:33" x14ac:dyDescent="0.2">
      <c r="A392" s="10">
        <v>45110</v>
      </c>
      <c r="B392">
        <f t="shared" si="62"/>
        <v>2023</v>
      </c>
      <c r="C392" s="11">
        <f t="shared" si="63"/>
        <v>45110</v>
      </c>
      <c r="D392">
        <f t="shared" si="64"/>
        <v>3</v>
      </c>
      <c r="E392" t="s">
        <v>44</v>
      </c>
      <c r="F392" t="str">
        <f>VLOOKUP(E392,Sites!$A$2:$B$11,2,FALSE)</f>
        <v>Inside</v>
      </c>
      <c r="G392" t="s">
        <v>19</v>
      </c>
      <c r="H392">
        <v>6</v>
      </c>
      <c r="I392" s="1" t="s">
        <v>105</v>
      </c>
      <c r="J392">
        <v>40</v>
      </c>
      <c r="K392">
        <v>1</v>
      </c>
      <c r="L392" s="1" t="str">
        <f>VLOOKUP(I392,Species_Names!$A$2:$K$83,2,FALSE)</f>
        <v>Anisotremus_surinamensis</v>
      </c>
      <c r="M392" t="str">
        <f>VLOOKUP(I392,Species_Names!$A$2:$K$83,3,FALSE)</f>
        <v>Grunt</v>
      </c>
      <c r="N392" t="str">
        <f>VLOOKUP(I392,Species_Names!$A$2:$D$83,4,FALSE)</f>
        <v>Carnivore</v>
      </c>
      <c r="O392">
        <f>VLOOKUP(I392,Species_Names!$A$2:$F$83,5,FALSE)</f>
        <v>2.4500000000000001E-2</v>
      </c>
      <c r="P392">
        <f>VLOOKUP(I392,Species_Names!$A$2:$F$83,6,FALSE)</f>
        <v>2.87</v>
      </c>
      <c r="Q392">
        <f t="shared" si="60"/>
        <v>970.68486802839527</v>
      </c>
      <c r="R392">
        <f t="shared" si="61"/>
        <v>1.6666666666666666E-2</v>
      </c>
      <c r="AC392" s="5"/>
      <c r="AD392" s="5"/>
      <c r="AE392" s="5"/>
      <c r="AF392" s="5"/>
      <c r="AG392" s="5"/>
    </row>
    <row r="393" spans="1:33" x14ac:dyDescent="0.2">
      <c r="A393" s="10">
        <v>45110</v>
      </c>
      <c r="B393">
        <f t="shared" si="62"/>
        <v>2023</v>
      </c>
      <c r="C393" s="11">
        <f t="shared" si="63"/>
        <v>45110</v>
      </c>
      <c r="D393">
        <f t="shared" si="64"/>
        <v>3</v>
      </c>
      <c r="E393" t="s">
        <v>44</v>
      </c>
      <c r="F393" t="str">
        <f>VLOOKUP(E393,Sites!$A$2:$B$11,2,FALSE)</f>
        <v>Inside</v>
      </c>
      <c r="G393" t="s">
        <v>19</v>
      </c>
      <c r="H393">
        <v>6</v>
      </c>
      <c r="I393" s="1" t="s">
        <v>119</v>
      </c>
      <c r="J393">
        <v>20</v>
      </c>
      <c r="K393">
        <v>1</v>
      </c>
      <c r="L393" s="1" t="str">
        <f>VLOOKUP(I393,Species_Names!$A$2:$K$83,2,FALSE)</f>
        <v>Haemulon_macrostomum</v>
      </c>
      <c r="M393" t="str">
        <f>VLOOKUP(I393,Species_Names!$A$2:$K$83,3,FALSE)</f>
        <v>Grunt</v>
      </c>
      <c r="N393" t="str">
        <f>VLOOKUP(I393,Species_Names!$A$2:$D$83,4,FALSE)</f>
        <v>Carnivore</v>
      </c>
      <c r="O393">
        <f>VLOOKUP(I393,Species_Names!$A$2:$F$83,5,FALSE)</f>
        <v>2.1399999999999999E-2</v>
      </c>
      <c r="P393">
        <f>VLOOKUP(I393,Species_Names!$A$2:$F$83,6,FALSE)</f>
        <v>3.04</v>
      </c>
      <c r="Q393">
        <f t="shared" si="60"/>
        <v>192.99451226678872</v>
      </c>
      <c r="R393">
        <f t="shared" si="61"/>
        <v>1.6666666666666666E-2</v>
      </c>
      <c r="AC393" s="5"/>
      <c r="AD393" s="5"/>
      <c r="AE393" s="5"/>
      <c r="AF393" s="5"/>
      <c r="AG393" s="5"/>
    </row>
    <row r="394" spans="1:33" x14ac:dyDescent="0.2">
      <c r="A394" s="10">
        <v>45111</v>
      </c>
      <c r="B394">
        <f t="shared" si="62"/>
        <v>2023</v>
      </c>
      <c r="C394" s="11">
        <f t="shared" ref="C394" si="65">IF(A394&lt;&gt;"",A394,"")</f>
        <v>45111</v>
      </c>
      <c r="D394">
        <f t="shared" ref="D394" si="66">IF(A394&lt;&gt;"",DAY(A394),"")</f>
        <v>4</v>
      </c>
      <c r="E394" t="s">
        <v>59</v>
      </c>
      <c r="F394" t="str">
        <f>VLOOKUP(E394,Sites!$A$2:$B$11,2,FALSE)</f>
        <v>Outside</v>
      </c>
      <c r="G394" t="s">
        <v>19</v>
      </c>
      <c r="H394">
        <v>1</v>
      </c>
      <c r="I394" s="1" t="s">
        <v>20</v>
      </c>
      <c r="J394">
        <v>10</v>
      </c>
      <c r="K394">
        <v>3</v>
      </c>
      <c r="L394" s="1" t="str">
        <f>VLOOKUP(I394,Species_Names!$A$2:$K$83,2,FALSE)</f>
        <v>Chaetodon_capistratus</v>
      </c>
      <c r="M394" t="str">
        <f>VLOOKUP(I394,Species_Names!$A$2:$K$83,3,FALSE)</f>
        <v>Butterflyfish</v>
      </c>
      <c r="N394" t="str">
        <f>VLOOKUP(I394,Species_Names!$A$2:$D$83,4,FALSE)</f>
        <v>Corallivore</v>
      </c>
      <c r="O394">
        <f>VLOOKUP(I394,Species_Names!$A$2:$F$83,5,FALSE)</f>
        <v>2.3400000000000001E-2</v>
      </c>
      <c r="P394">
        <f>VLOOKUP(I394,Species_Names!$A$2:$F$83,6,FALSE)</f>
        <v>3.19</v>
      </c>
      <c r="Q394">
        <f t="shared" si="60"/>
        <v>108.72692664765626</v>
      </c>
      <c r="R394">
        <f t="shared" si="61"/>
        <v>0.05</v>
      </c>
      <c r="AC394" s="5"/>
      <c r="AD394" s="5"/>
      <c r="AE394" s="5"/>
      <c r="AF394" s="5"/>
      <c r="AG394" s="5"/>
    </row>
    <row r="395" spans="1:33" x14ac:dyDescent="0.2">
      <c r="A395" s="10">
        <v>45111</v>
      </c>
      <c r="B395">
        <f t="shared" ref="B395:B426" si="67">IF(A395&lt;&gt;"",(YEAR(A395)),"")</f>
        <v>2023</v>
      </c>
      <c r="C395" s="11">
        <f t="shared" ref="C395:C426" si="68">IF(A395&lt;&gt;"",A395,"")</f>
        <v>45111</v>
      </c>
      <c r="D395">
        <f t="shared" ref="D395:D426" si="69">IF(A395&lt;&gt;"",DAY(A395),"")</f>
        <v>4</v>
      </c>
      <c r="E395" t="s">
        <v>59</v>
      </c>
      <c r="F395" t="str">
        <f>VLOOKUP(E395,Sites!$A$2:$B$11,2,FALSE)</f>
        <v>Outside</v>
      </c>
      <c r="G395" t="s">
        <v>19</v>
      </c>
      <c r="H395">
        <v>1</v>
      </c>
      <c r="I395" s="1" t="s">
        <v>47</v>
      </c>
      <c r="J395">
        <v>30</v>
      </c>
      <c r="K395">
        <v>8</v>
      </c>
      <c r="L395" s="1" t="str">
        <f>VLOOKUP(I395,Species_Names!$A$2:$K$83,2,FALSE)</f>
        <v>Haemulon_carbonarium</v>
      </c>
      <c r="M395" t="str">
        <f>VLOOKUP(I395,Species_Names!$A$2:$K$83,3,FALSE)</f>
        <v>Grunt</v>
      </c>
      <c r="N395" t="str">
        <f>VLOOKUP(I395,Species_Names!$A$2:$D$83,4,FALSE)</f>
        <v>Carnivore</v>
      </c>
      <c r="O395">
        <f>VLOOKUP(I395,Species_Names!$A$2:$F$83,5,FALSE)</f>
        <v>1.6219999999999998E-2</v>
      </c>
      <c r="P395">
        <f>VLOOKUP(I395,Species_Names!$A$2:$F$83,6,FALSE)</f>
        <v>2.99</v>
      </c>
      <c r="Q395">
        <f t="shared" si="60"/>
        <v>3386.3620500066449</v>
      </c>
      <c r="R395">
        <f t="shared" si="61"/>
        <v>0.13333333333333333</v>
      </c>
      <c r="AC395" s="5"/>
      <c r="AD395" s="5"/>
      <c r="AE395" s="5"/>
      <c r="AF395" s="5"/>
      <c r="AG395" s="5"/>
    </row>
    <row r="396" spans="1:33" x14ac:dyDescent="0.2">
      <c r="A396" s="10">
        <v>45111</v>
      </c>
      <c r="B396">
        <f t="shared" si="67"/>
        <v>2023</v>
      </c>
      <c r="C396" s="11">
        <f t="shared" si="68"/>
        <v>45111</v>
      </c>
      <c r="D396">
        <f t="shared" si="69"/>
        <v>4</v>
      </c>
      <c r="E396" t="s">
        <v>59</v>
      </c>
      <c r="F396" t="str">
        <f>VLOOKUP(E396,Sites!$A$2:$B$11,2,FALSE)</f>
        <v>Outside</v>
      </c>
      <c r="G396" t="s">
        <v>19</v>
      </c>
      <c r="H396">
        <v>1</v>
      </c>
      <c r="I396" s="1" t="s">
        <v>47</v>
      </c>
      <c r="J396">
        <v>40</v>
      </c>
      <c r="K396">
        <v>1</v>
      </c>
      <c r="L396" s="1" t="str">
        <f>VLOOKUP(I396,Species_Names!$A$2:$K$83,2,FALSE)</f>
        <v>Haemulon_carbonarium</v>
      </c>
      <c r="M396" t="str">
        <f>VLOOKUP(I396,Species_Names!$A$2:$K$83,3,FALSE)</f>
        <v>Grunt</v>
      </c>
      <c r="N396" t="str">
        <f>VLOOKUP(I396,Species_Names!$A$2:$D$83,4,FALSE)</f>
        <v>Carnivore</v>
      </c>
      <c r="O396">
        <f>VLOOKUP(I396,Species_Names!$A$2:$F$83,5,FALSE)</f>
        <v>1.6219999999999998E-2</v>
      </c>
      <c r="P396">
        <f>VLOOKUP(I396,Species_Names!$A$2:$F$83,6,FALSE)</f>
        <v>2.99</v>
      </c>
      <c r="Q396">
        <f t="shared" si="60"/>
        <v>1000.484175698895</v>
      </c>
      <c r="R396">
        <f t="shared" si="61"/>
        <v>1.6666666666666666E-2</v>
      </c>
      <c r="AC396" s="5"/>
      <c r="AD396" s="5"/>
      <c r="AE396" s="5"/>
      <c r="AF396" s="5"/>
      <c r="AG396" s="5"/>
    </row>
    <row r="397" spans="1:33" x14ac:dyDescent="0.2">
      <c r="A397" s="10">
        <v>45111</v>
      </c>
      <c r="B397">
        <f t="shared" si="67"/>
        <v>2023</v>
      </c>
      <c r="C397" s="11">
        <f t="shared" si="68"/>
        <v>45111</v>
      </c>
      <c r="D397">
        <f t="shared" si="69"/>
        <v>4</v>
      </c>
      <c r="E397" t="s">
        <v>59</v>
      </c>
      <c r="F397" t="str">
        <f>VLOOKUP(E397,Sites!$A$2:$B$11,2,FALSE)</f>
        <v>Outside</v>
      </c>
      <c r="G397" t="s">
        <v>19</v>
      </c>
      <c r="H397">
        <v>1</v>
      </c>
      <c r="I397" s="1" t="s">
        <v>35</v>
      </c>
      <c r="J397">
        <v>30</v>
      </c>
      <c r="K397">
        <v>1</v>
      </c>
      <c r="L397" s="1" t="str">
        <f>VLOOKUP(I397,Species_Names!$A$2:$K$83,2,FALSE)</f>
        <v>Haemulon_flavolineatum</v>
      </c>
      <c r="M397" t="str">
        <f>VLOOKUP(I397,Species_Names!$A$2:$K$83,3,FALSE)</f>
        <v>Grunt</v>
      </c>
      <c r="N397" t="str">
        <f>VLOOKUP(I397,Species_Names!$A$2:$D$83,4,FALSE)</f>
        <v>Carnivore</v>
      </c>
      <c r="O397">
        <f>VLOOKUP(I397,Species_Names!$A$2:$F$83,5,FALSE)</f>
        <v>1.8599999999999998E-2</v>
      </c>
      <c r="P397">
        <f>VLOOKUP(I397,Species_Names!$A$2:$F$83,6,FALSE)</f>
        <v>2.99</v>
      </c>
      <c r="Q397">
        <f t="shared" si="60"/>
        <v>485.40639742696976</v>
      </c>
      <c r="R397">
        <f t="shared" si="61"/>
        <v>1.6666666666666666E-2</v>
      </c>
      <c r="AC397" s="5"/>
      <c r="AD397" s="5"/>
      <c r="AE397" s="5"/>
      <c r="AF397" s="5"/>
      <c r="AG397" s="5"/>
    </row>
    <row r="398" spans="1:33" x14ac:dyDescent="0.2">
      <c r="A398" s="10">
        <v>45111</v>
      </c>
      <c r="B398">
        <f t="shared" si="67"/>
        <v>2023</v>
      </c>
      <c r="C398" s="11">
        <f t="shared" si="68"/>
        <v>45111</v>
      </c>
      <c r="D398">
        <f t="shared" si="69"/>
        <v>4</v>
      </c>
      <c r="E398" t="s">
        <v>59</v>
      </c>
      <c r="F398" t="str">
        <f>VLOOKUP(E398,Sites!$A$2:$B$11,2,FALSE)</f>
        <v>Outside</v>
      </c>
      <c r="G398" t="s">
        <v>19</v>
      </c>
      <c r="H398">
        <v>1</v>
      </c>
      <c r="I398" s="1" t="s">
        <v>21</v>
      </c>
      <c r="J398">
        <v>5</v>
      </c>
      <c r="K398">
        <v>2</v>
      </c>
      <c r="L398" s="1" t="str">
        <f>VLOOKUP(I398,Species_Names!$A$2:$K$83,2,FALSE)</f>
        <v>Scarus_taeniopterus</v>
      </c>
      <c r="M398" t="str">
        <f>VLOOKUP(I398,Species_Names!$A$2:$K$83,3,FALSE)</f>
        <v>Parrotfish</v>
      </c>
      <c r="N398" t="str">
        <f>VLOOKUP(I398,Species_Names!$A$2:$D$83,4,FALSE)</f>
        <v>Herbivore</v>
      </c>
      <c r="O398">
        <f>VLOOKUP(I398,Species_Names!$A$2:$F$83,5,FALSE)</f>
        <v>1.7000000000000001E-2</v>
      </c>
      <c r="P398">
        <f>VLOOKUP(I398,Species_Names!$A$2:$F$83,6,FALSE)</f>
        <v>3.04</v>
      </c>
      <c r="Q398">
        <f t="shared" si="60"/>
        <v>4.5326035043855608</v>
      </c>
      <c r="R398">
        <f t="shared" si="61"/>
        <v>3.3333333333333333E-2</v>
      </c>
      <c r="AC398" s="5"/>
      <c r="AD398" s="5"/>
      <c r="AE398" s="5"/>
      <c r="AF398" s="5"/>
      <c r="AG398" s="5"/>
    </row>
    <row r="399" spans="1:33" x14ac:dyDescent="0.2">
      <c r="A399" s="10">
        <v>45111</v>
      </c>
      <c r="B399">
        <f t="shared" si="67"/>
        <v>2023</v>
      </c>
      <c r="C399" s="11">
        <f t="shared" si="68"/>
        <v>45111</v>
      </c>
      <c r="D399">
        <f t="shared" si="69"/>
        <v>4</v>
      </c>
      <c r="E399" t="s">
        <v>59</v>
      </c>
      <c r="F399" t="str">
        <f>VLOOKUP(E399,Sites!$A$2:$B$11,2,FALSE)</f>
        <v>Outside</v>
      </c>
      <c r="G399" t="s">
        <v>19</v>
      </c>
      <c r="H399">
        <v>1</v>
      </c>
      <c r="I399" s="1" t="s">
        <v>21</v>
      </c>
      <c r="J399">
        <v>10</v>
      </c>
      <c r="K399">
        <v>1</v>
      </c>
      <c r="L399" s="1" t="str">
        <f>VLOOKUP(I399,Species_Names!$A$2:$K$83,2,FALSE)</f>
        <v>Scarus_taeniopterus</v>
      </c>
      <c r="M399" t="str">
        <f>VLOOKUP(I399,Species_Names!$A$2:$K$83,3,FALSE)</f>
        <v>Parrotfish</v>
      </c>
      <c r="N399" t="str">
        <f>VLOOKUP(I399,Species_Names!$A$2:$D$83,4,FALSE)</f>
        <v>Herbivore</v>
      </c>
      <c r="O399">
        <f>VLOOKUP(I399,Species_Names!$A$2:$F$83,5,FALSE)</f>
        <v>1.7000000000000001E-2</v>
      </c>
      <c r="P399">
        <f>VLOOKUP(I399,Species_Names!$A$2:$F$83,6,FALSE)</f>
        <v>3.04</v>
      </c>
      <c r="Q399">
        <f t="shared" si="60"/>
        <v>18.640129334434167</v>
      </c>
      <c r="R399">
        <f t="shared" si="61"/>
        <v>1.6666666666666666E-2</v>
      </c>
      <c r="AC399" s="5"/>
      <c r="AD399" s="5"/>
      <c r="AE399" s="5"/>
      <c r="AF399" s="5"/>
      <c r="AG399" s="5"/>
    </row>
    <row r="400" spans="1:33" x14ac:dyDescent="0.2">
      <c r="A400" s="10">
        <v>45111</v>
      </c>
      <c r="B400">
        <f t="shared" si="67"/>
        <v>2023</v>
      </c>
      <c r="C400" s="11">
        <f t="shared" si="68"/>
        <v>45111</v>
      </c>
      <c r="D400">
        <f t="shared" si="69"/>
        <v>4</v>
      </c>
      <c r="E400" t="s">
        <v>59</v>
      </c>
      <c r="F400" t="str">
        <f>VLOOKUP(E400,Sites!$A$2:$B$11,2,FALSE)</f>
        <v>Outside</v>
      </c>
      <c r="G400" t="s">
        <v>19</v>
      </c>
      <c r="H400">
        <v>1</v>
      </c>
      <c r="I400" s="1" t="s">
        <v>21</v>
      </c>
      <c r="J400">
        <v>20</v>
      </c>
      <c r="K400">
        <v>3</v>
      </c>
      <c r="L400" s="1" t="str">
        <f>VLOOKUP(I400,Species_Names!$A$2:$K$83,2,FALSE)</f>
        <v>Scarus_taeniopterus</v>
      </c>
      <c r="M400" t="str">
        <f>VLOOKUP(I400,Species_Names!$A$2:$K$83,3,FALSE)</f>
        <v>Parrotfish</v>
      </c>
      <c r="N400" t="str">
        <f>VLOOKUP(I400,Species_Names!$A$2:$D$83,4,FALSE)</f>
        <v>Herbivore</v>
      </c>
      <c r="O400">
        <f>VLOOKUP(I400,Species_Names!$A$2:$F$83,5,FALSE)</f>
        <v>1.7000000000000001E-2</v>
      </c>
      <c r="P400">
        <f>VLOOKUP(I400,Species_Names!$A$2:$F$83,6,FALSE)</f>
        <v>3.04</v>
      </c>
      <c r="Q400">
        <f t="shared" si="60"/>
        <v>459.94019278533767</v>
      </c>
      <c r="R400">
        <f t="shared" si="61"/>
        <v>0.05</v>
      </c>
      <c r="AC400" s="5"/>
      <c r="AD400" s="5"/>
      <c r="AE400" s="5"/>
      <c r="AF400" s="5"/>
      <c r="AG400" s="5"/>
    </row>
    <row r="401" spans="1:33" x14ac:dyDescent="0.2">
      <c r="A401" s="10">
        <v>45111</v>
      </c>
      <c r="B401">
        <f t="shared" si="67"/>
        <v>2023</v>
      </c>
      <c r="C401" s="11">
        <f t="shared" si="68"/>
        <v>45111</v>
      </c>
      <c r="D401">
        <f t="shared" si="69"/>
        <v>4</v>
      </c>
      <c r="E401" t="s">
        <v>59</v>
      </c>
      <c r="F401" t="str">
        <f>VLOOKUP(E401,Sites!$A$2:$B$11,2,FALSE)</f>
        <v>Outside</v>
      </c>
      <c r="G401" t="s">
        <v>19</v>
      </c>
      <c r="H401">
        <v>1</v>
      </c>
      <c r="I401" s="1" t="s">
        <v>22</v>
      </c>
      <c r="J401">
        <v>5</v>
      </c>
      <c r="K401">
        <v>4</v>
      </c>
      <c r="L401" s="1" t="str">
        <f>VLOOKUP(I401,Species_Names!$A$2:$K$83,2,FALSE)</f>
        <v>Sparisoma_aurofrenatum</v>
      </c>
      <c r="M401" t="str">
        <f>VLOOKUP(I401,Species_Names!$A$2:$K$83,3,FALSE)</f>
        <v>Parrotfish</v>
      </c>
      <c r="N401" t="str">
        <f>VLOOKUP(I401,Species_Names!$A$2:$D$83,4,FALSE)</f>
        <v>Herbivore</v>
      </c>
      <c r="O401">
        <f>VLOOKUP(I401,Species_Names!$A$2:$F$83,5,FALSE)</f>
        <v>1.17E-2</v>
      </c>
      <c r="P401">
        <f>VLOOKUP(I401,Species_Names!$A$2:$F$83,6,FALSE)</f>
        <v>3.15</v>
      </c>
      <c r="Q401">
        <f t="shared" si="60"/>
        <v>7.4473431759465738</v>
      </c>
      <c r="R401">
        <f t="shared" si="61"/>
        <v>6.6666666666666666E-2</v>
      </c>
      <c r="AC401" s="5"/>
      <c r="AD401" s="5"/>
      <c r="AE401" s="5"/>
      <c r="AF401" s="5"/>
      <c r="AG401" s="5"/>
    </row>
    <row r="402" spans="1:33" x14ac:dyDescent="0.2">
      <c r="A402" s="10">
        <v>45111</v>
      </c>
      <c r="B402">
        <f t="shared" si="67"/>
        <v>2023</v>
      </c>
      <c r="C402" s="11">
        <f t="shared" si="68"/>
        <v>45111</v>
      </c>
      <c r="D402">
        <f t="shared" si="69"/>
        <v>4</v>
      </c>
      <c r="E402" t="s">
        <v>59</v>
      </c>
      <c r="F402" t="str">
        <f>VLOOKUP(E402,Sites!$A$2:$B$11,2,FALSE)</f>
        <v>Outside</v>
      </c>
      <c r="G402" t="s">
        <v>19</v>
      </c>
      <c r="H402">
        <v>1</v>
      </c>
      <c r="I402" s="1" t="s">
        <v>22</v>
      </c>
      <c r="J402">
        <v>10</v>
      </c>
      <c r="K402">
        <v>2</v>
      </c>
      <c r="L402" s="1" t="str">
        <f>VLOOKUP(I402,Species_Names!$A$2:$K$83,2,FALSE)</f>
        <v>Sparisoma_aurofrenatum</v>
      </c>
      <c r="M402" t="str">
        <f>VLOOKUP(I402,Species_Names!$A$2:$K$83,3,FALSE)</f>
        <v>Parrotfish</v>
      </c>
      <c r="N402" t="str">
        <f>VLOOKUP(I402,Species_Names!$A$2:$D$83,4,FALSE)</f>
        <v>Herbivore</v>
      </c>
      <c r="O402">
        <f>VLOOKUP(I402,Species_Names!$A$2:$F$83,5,FALSE)</f>
        <v>1.17E-2</v>
      </c>
      <c r="P402">
        <f>VLOOKUP(I402,Species_Names!$A$2:$F$83,6,FALSE)</f>
        <v>3.15</v>
      </c>
      <c r="Q402">
        <f t="shared" si="60"/>
        <v>33.053378544172453</v>
      </c>
      <c r="R402">
        <f t="shared" si="61"/>
        <v>3.3333333333333333E-2</v>
      </c>
      <c r="AC402" s="5"/>
      <c r="AD402" s="5"/>
      <c r="AE402" s="5"/>
      <c r="AF402" s="5"/>
      <c r="AG402" s="5"/>
    </row>
    <row r="403" spans="1:33" x14ac:dyDescent="0.2">
      <c r="A403" s="10">
        <v>45111</v>
      </c>
      <c r="B403">
        <f t="shared" si="67"/>
        <v>2023</v>
      </c>
      <c r="C403" s="11">
        <f t="shared" si="68"/>
        <v>45111</v>
      </c>
      <c r="D403">
        <f t="shared" si="69"/>
        <v>4</v>
      </c>
      <c r="E403" t="s">
        <v>59</v>
      </c>
      <c r="F403" t="str">
        <f>VLOOKUP(E403,Sites!$A$2:$B$11,2,FALSE)</f>
        <v>Outside</v>
      </c>
      <c r="G403" t="s">
        <v>19</v>
      </c>
      <c r="H403">
        <v>1</v>
      </c>
      <c r="I403" s="1" t="s">
        <v>22</v>
      </c>
      <c r="J403">
        <v>20</v>
      </c>
      <c r="K403">
        <v>4</v>
      </c>
      <c r="L403" s="1" t="str">
        <f>VLOOKUP(I403,Species_Names!$A$2:$K$83,2,FALSE)</f>
        <v>Sparisoma_aurofrenatum</v>
      </c>
      <c r="M403" t="str">
        <f>VLOOKUP(I403,Species_Names!$A$2:$K$83,3,FALSE)</f>
        <v>Parrotfish</v>
      </c>
      <c r="N403" t="str">
        <f>VLOOKUP(I403,Species_Names!$A$2:$D$83,4,FALSE)</f>
        <v>Herbivore</v>
      </c>
      <c r="O403">
        <f>VLOOKUP(I403,Species_Names!$A$2:$F$83,5,FALSE)</f>
        <v>1.17E-2</v>
      </c>
      <c r="P403">
        <f>VLOOKUP(I403,Species_Names!$A$2:$F$83,6,FALSE)</f>
        <v>3.15</v>
      </c>
      <c r="Q403">
        <f t="shared" si="60"/>
        <v>586.80031650105695</v>
      </c>
      <c r="R403">
        <f t="shared" si="61"/>
        <v>6.6666666666666666E-2</v>
      </c>
      <c r="AC403" s="5"/>
      <c r="AD403" s="5"/>
      <c r="AE403" s="5"/>
      <c r="AF403" s="5"/>
      <c r="AG403" s="5"/>
    </row>
    <row r="404" spans="1:33" x14ac:dyDescent="0.2">
      <c r="A404" s="10">
        <v>45111</v>
      </c>
      <c r="B404">
        <f t="shared" si="67"/>
        <v>2023</v>
      </c>
      <c r="C404" s="11">
        <f t="shared" si="68"/>
        <v>45111</v>
      </c>
      <c r="D404">
        <f t="shared" si="69"/>
        <v>4</v>
      </c>
      <c r="E404" t="s">
        <v>59</v>
      </c>
      <c r="F404" t="str">
        <f>VLOOKUP(E404,Sites!$A$2:$B$11,2,FALSE)</f>
        <v>Outside</v>
      </c>
      <c r="G404" t="s">
        <v>19</v>
      </c>
      <c r="H404">
        <v>1</v>
      </c>
      <c r="I404" s="1" t="s">
        <v>22</v>
      </c>
      <c r="J404">
        <v>30</v>
      </c>
      <c r="K404">
        <v>3</v>
      </c>
      <c r="L404" s="1" t="str">
        <f>VLOOKUP(I404,Species_Names!$A$2:$K$83,2,FALSE)</f>
        <v>Sparisoma_aurofrenatum</v>
      </c>
      <c r="M404" t="str">
        <f>VLOOKUP(I404,Species_Names!$A$2:$K$83,3,FALSE)</f>
        <v>Parrotfish</v>
      </c>
      <c r="N404" t="str">
        <f>VLOOKUP(I404,Species_Names!$A$2:$D$83,4,FALSE)</f>
        <v>Herbivore</v>
      </c>
      <c r="O404">
        <f>VLOOKUP(I404,Species_Names!$A$2:$F$83,5,FALSE)</f>
        <v>1.17E-2</v>
      </c>
      <c r="P404">
        <f>VLOOKUP(I404,Species_Names!$A$2:$F$83,6,FALSE)</f>
        <v>3.15</v>
      </c>
      <c r="Q404">
        <f t="shared" si="60"/>
        <v>1578.4799464331259</v>
      </c>
      <c r="R404">
        <f t="shared" si="61"/>
        <v>0.05</v>
      </c>
      <c r="AC404" s="5"/>
      <c r="AD404" s="5"/>
      <c r="AE404" s="5"/>
      <c r="AF404" s="5"/>
      <c r="AG404" s="5"/>
    </row>
    <row r="405" spans="1:33" x14ac:dyDescent="0.2">
      <c r="A405" s="10">
        <v>45111</v>
      </c>
      <c r="B405">
        <f t="shared" si="67"/>
        <v>2023</v>
      </c>
      <c r="C405" s="11">
        <f t="shared" si="68"/>
        <v>45111</v>
      </c>
      <c r="D405">
        <f t="shared" si="69"/>
        <v>4</v>
      </c>
      <c r="E405" t="s">
        <v>59</v>
      </c>
      <c r="F405" t="str">
        <f>VLOOKUP(E405,Sites!$A$2:$B$11,2,FALSE)</f>
        <v>Outside</v>
      </c>
      <c r="G405" t="s">
        <v>19</v>
      </c>
      <c r="H405">
        <v>1</v>
      </c>
      <c r="I405" s="1" t="s">
        <v>23</v>
      </c>
      <c r="J405">
        <v>30</v>
      </c>
      <c r="K405">
        <v>1</v>
      </c>
      <c r="L405" s="1" t="str">
        <f>VLOOKUP(I405,Species_Names!$A$2:$K$83,2,FALSE)</f>
        <v>Sparisoma_viride</v>
      </c>
      <c r="M405" t="str">
        <f>VLOOKUP(I405,Species_Names!$A$2:$K$83,3,FALSE)</f>
        <v>Parrotfish</v>
      </c>
      <c r="N405" t="str">
        <f>VLOOKUP(I405,Species_Names!$A$2:$D$83,4,FALSE)</f>
        <v>Herbivore</v>
      </c>
      <c r="O405">
        <f>VLOOKUP(I405,Species_Names!$A$2:$F$83,5,FALSE)</f>
        <v>2.5700000000000001E-2</v>
      </c>
      <c r="P405">
        <f>VLOOKUP(I405,Species_Names!$A$2:$F$83,6,FALSE)</f>
        <v>2.93</v>
      </c>
      <c r="Q405">
        <f t="shared" si="60"/>
        <v>546.88800707193968</v>
      </c>
      <c r="R405">
        <f t="shared" si="61"/>
        <v>1.6666666666666666E-2</v>
      </c>
      <c r="AC405" s="5"/>
      <c r="AD405" s="5"/>
      <c r="AE405" s="5"/>
      <c r="AF405" s="5"/>
      <c r="AG405" s="5"/>
    </row>
    <row r="406" spans="1:33" x14ac:dyDescent="0.2">
      <c r="A406" s="10">
        <v>45111</v>
      </c>
      <c r="B406">
        <f t="shared" si="67"/>
        <v>2023</v>
      </c>
      <c r="C406" s="11">
        <f t="shared" si="68"/>
        <v>45111</v>
      </c>
      <c r="D406">
        <f t="shared" si="69"/>
        <v>4</v>
      </c>
      <c r="E406" t="s">
        <v>59</v>
      </c>
      <c r="F406" t="str">
        <f>VLOOKUP(E406,Sites!$A$2:$B$11,2,FALSE)</f>
        <v>Outside</v>
      </c>
      <c r="G406" t="s">
        <v>19</v>
      </c>
      <c r="H406">
        <v>1</v>
      </c>
      <c r="I406" s="1" t="s">
        <v>23</v>
      </c>
      <c r="J406">
        <v>40</v>
      </c>
      <c r="K406">
        <v>1</v>
      </c>
      <c r="L406" s="1" t="str">
        <f>VLOOKUP(I406,Species_Names!$A$2:$K$83,2,FALSE)</f>
        <v>Sparisoma_viride</v>
      </c>
      <c r="M406" t="str">
        <f>VLOOKUP(I406,Species_Names!$A$2:$K$83,3,FALSE)</f>
        <v>Parrotfish</v>
      </c>
      <c r="N406" t="str">
        <f>VLOOKUP(I406,Species_Names!$A$2:$D$83,4,FALSE)</f>
        <v>Herbivore</v>
      </c>
      <c r="O406">
        <f>VLOOKUP(I406,Species_Names!$A$2:$F$83,5,FALSE)</f>
        <v>2.5700000000000001E-2</v>
      </c>
      <c r="P406">
        <f>VLOOKUP(I406,Species_Names!$A$2:$F$83,6,FALSE)</f>
        <v>2.93</v>
      </c>
      <c r="Q406">
        <f t="shared" si="60"/>
        <v>1270.4831160726128</v>
      </c>
      <c r="R406">
        <f t="shared" si="61"/>
        <v>1.6666666666666666E-2</v>
      </c>
      <c r="AC406" s="5"/>
      <c r="AD406" s="5"/>
      <c r="AE406" s="5"/>
      <c r="AF406" s="5"/>
      <c r="AG406" s="5"/>
    </row>
    <row r="407" spans="1:33" x14ac:dyDescent="0.2">
      <c r="A407" s="10">
        <v>45111</v>
      </c>
      <c r="B407">
        <f t="shared" si="67"/>
        <v>2023</v>
      </c>
      <c r="C407" s="11">
        <f t="shared" si="68"/>
        <v>45111</v>
      </c>
      <c r="D407">
        <f t="shared" si="69"/>
        <v>4</v>
      </c>
      <c r="E407" t="s">
        <v>59</v>
      </c>
      <c r="F407" t="str">
        <f>VLOOKUP(E407,Sites!$A$2:$B$11,2,FALSE)</f>
        <v>Outside</v>
      </c>
      <c r="G407" t="s">
        <v>19</v>
      </c>
      <c r="H407">
        <v>1</v>
      </c>
      <c r="I407" s="1" t="s">
        <v>24</v>
      </c>
      <c r="J407">
        <v>5</v>
      </c>
      <c r="K407">
        <v>1</v>
      </c>
      <c r="L407" s="1" t="str">
        <f>VLOOKUP(I407,Species_Names!$A$2:$K$83,2,FALSE)</f>
        <v>Scarus_iseri</v>
      </c>
      <c r="M407" t="str">
        <f>VLOOKUP(I407,Species_Names!$A$2:$K$83,3,FALSE)</f>
        <v>Parrotfish</v>
      </c>
      <c r="N407" t="str">
        <f>VLOOKUP(I407,Species_Names!$A$2:$D$83,4,FALSE)</f>
        <v>Herbivore</v>
      </c>
      <c r="O407">
        <f>VLOOKUP(I407,Species_Names!$A$2:$F$83,5,FALSE)</f>
        <v>1.5800000000000002E-2</v>
      </c>
      <c r="P407">
        <f>VLOOKUP(I407,Species_Names!$A$2:$F$83,6,FALSE)</f>
        <v>3.02</v>
      </c>
      <c r="Q407">
        <f t="shared" si="60"/>
        <v>2.0396070292954747</v>
      </c>
      <c r="R407">
        <f t="shared" si="61"/>
        <v>1.6666666666666666E-2</v>
      </c>
      <c r="AC407" s="5"/>
      <c r="AD407" s="5"/>
      <c r="AE407" s="5"/>
      <c r="AF407" s="5"/>
      <c r="AG407" s="5"/>
    </row>
    <row r="408" spans="1:33" x14ac:dyDescent="0.2">
      <c r="A408" s="10">
        <v>45111</v>
      </c>
      <c r="B408">
        <f t="shared" si="67"/>
        <v>2023</v>
      </c>
      <c r="C408" s="11">
        <f t="shared" si="68"/>
        <v>45111</v>
      </c>
      <c r="D408">
        <f t="shared" si="69"/>
        <v>4</v>
      </c>
      <c r="E408" t="s">
        <v>59</v>
      </c>
      <c r="F408" t="str">
        <f>VLOOKUP(E408,Sites!$A$2:$B$11,2,FALSE)</f>
        <v>Outside</v>
      </c>
      <c r="G408" t="s">
        <v>19</v>
      </c>
      <c r="H408">
        <v>1</v>
      </c>
      <c r="I408" s="1" t="s">
        <v>24</v>
      </c>
      <c r="J408">
        <v>10</v>
      </c>
      <c r="K408">
        <v>3</v>
      </c>
      <c r="L408" s="1" t="str">
        <f>VLOOKUP(I408,Species_Names!$A$2:$K$83,2,FALSE)</f>
        <v>Scarus_iseri</v>
      </c>
      <c r="M408" t="str">
        <f>VLOOKUP(I408,Species_Names!$A$2:$K$83,3,FALSE)</f>
        <v>Parrotfish</v>
      </c>
      <c r="N408" t="str">
        <f>VLOOKUP(I408,Species_Names!$A$2:$D$83,4,FALSE)</f>
        <v>Herbivore</v>
      </c>
      <c r="O408">
        <f>VLOOKUP(I408,Species_Names!$A$2:$F$83,5,FALSE)</f>
        <v>1.5800000000000002E-2</v>
      </c>
      <c r="P408">
        <f>VLOOKUP(I408,Species_Names!$A$2:$F$83,6,FALSE)</f>
        <v>3.02</v>
      </c>
      <c r="Q408">
        <f t="shared" si="60"/>
        <v>49.633893177612663</v>
      </c>
      <c r="R408">
        <f t="shared" si="61"/>
        <v>0.05</v>
      </c>
      <c r="AC408" s="5"/>
      <c r="AD408" s="5"/>
      <c r="AE408" s="5"/>
      <c r="AF408" s="5"/>
      <c r="AG408" s="5"/>
    </row>
    <row r="409" spans="1:33" x14ac:dyDescent="0.2">
      <c r="A409" s="10">
        <v>45111</v>
      </c>
      <c r="B409">
        <f t="shared" si="67"/>
        <v>2023</v>
      </c>
      <c r="C409" s="11">
        <f t="shared" si="68"/>
        <v>45111</v>
      </c>
      <c r="D409">
        <f t="shared" si="69"/>
        <v>4</v>
      </c>
      <c r="E409" t="s">
        <v>59</v>
      </c>
      <c r="F409" t="str">
        <f>VLOOKUP(E409,Sites!$A$2:$B$11,2,FALSE)</f>
        <v>Outside</v>
      </c>
      <c r="G409" t="s">
        <v>19</v>
      </c>
      <c r="H409">
        <v>1</v>
      </c>
      <c r="I409" s="1" t="s">
        <v>24</v>
      </c>
      <c r="J409">
        <v>20</v>
      </c>
      <c r="K409">
        <v>2</v>
      </c>
      <c r="L409" s="1" t="str">
        <f>VLOOKUP(I409,Species_Names!$A$2:$K$83,2,FALSE)</f>
        <v>Scarus_iseri</v>
      </c>
      <c r="M409" t="str">
        <f>VLOOKUP(I409,Species_Names!$A$2:$K$83,3,FALSE)</f>
        <v>Parrotfish</v>
      </c>
      <c r="N409" t="str">
        <f>VLOOKUP(I409,Species_Names!$A$2:$D$83,4,FALSE)</f>
        <v>Herbivore</v>
      </c>
      <c r="O409">
        <f>VLOOKUP(I409,Species_Names!$A$2:$F$83,5,FALSE)</f>
        <v>1.5800000000000002E-2</v>
      </c>
      <c r="P409">
        <f>VLOOKUP(I409,Species_Names!$A$2:$F$83,6,FALSE)</f>
        <v>3.02</v>
      </c>
      <c r="Q409">
        <f t="shared" si="60"/>
        <v>268.40936803373876</v>
      </c>
      <c r="R409">
        <f t="shared" si="61"/>
        <v>3.3333333333333333E-2</v>
      </c>
      <c r="AC409" s="5"/>
      <c r="AD409" s="5"/>
      <c r="AE409" s="5"/>
      <c r="AF409" s="5"/>
      <c r="AG409" s="5"/>
    </row>
    <row r="410" spans="1:33" x14ac:dyDescent="0.2">
      <c r="A410" s="10">
        <v>45111</v>
      </c>
      <c r="B410">
        <f t="shared" si="67"/>
        <v>2023</v>
      </c>
      <c r="C410" s="11">
        <f t="shared" si="68"/>
        <v>45111</v>
      </c>
      <c r="D410">
        <f t="shared" si="69"/>
        <v>4</v>
      </c>
      <c r="E410" t="s">
        <v>59</v>
      </c>
      <c r="F410" t="str">
        <f>VLOOKUP(E410,Sites!$A$2:$B$11,2,FALSE)</f>
        <v>Outside</v>
      </c>
      <c r="G410" t="s">
        <v>19</v>
      </c>
      <c r="H410">
        <v>1</v>
      </c>
      <c r="I410" s="1" t="s">
        <v>37</v>
      </c>
      <c r="J410">
        <v>5</v>
      </c>
      <c r="K410">
        <v>7</v>
      </c>
      <c r="L410" s="1" t="str">
        <f>VLOOKUP(I410,Species_Names!$A$2:$K$83,2,FALSE)</f>
        <v>Scarus_/_Sparisoma</v>
      </c>
      <c r="M410" t="str">
        <f>VLOOKUP(I410,Species_Names!$A$2:$K$83,3,FALSE)</f>
        <v>Parrotfish</v>
      </c>
      <c r="N410" t="str">
        <f>VLOOKUP(I410,Species_Names!$A$2:$D$83,4,FALSE)</f>
        <v>Herbivore</v>
      </c>
      <c r="O410">
        <f>VLOOKUP(I410,Species_Names!$A$2:$F$83,5,FALSE)</f>
        <v>1.21E-2</v>
      </c>
      <c r="P410">
        <f>VLOOKUP(I410,Species_Names!$A$2:$F$83,6,FALSE)</f>
        <v>3.028</v>
      </c>
      <c r="Q410">
        <f t="shared" si="60"/>
        <v>11.075531674727618</v>
      </c>
      <c r="R410">
        <f t="shared" si="61"/>
        <v>0.11666666666666667</v>
      </c>
      <c r="AC410" s="5"/>
      <c r="AD410" s="5"/>
      <c r="AE410" s="5"/>
      <c r="AF410" s="5"/>
      <c r="AG410" s="5"/>
    </row>
    <row r="411" spans="1:33" x14ac:dyDescent="0.2">
      <c r="A411" s="10">
        <v>45111</v>
      </c>
      <c r="B411">
        <f t="shared" si="67"/>
        <v>2023</v>
      </c>
      <c r="C411" s="11">
        <f t="shared" si="68"/>
        <v>45111</v>
      </c>
      <c r="D411">
        <f t="shared" si="69"/>
        <v>4</v>
      </c>
      <c r="E411" t="s">
        <v>59</v>
      </c>
      <c r="F411" t="str">
        <f>VLOOKUP(E411,Sites!$A$2:$B$11,2,FALSE)</f>
        <v>Outside</v>
      </c>
      <c r="G411" t="s">
        <v>19</v>
      </c>
      <c r="H411">
        <v>1</v>
      </c>
      <c r="I411" s="1" t="s">
        <v>25</v>
      </c>
      <c r="J411">
        <v>20</v>
      </c>
      <c r="K411">
        <v>1</v>
      </c>
      <c r="L411" s="1" t="str">
        <f>VLOOKUP(I411,Species_Names!$A$2:$K$83,2,FALSE)</f>
        <v>Cephalopholis_cruentata</v>
      </c>
      <c r="M411" t="str">
        <f>VLOOKUP(I411,Species_Names!$A$2:$K$83,3,FALSE)</f>
        <v>Grouper</v>
      </c>
      <c r="N411" t="str">
        <f>VLOOKUP(I411,Species_Names!$A$2:$D$83,4,FALSE)</f>
        <v>Carnivore</v>
      </c>
      <c r="O411">
        <f>VLOOKUP(I411,Species_Names!$A$2:$F$83,5,FALSE)</f>
        <v>1.0999999999999999E-2</v>
      </c>
      <c r="P411">
        <f>VLOOKUP(I411,Species_Names!$A$2:$F$83,6,FALSE)</f>
        <v>3.11</v>
      </c>
      <c r="Q411">
        <f t="shared" si="60"/>
        <v>122.34774568292309</v>
      </c>
      <c r="R411">
        <f t="shared" si="61"/>
        <v>1.6666666666666666E-2</v>
      </c>
      <c r="AC411" s="5"/>
      <c r="AD411" s="5"/>
      <c r="AE411" s="5"/>
      <c r="AF411" s="5"/>
      <c r="AG411" s="5"/>
    </row>
    <row r="412" spans="1:33" x14ac:dyDescent="0.2">
      <c r="A412" s="10">
        <v>45111</v>
      </c>
      <c r="B412">
        <f t="shared" si="67"/>
        <v>2023</v>
      </c>
      <c r="C412" s="11">
        <f t="shared" si="68"/>
        <v>45111</v>
      </c>
      <c r="D412">
        <f t="shared" si="69"/>
        <v>4</v>
      </c>
      <c r="E412" t="s">
        <v>59</v>
      </c>
      <c r="F412" t="str">
        <f>VLOOKUP(E412,Sites!$A$2:$B$11,2,FALSE)</f>
        <v>Outside</v>
      </c>
      <c r="G412" t="s">
        <v>19</v>
      </c>
      <c r="H412">
        <v>1</v>
      </c>
      <c r="I412" s="1" t="s">
        <v>45</v>
      </c>
      <c r="J412">
        <v>30</v>
      </c>
      <c r="K412">
        <v>1</v>
      </c>
      <c r="L412" s="1" t="str">
        <f>VLOOKUP(I412,Species_Names!$A$2:$K$83,2,FALSE)</f>
        <v>Melichthys_niger</v>
      </c>
      <c r="M412" t="str">
        <f>VLOOKUP(I412,Species_Names!$A$2:$K$83,3,FALSE)</f>
        <v>Triggerfish</v>
      </c>
      <c r="N412" t="str">
        <f>VLOOKUP(I412,Species_Names!$A$2:$D$83,4,FALSE)</f>
        <v>Omnivore</v>
      </c>
      <c r="O412">
        <f>VLOOKUP(I412,Species_Names!$A$2:$F$83,5,FALSE)</f>
        <v>2.5700000000000001E-2</v>
      </c>
      <c r="P412">
        <f>VLOOKUP(I412,Species_Names!$A$2:$F$83,6,FALSE)</f>
        <v>2.94</v>
      </c>
      <c r="Q412">
        <f t="shared" si="60"/>
        <v>565.80868856976531</v>
      </c>
      <c r="R412">
        <f t="shared" si="61"/>
        <v>1.6666666666666666E-2</v>
      </c>
      <c r="AC412" s="5"/>
      <c r="AD412" s="5"/>
      <c r="AE412" s="5"/>
      <c r="AF412" s="5"/>
      <c r="AG412" s="5"/>
    </row>
    <row r="413" spans="1:33" x14ac:dyDescent="0.2">
      <c r="A413" s="10">
        <v>45111</v>
      </c>
      <c r="B413">
        <f t="shared" si="67"/>
        <v>2023</v>
      </c>
      <c r="C413" s="11">
        <f t="shared" si="68"/>
        <v>45111</v>
      </c>
      <c r="D413">
        <f t="shared" si="69"/>
        <v>4</v>
      </c>
      <c r="E413" t="s">
        <v>59</v>
      </c>
      <c r="F413" t="str">
        <f>VLOOKUP(E413,Sites!$A$2:$B$11,2,FALSE)</f>
        <v>Outside</v>
      </c>
      <c r="G413" t="s">
        <v>19</v>
      </c>
      <c r="H413">
        <v>1</v>
      </c>
      <c r="I413" s="1" t="s">
        <v>26</v>
      </c>
      <c r="J413">
        <v>20</v>
      </c>
      <c r="K413">
        <v>4</v>
      </c>
      <c r="L413" s="1" t="str">
        <f>VLOOKUP(I413,Species_Names!$A$2:$K$83,2,FALSE)</f>
        <v>Acanthurus_coeruleus</v>
      </c>
      <c r="M413" t="str">
        <f>VLOOKUP(I413,Species_Names!$A$2:$K$83,3,FALSE)</f>
        <v>Surgeonfish</v>
      </c>
      <c r="N413" t="str">
        <f>VLOOKUP(I413,Species_Names!$A$2:$D$83,4,FALSE)</f>
        <v>Herbivore</v>
      </c>
      <c r="O413">
        <f>VLOOKUP(I413,Species_Names!$A$2:$F$83,5,FALSE)</f>
        <v>3.2399999999999998E-2</v>
      </c>
      <c r="P413">
        <f>VLOOKUP(I413,Species_Names!$A$2:$F$83,6,FALSE)</f>
        <v>2.95</v>
      </c>
      <c r="Q413">
        <f t="shared" si="60"/>
        <v>892.57247239514265</v>
      </c>
      <c r="R413">
        <f t="shared" si="61"/>
        <v>6.6666666666666666E-2</v>
      </c>
      <c r="AC413" s="5"/>
      <c r="AD413" s="5"/>
      <c r="AE413" s="5"/>
      <c r="AF413" s="5"/>
      <c r="AG413" s="5"/>
    </row>
    <row r="414" spans="1:33" x14ac:dyDescent="0.2">
      <c r="A414" s="10">
        <v>45111</v>
      </c>
      <c r="B414">
        <f t="shared" si="67"/>
        <v>2023</v>
      </c>
      <c r="C414" s="11">
        <f t="shared" si="68"/>
        <v>45111</v>
      </c>
      <c r="D414">
        <f t="shared" si="69"/>
        <v>4</v>
      </c>
      <c r="E414" t="s">
        <v>59</v>
      </c>
      <c r="F414" t="str">
        <f>VLOOKUP(E414,Sites!$A$2:$B$11,2,FALSE)</f>
        <v>Outside</v>
      </c>
      <c r="G414" t="s">
        <v>19</v>
      </c>
      <c r="H414">
        <v>1</v>
      </c>
      <c r="I414" s="1" t="s">
        <v>32</v>
      </c>
      <c r="J414">
        <v>20</v>
      </c>
      <c r="K414">
        <v>2</v>
      </c>
      <c r="L414" s="1" t="str">
        <f>VLOOKUP(I414,Species_Names!$A$2:$K$83,2,FALSE)</f>
        <v>Caranx_ruber</v>
      </c>
      <c r="M414" t="str">
        <f>VLOOKUP(I414,Species_Names!$A$2:$K$83,3,FALSE)</f>
        <v>Jacks</v>
      </c>
      <c r="N414" t="str">
        <f>VLOOKUP(I414,Species_Names!$A$2:$D$83,4,FALSE)</f>
        <v>Herbivore</v>
      </c>
      <c r="O414">
        <f>VLOOKUP(I414,Species_Names!$A$2:$F$83,5,FALSE)</f>
        <v>1.5800000000000002E-2</v>
      </c>
      <c r="P414">
        <f>VLOOKUP(I414,Species_Names!$A$2:$F$83,6,FALSE)</f>
        <v>2.99</v>
      </c>
      <c r="Q414">
        <f t="shared" si="60"/>
        <v>245.33910105934052</v>
      </c>
      <c r="R414">
        <f t="shared" si="61"/>
        <v>3.3333333333333333E-2</v>
      </c>
      <c r="AC414" s="5"/>
      <c r="AD414" s="5"/>
      <c r="AE414" s="5"/>
      <c r="AF414" s="5"/>
      <c r="AG414" s="5"/>
    </row>
    <row r="415" spans="1:33" x14ac:dyDescent="0.2">
      <c r="A415" s="10">
        <v>45111</v>
      </c>
      <c r="B415">
        <f t="shared" si="67"/>
        <v>2023</v>
      </c>
      <c r="C415" s="11">
        <f t="shared" si="68"/>
        <v>45111</v>
      </c>
      <c r="D415">
        <f t="shared" si="69"/>
        <v>4</v>
      </c>
      <c r="E415" t="s">
        <v>59</v>
      </c>
      <c r="F415" t="str">
        <f>VLOOKUP(E415,Sites!$A$2:$B$11,2,FALSE)</f>
        <v>Outside</v>
      </c>
      <c r="G415" t="s">
        <v>19</v>
      </c>
      <c r="H415">
        <v>1</v>
      </c>
      <c r="I415" s="1" t="s">
        <v>54</v>
      </c>
      <c r="J415">
        <v>40</v>
      </c>
      <c r="K415">
        <v>10</v>
      </c>
      <c r="L415" s="1" t="str">
        <f>VLOOKUP(I415,Species_Names!$A$2:$K$83,2,FALSE)</f>
        <v>Kyphosus_spp.</v>
      </c>
      <c r="M415" t="str">
        <f>VLOOKUP(I415,Species_Names!$A$2:$K$83,3,FALSE)</f>
        <v>Chub</v>
      </c>
      <c r="N415" t="str">
        <f>VLOOKUP(I415,Species_Names!$A$2:$D$83,4,FALSE)</f>
        <v>Carnivore</v>
      </c>
      <c r="O415">
        <f>VLOOKUP(I415,Species_Names!$A$2:$F$83,5,FALSE)</f>
        <v>1.38E-2</v>
      </c>
      <c r="P415">
        <f>VLOOKUP(I415,Species_Names!$A$2:$F$83,6,FALSE)</f>
        <v>3.03</v>
      </c>
      <c r="Q415">
        <f t="shared" si="60"/>
        <v>9865.5399625654391</v>
      </c>
      <c r="R415">
        <f t="shared" si="61"/>
        <v>0.16666666666666666</v>
      </c>
      <c r="AC415" s="5"/>
      <c r="AD415" s="5"/>
      <c r="AE415" s="5"/>
      <c r="AF415" s="5"/>
      <c r="AG415" s="5"/>
    </row>
    <row r="416" spans="1:33" x14ac:dyDescent="0.2">
      <c r="A416" s="10">
        <v>45111</v>
      </c>
      <c r="B416">
        <f t="shared" si="67"/>
        <v>2023</v>
      </c>
      <c r="C416" s="11">
        <f t="shared" si="68"/>
        <v>45111</v>
      </c>
      <c r="D416">
        <f t="shared" si="69"/>
        <v>4</v>
      </c>
      <c r="E416" t="s">
        <v>59</v>
      </c>
      <c r="F416" t="str">
        <f>VLOOKUP(E416,Sites!$A$2:$B$11,2,FALSE)</f>
        <v>Outside</v>
      </c>
      <c r="G416" t="s">
        <v>19</v>
      </c>
      <c r="H416">
        <v>1</v>
      </c>
      <c r="I416" s="1" t="s">
        <v>49</v>
      </c>
      <c r="J416">
        <v>10</v>
      </c>
      <c r="K416">
        <v>2</v>
      </c>
      <c r="L416" s="1" t="str">
        <f>VLOOKUP(I416,Species_Names!$A$2:$K$83,2,FALSE)</f>
        <v>Bodianus_rufus</v>
      </c>
      <c r="M416" t="str">
        <f>VLOOKUP(I416,Species_Names!$A$2:$K$83,3,FALSE)</f>
        <v>Wrasse</v>
      </c>
      <c r="N416" t="str">
        <f>VLOOKUP(I416,Species_Names!$A$2:$D$83,4,FALSE)</f>
        <v>Carnivore</v>
      </c>
      <c r="O416">
        <f>VLOOKUP(I416,Species_Names!$A$2:$F$83,5,FALSE)</f>
        <v>1.66E-2</v>
      </c>
      <c r="P416">
        <f>VLOOKUP(I416,Species_Names!$A$2:$F$83,6,FALSE)</f>
        <v>3.08</v>
      </c>
      <c r="Q416">
        <f t="shared" si="60"/>
        <v>39.91517922929814</v>
      </c>
      <c r="R416">
        <f t="shared" si="61"/>
        <v>3.3333333333333333E-2</v>
      </c>
      <c r="AC416" s="5"/>
      <c r="AD416" s="5"/>
      <c r="AE416" s="5"/>
      <c r="AF416" s="5"/>
      <c r="AG416" s="5"/>
    </row>
    <row r="417" spans="1:33" x14ac:dyDescent="0.2">
      <c r="A417" s="10">
        <v>45111</v>
      </c>
      <c r="B417">
        <f t="shared" si="67"/>
        <v>2023</v>
      </c>
      <c r="C417" s="11">
        <f t="shared" si="68"/>
        <v>45111</v>
      </c>
      <c r="D417">
        <f t="shared" si="69"/>
        <v>4</v>
      </c>
      <c r="E417" t="s">
        <v>59</v>
      </c>
      <c r="F417" t="str">
        <f>VLOOKUP(E417,Sites!$A$2:$B$11,2,FALSE)</f>
        <v>Outside</v>
      </c>
      <c r="G417" t="s">
        <v>19</v>
      </c>
      <c r="H417">
        <v>1</v>
      </c>
      <c r="I417" s="1" t="s">
        <v>51</v>
      </c>
      <c r="J417">
        <v>20</v>
      </c>
      <c r="K417">
        <v>1</v>
      </c>
      <c r="L417" s="1" t="str">
        <f>VLOOKUP(I417,Species_Names!$A$2:$K$83,2,FALSE)</f>
        <v>Lutjanus_apodus</v>
      </c>
      <c r="M417" t="str">
        <f>VLOOKUP(I417,Species_Names!$A$2:$K$83,3,FALSE)</f>
        <v>Snapper</v>
      </c>
      <c r="N417" t="str">
        <f>VLOOKUP(I417,Species_Names!$A$2:$D$83,4,FALSE)</f>
        <v>Carnivore</v>
      </c>
      <c r="O417">
        <f>VLOOKUP(I417,Species_Names!$A$2:$F$83,5,FALSE)</f>
        <v>1.8200000000000001E-2</v>
      </c>
      <c r="P417">
        <f>VLOOKUP(I417,Species_Names!$A$2:$F$83,6,FALSE)</f>
        <v>3</v>
      </c>
      <c r="Q417">
        <f t="shared" si="60"/>
        <v>145.6</v>
      </c>
      <c r="R417">
        <f t="shared" si="61"/>
        <v>1.6666666666666666E-2</v>
      </c>
      <c r="AC417" s="5"/>
      <c r="AD417" s="5"/>
      <c r="AE417" s="5"/>
      <c r="AF417" s="5"/>
      <c r="AG417" s="5"/>
    </row>
    <row r="418" spans="1:33" x14ac:dyDescent="0.2">
      <c r="A418" s="10">
        <v>45111</v>
      </c>
      <c r="B418">
        <f t="shared" si="67"/>
        <v>2023</v>
      </c>
      <c r="C418" s="11">
        <f t="shared" si="68"/>
        <v>45111</v>
      </c>
      <c r="D418">
        <f t="shared" si="69"/>
        <v>4</v>
      </c>
      <c r="E418" t="s">
        <v>59</v>
      </c>
      <c r="F418" t="str">
        <f>VLOOKUP(E418,Sites!$A$2:$B$11,2,FALSE)</f>
        <v>Outside</v>
      </c>
      <c r="G418" t="s">
        <v>19</v>
      </c>
      <c r="H418">
        <v>1</v>
      </c>
      <c r="I418" s="1" t="s">
        <v>51</v>
      </c>
      <c r="J418">
        <v>30</v>
      </c>
      <c r="K418">
        <v>3</v>
      </c>
      <c r="L418" s="1" t="str">
        <f>VLOOKUP(I418,Species_Names!$A$2:$K$83,2,FALSE)</f>
        <v>Lutjanus_apodus</v>
      </c>
      <c r="M418" t="str">
        <f>VLOOKUP(I418,Species_Names!$A$2:$K$83,3,FALSE)</f>
        <v>Snapper</v>
      </c>
      <c r="N418" t="str">
        <f>VLOOKUP(I418,Species_Names!$A$2:$D$83,4,FALSE)</f>
        <v>Carnivore</v>
      </c>
      <c r="O418">
        <f>VLOOKUP(I418,Species_Names!$A$2:$F$83,5,FALSE)</f>
        <v>1.8200000000000001E-2</v>
      </c>
      <c r="P418">
        <f>VLOOKUP(I418,Species_Names!$A$2:$F$83,6,FALSE)</f>
        <v>3</v>
      </c>
      <c r="Q418">
        <f t="shared" si="60"/>
        <v>1474.2</v>
      </c>
      <c r="R418">
        <f t="shared" si="61"/>
        <v>0.05</v>
      </c>
      <c r="AC418" s="5"/>
      <c r="AD418" s="5"/>
      <c r="AE418" s="5"/>
      <c r="AF418" s="5"/>
      <c r="AG418" s="5"/>
    </row>
    <row r="419" spans="1:33" x14ac:dyDescent="0.2">
      <c r="A419" s="10">
        <v>45111</v>
      </c>
      <c r="B419">
        <f t="shared" si="67"/>
        <v>2023</v>
      </c>
      <c r="C419" s="11">
        <f t="shared" si="68"/>
        <v>45111</v>
      </c>
      <c r="D419">
        <f t="shared" si="69"/>
        <v>4</v>
      </c>
      <c r="E419" t="s">
        <v>59</v>
      </c>
      <c r="F419" t="str">
        <f>VLOOKUP(E419,Sites!$A$2:$B$11,2,FALSE)</f>
        <v>Outside</v>
      </c>
      <c r="G419" t="s">
        <v>19</v>
      </c>
      <c r="H419">
        <v>2</v>
      </c>
      <c r="I419" s="1" t="s">
        <v>20</v>
      </c>
      <c r="J419">
        <v>10</v>
      </c>
      <c r="K419">
        <v>6</v>
      </c>
      <c r="L419" s="1" t="str">
        <f>VLOOKUP(I419,Species_Names!$A$2:$K$83,2,FALSE)</f>
        <v>Chaetodon_capistratus</v>
      </c>
      <c r="M419" t="str">
        <f>VLOOKUP(I419,Species_Names!$A$2:$K$83,3,FALSE)</f>
        <v>Butterflyfish</v>
      </c>
      <c r="N419" t="str">
        <f>VLOOKUP(I419,Species_Names!$A$2:$D$83,4,FALSE)</f>
        <v>Corallivore</v>
      </c>
      <c r="O419">
        <f>VLOOKUP(I419,Species_Names!$A$2:$F$83,5,FALSE)</f>
        <v>2.3400000000000001E-2</v>
      </c>
      <c r="P419">
        <f>VLOOKUP(I419,Species_Names!$A$2:$F$83,6,FALSE)</f>
        <v>3.19</v>
      </c>
      <c r="Q419">
        <f t="shared" si="60"/>
        <v>217.45385329531251</v>
      </c>
      <c r="R419">
        <f t="shared" si="61"/>
        <v>0.1</v>
      </c>
      <c r="AC419" s="5"/>
      <c r="AD419" s="5"/>
      <c r="AE419" s="5"/>
      <c r="AF419" s="5"/>
      <c r="AG419" s="5"/>
    </row>
    <row r="420" spans="1:33" x14ac:dyDescent="0.2">
      <c r="A420" s="10">
        <v>45111</v>
      </c>
      <c r="B420">
        <f t="shared" si="67"/>
        <v>2023</v>
      </c>
      <c r="C420" s="11">
        <f t="shared" si="68"/>
        <v>45111</v>
      </c>
      <c r="D420">
        <f t="shared" si="69"/>
        <v>4</v>
      </c>
      <c r="E420" t="s">
        <v>59</v>
      </c>
      <c r="F420" t="str">
        <f>VLOOKUP(E420,Sites!$A$2:$B$11,2,FALSE)</f>
        <v>Outside</v>
      </c>
      <c r="G420" t="s">
        <v>19</v>
      </c>
      <c r="H420">
        <v>2</v>
      </c>
      <c r="I420" s="1" t="s">
        <v>47</v>
      </c>
      <c r="J420">
        <v>30</v>
      </c>
      <c r="K420">
        <v>2</v>
      </c>
      <c r="L420" s="1" t="str">
        <f>VLOOKUP(I420,Species_Names!$A$2:$K$83,2,FALSE)</f>
        <v>Haemulon_carbonarium</v>
      </c>
      <c r="M420" t="str">
        <f>VLOOKUP(I420,Species_Names!$A$2:$K$83,3,FALSE)</f>
        <v>Grunt</v>
      </c>
      <c r="N420" t="str">
        <f>VLOOKUP(I420,Species_Names!$A$2:$D$83,4,FALSE)</f>
        <v>Carnivore</v>
      </c>
      <c r="O420">
        <f>VLOOKUP(I420,Species_Names!$A$2:$F$83,5,FALSE)</f>
        <v>1.6219999999999998E-2</v>
      </c>
      <c r="P420">
        <f>VLOOKUP(I420,Species_Names!$A$2:$F$83,6,FALSE)</f>
        <v>2.99</v>
      </c>
      <c r="Q420">
        <f t="shared" si="60"/>
        <v>846.59051250166124</v>
      </c>
      <c r="R420">
        <f t="shared" si="61"/>
        <v>3.3333333333333333E-2</v>
      </c>
      <c r="AC420" s="5"/>
      <c r="AD420" s="5"/>
      <c r="AE420" s="5"/>
      <c r="AF420" s="5"/>
      <c r="AG420" s="5"/>
    </row>
    <row r="421" spans="1:33" x14ac:dyDescent="0.2">
      <c r="A421" s="10">
        <v>45111</v>
      </c>
      <c r="B421">
        <f t="shared" si="67"/>
        <v>2023</v>
      </c>
      <c r="C421" s="11">
        <f t="shared" si="68"/>
        <v>45111</v>
      </c>
      <c r="D421">
        <f t="shared" si="69"/>
        <v>4</v>
      </c>
      <c r="E421" t="s">
        <v>59</v>
      </c>
      <c r="F421" t="str">
        <f>VLOOKUP(E421,Sites!$A$2:$B$11,2,FALSE)</f>
        <v>Outside</v>
      </c>
      <c r="G421" t="s">
        <v>19</v>
      </c>
      <c r="H421">
        <v>2</v>
      </c>
      <c r="I421" s="1" t="s">
        <v>35</v>
      </c>
      <c r="J421">
        <v>20</v>
      </c>
      <c r="K421">
        <v>1</v>
      </c>
      <c r="L421" s="1" t="str">
        <f>VLOOKUP(I421,Species_Names!$A$2:$K$83,2,FALSE)</f>
        <v>Haemulon_flavolineatum</v>
      </c>
      <c r="M421" t="str">
        <f>VLOOKUP(I421,Species_Names!$A$2:$K$83,3,FALSE)</f>
        <v>Grunt</v>
      </c>
      <c r="N421" t="str">
        <f>VLOOKUP(I421,Species_Names!$A$2:$D$83,4,FALSE)</f>
        <v>Carnivore</v>
      </c>
      <c r="O421">
        <f>VLOOKUP(I421,Species_Names!$A$2:$F$83,5,FALSE)</f>
        <v>1.8599999999999998E-2</v>
      </c>
      <c r="P421">
        <f>VLOOKUP(I421,Species_Names!$A$2:$F$83,6,FALSE)</f>
        <v>2.99</v>
      </c>
      <c r="Q421">
        <f t="shared" si="60"/>
        <v>144.40845821847256</v>
      </c>
      <c r="R421">
        <f t="shared" si="61"/>
        <v>1.6666666666666666E-2</v>
      </c>
      <c r="AC421" s="5"/>
      <c r="AD421" s="5"/>
      <c r="AE421" s="5"/>
      <c r="AF421" s="5"/>
      <c r="AG421" s="5"/>
    </row>
    <row r="422" spans="1:33" x14ac:dyDescent="0.2">
      <c r="A422" s="10">
        <v>45111</v>
      </c>
      <c r="B422">
        <f t="shared" si="67"/>
        <v>2023</v>
      </c>
      <c r="C422" s="11">
        <f t="shared" si="68"/>
        <v>45111</v>
      </c>
      <c r="D422">
        <f t="shared" si="69"/>
        <v>4</v>
      </c>
      <c r="E422" t="s">
        <v>59</v>
      </c>
      <c r="F422" t="str">
        <f>VLOOKUP(E422,Sites!$A$2:$B$11,2,FALSE)</f>
        <v>Outside</v>
      </c>
      <c r="G422" t="s">
        <v>19</v>
      </c>
      <c r="H422">
        <v>2</v>
      </c>
      <c r="I422" s="1" t="s">
        <v>21</v>
      </c>
      <c r="J422">
        <v>5</v>
      </c>
      <c r="K422">
        <v>1</v>
      </c>
      <c r="L422" s="1" t="str">
        <f>VLOOKUP(I422,Species_Names!$A$2:$K$83,2,FALSE)</f>
        <v>Scarus_taeniopterus</v>
      </c>
      <c r="M422" t="str">
        <f>VLOOKUP(I422,Species_Names!$A$2:$K$83,3,FALSE)</f>
        <v>Parrotfish</v>
      </c>
      <c r="N422" t="str">
        <f>VLOOKUP(I422,Species_Names!$A$2:$D$83,4,FALSE)</f>
        <v>Herbivore</v>
      </c>
      <c r="O422">
        <f>VLOOKUP(I422,Species_Names!$A$2:$F$83,5,FALSE)</f>
        <v>1.7000000000000001E-2</v>
      </c>
      <c r="P422">
        <f>VLOOKUP(I422,Species_Names!$A$2:$F$83,6,FALSE)</f>
        <v>3.04</v>
      </c>
      <c r="Q422">
        <f t="shared" si="60"/>
        <v>2.2663017521927804</v>
      </c>
      <c r="R422">
        <f t="shared" si="61"/>
        <v>1.6666666666666666E-2</v>
      </c>
      <c r="AC422" s="5"/>
      <c r="AD422" s="5"/>
      <c r="AE422" s="5"/>
      <c r="AF422" s="5"/>
      <c r="AG422" s="5"/>
    </row>
    <row r="423" spans="1:33" x14ac:dyDescent="0.2">
      <c r="A423" s="10">
        <v>45111</v>
      </c>
      <c r="B423">
        <f t="shared" si="67"/>
        <v>2023</v>
      </c>
      <c r="C423" s="11">
        <f t="shared" si="68"/>
        <v>45111</v>
      </c>
      <c r="D423">
        <f t="shared" si="69"/>
        <v>4</v>
      </c>
      <c r="E423" t="s">
        <v>59</v>
      </c>
      <c r="F423" t="str">
        <f>VLOOKUP(E423,Sites!$A$2:$B$11,2,FALSE)</f>
        <v>Outside</v>
      </c>
      <c r="G423" t="s">
        <v>19</v>
      </c>
      <c r="H423">
        <v>2</v>
      </c>
      <c r="I423" s="1" t="s">
        <v>21</v>
      </c>
      <c r="J423">
        <v>20</v>
      </c>
      <c r="K423">
        <v>1</v>
      </c>
      <c r="L423" s="1" t="str">
        <f>VLOOKUP(I423,Species_Names!$A$2:$K$83,2,FALSE)</f>
        <v>Scarus_taeniopterus</v>
      </c>
      <c r="M423" t="str">
        <f>VLOOKUP(I423,Species_Names!$A$2:$K$83,3,FALSE)</f>
        <v>Parrotfish</v>
      </c>
      <c r="N423" t="str">
        <f>VLOOKUP(I423,Species_Names!$A$2:$D$83,4,FALSE)</f>
        <v>Herbivore</v>
      </c>
      <c r="O423">
        <f>VLOOKUP(I423,Species_Names!$A$2:$F$83,5,FALSE)</f>
        <v>1.7000000000000001E-2</v>
      </c>
      <c r="P423">
        <f>VLOOKUP(I423,Species_Names!$A$2:$F$83,6,FALSE)</f>
        <v>3.04</v>
      </c>
      <c r="Q423">
        <f t="shared" si="60"/>
        <v>153.31339759511255</v>
      </c>
      <c r="R423">
        <f t="shared" si="61"/>
        <v>1.6666666666666666E-2</v>
      </c>
      <c r="AC423" s="5"/>
      <c r="AD423" s="5"/>
      <c r="AE423" s="5"/>
      <c r="AF423" s="5"/>
      <c r="AG423" s="5"/>
    </row>
    <row r="424" spans="1:33" x14ac:dyDescent="0.2">
      <c r="A424" s="10">
        <v>45111</v>
      </c>
      <c r="B424">
        <f t="shared" si="67"/>
        <v>2023</v>
      </c>
      <c r="C424" s="11">
        <f t="shared" si="68"/>
        <v>45111</v>
      </c>
      <c r="D424">
        <f t="shared" si="69"/>
        <v>4</v>
      </c>
      <c r="E424" t="s">
        <v>59</v>
      </c>
      <c r="F424" t="str">
        <f>VLOOKUP(E424,Sites!$A$2:$B$11,2,FALSE)</f>
        <v>Outside</v>
      </c>
      <c r="G424" t="s">
        <v>19</v>
      </c>
      <c r="H424">
        <v>2</v>
      </c>
      <c r="I424" s="1" t="s">
        <v>21</v>
      </c>
      <c r="J424">
        <v>30</v>
      </c>
      <c r="K424">
        <v>1</v>
      </c>
      <c r="L424" s="1" t="str">
        <f>VLOOKUP(I424,Species_Names!$A$2:$K$83,2,FALSE)</f>
        <v>Scarus_taeniopterus</v>
      </c>
      <c r="M424" t="str">
        <f>VLOOKUP(I424,Species_Names!$A$2:$K$83,3,FALSE)</f>
        <v>Parrotfish</v>
      </c>
      <c r="N424" t="str">
        <f>VLOOKUP(I424,Species_Names!$A$2:$D$83,4,FALSE)</f>
        <v>Herbivore</v>
      </c>
      <c r="O424">
        <f>VLOOKUP(I424,Species_Names!$A$2:$F$83,5,FALSE)</f>
        <v>1.7000000000000001E-2</v>
      </c>
      <c r="P424">
        <f>VLOOKUP(I424,Species_Names!$A$2:$F$83,6,FALSE)</f>
        <v>3.04</v>
      </c>
      <c r="Q424">
        <f t="shared" si="60"/>
        <v>525.89317635068767</v>
      </c>
      <c r="R424">
        <f t="shared" si="61"/>
        <v>1.6666666666666666E-2</v>
      </c>
      <c r="AC424" s="5"/>
      <c r="AD424" s="5"/>
      <c r="AE424" s="5"/>
      <c r="AF424" s="5"/>
      <c r="AG424" s="5"/>
    </row>
    <row r="425" spans="1:33" x14ac:dyDescent="0.2">
      <c r="A425" s="10">
        <v>45111</v>
      </c>
      <c r="B425">
        <f t="shared" si="67"/>
        <v>2023</v>
      </c>
      <c r="C425" s="11">
        <f t="shared" si="68"/>
        <v>45111</v>
      </c>
      <c r="D425">
        <f t="shared" si="69"/>
        <v>4</v>
      </c>
      <c r="E425" t="s">
        <v>59</v>
      </c>
      <c r="F425" t="str">
        <f>VLOOKUP(E425,Sites!$A$2:$B$11,2,FALSE)</f>
        <v>Outside</v>
      </c>
      <c r="G425" t="s">
        <v>19</v>
      </c>
      <c r="H425">
        <v>2</v>
      </c>
      <c r="I425" s="1" t="s">
        <v>22</v>
      </c>
      <c r="J425">
        <v>5</v>
      </c>
      <c r="K425">
        <v>5</v>
      </c>
      <c r="L425" s="1" t="str">
        <f>VLOOKUP(I425,Species_Names!$A$2:$K$83,2,FALSE)</f>
        <v>Sparisoma_aurofrenatum</v>
      </c>
      <c r="M425" t="str">
        <f>VLOOKUP(I425,Species_Names!$A$2:$K$83,3,FALSE)</f>
        <v>Parrotfish</v>
      </c>
      <c r="N425" t="str">
        <f>VLOOKUP(I425,Species_Names!$A$2:$D$83,4,FALSE)</f>
        <v>Herbivore</v>
      </c>
      <c r="O425">
        <f>VLOOKUP(I425,Species_Names!$A$2:$F$83,5,FALSE)</f>
        <v>1.17E-2</v>
      </c>
      <c r="P425">
        <f>VLOOKUP(I425,Species_Names!$A$2:$F$83,6,FALSE)</f>
        <v>3.15</v>
      </c>
      <c r="Q425">
        <f t="shared" si="60"/>
        <v>9.3091789699332175</v>
      </c>
      <c r="R425">
        <f t="shared" si="61"/>
        <v>8.3333333333333329E-2</v>
      </c>
      <c r="AC425" s="5"/>
      <c r="AD425" s="5"/>
      <c r="AE425" s="5"/>
      <c r="AF425" s="5"/>
      <c r="AG425" s="5"/>
    </row>
    <row r="426" spans="1:33" x14ac:dyDescent="0.2">
      <c r="A426" s="10">
        <v>45111</v>
      </c>
      <c r="B426">
        <f t="shared" si="67"/>
        <v>2023</v>
      </c>
      <c r="C426" s="11">
        <f t="shared" si="68"/>
        <v>45111</v>
      </c>
      <c r="D426">
        <f t="shared" si="69"/>
        <v>4</v>
      </c>
      <c r="E426" t="s">
        <v>59</v>
      </c>
      <c r="F426" t="str">
        <f>VLOOKUP(E426,Sites!$A$2:$B$11,2,FALSE)</f>
        <v>Outside</v>
      </c>
      <c r="G426" t="s">
        <v>19</v>
      </c>
      <c r="H426">
        <v>2</v>
      </c>
      <c r="I426" s="1" t="s">
        <v>22</v>
      </c>
      <c r="J426">
        <v>10</v>
      </c>
      <c r="K426">
        <v>2</v>
      </c>
      <c r="L426" s="1" t="str">
        <f>VLOOKUP(I426,Species_Names!$A$2:$K$83,2,FALSE)</f>
        <v>Sparisoma_aurofrenatum</v>
      </c>
      <c r="M426" t="str">
        <f>VLOOKUP(I426,Species_Names!$A$2:$K$83,3,FALSE)</f>
        <v>Parrotfish</v>
      </c>
      <c r="N426" t="str">
        <f>VLOOKUP(I426,Species_Names!$A$2:$D$83,4,FALSE)</f>
        <v>Herbivore</v>
      </c>
      <c r="O426">
        <f>VLOOKUP(I426,Species_Names!$A$2:$F$83,5,FALSE)</f>
        <v>1.17E-2</v>
      </c>
      <c r="P426">
        <f>VLOOKUP(I426,Species_Names!$A$2:$F$83,6,FALSE)</f>
        <v>3.15</v>
      </c>
      <c r="Q426">
        <f t="shared" si="60"/>
        <v>33.053378544172453</v>
      </c>
      <c r="R426">
        <f t="shared" si="61"/>
        <v>3.3333333333333333E-2</v>
      </c>
      <c r="AC426" s="5"/>
      <c r="AD426" s="5"/>
      <c r="AE426" s="5"/>
      <c r="AF426" s="5"/>
      <c r="AG426" s="5"/>
    </row>
    <row r="427" spans="1:33" x14ac:dyDescent="0.2">
      <c r="A427" s="10">
        <v>45111</v>
      </c>
      <c r="B427">
        <f t="shared" ref="B427:B474" si="70">IF(A427&lt;&gt;"",(YEAR(A427)),"")</f>
        <v>2023</v>
      </c>
      <c r="C427" s="11">
        <f t="shared" ref="C427:C474" si="71">IF(A427&lt;&gt;"",A427,"")</f>
        <v>45111</v>
      </c>
      <c r="D427">
        <f t="shared" ref="D427:D474" si="72">IF(A427&lt;&gt;"",DAY(A427),"")</f>
        <v>4</v>
      </c>
      <c r="E427" t="s">
        <v>59</v>
      </c>
      <c r="F427" t="str">
        <f>VLOOKUP(E427,Sites!$A$2:$B$11,2,FALSE)</f>
        <v>Outside</v>
      </c>
      <c r="G427" t="s">
        <v>19</v>
      </c>
      <c r="H427">
        <v>2</v>
      </c>
      <c r="I427" s="1" t="s">
        <v>22</v>
      </c>
      <c r="J427">
        <v>20</v>
      </c>
      <c r="K427">
        <v>4</v>
      </c>
      <c r="L427" s="1" t="str">
        <f>VLOOKUP(I427,Species_Names!$A$2:$K$83,2,FALSE)</f>
        <v>Sparisoma_aurofrenatum</v>
      </c>
      <c r="M427" t="str">
        <f>VLOOKUP(I427,Species_Names!$A$2:$K$83,3,FALSE)</f>
        <v>Parrotfish</v>
      </c>
      <c r="N427" t="str">
        <f>VLOOKUP(I427,Species_Names!$A$2:$D$83,4,FALSE)</f>
        <v>Herbivore</v>
      </c>
      <c r="O427">
        <f>VLOOKUP(I427,Species_Names!$A$2:$F$83,5,FALSE)</f>
        <v>1.17E-2</v>
      </c>
      <c r="P427">
        <f>VLOOKUP(I427,Species_Names!$A$2:$F$83,6,FALSE)</f>
        <v>3.15</v>
      </c>
      <c r="Q427">
        <f t="shared" si="60"/>
        <v>586.80031650105695</v>
      </c>
      <c r="R427">
        <f t="shared" si="61"/>
        <v>6.6666666666666666E-2</v>
      </c>
      <c r="AC427" s="5"/>
      <c r="AD427" s="5"/>
      <c r="AE427" s="5"/>
      <c r="AF427" s="5"/>
      <c r="AG427" s="5"/>
    </row>
    <row r="428" spans="1:33" x14ac:dyDescent="0.2">
      <c r="A428" s="10">
        <v>45111</v>
      </c>
      <c r="B428">
        <f t="shared" si="70"/>
        <v>2023</v>
      </c>
      <c r="C428" s="11">
        <f t="shared" si="71"/>
        <v>45111</v>
      </c>
      <c r="D428">
        <f t="shared" si="72"/>
        <v>4</v>
      </c>
      <c r="E428" t="s">
        <v>59</v>
      </c>
      <c r="F428" t="str">
        <f>VLOOKUP(E428,Sites!$A$2:$B$11,2,FALSE)</f>
        <v>Outside</v>
      </c>
      <c r="G428" t="s">
        <v>19</v>
      </c>
      <c r="H428">
        <v>2</v>
      </c>
      <c r="I428" s="1" t="s">
        <v>22</v>
      </c>
      <c r="J428">
        <v>30</v>
      </c>
      <c r="K428">
        <v>1</v>
      </c>
      <c r="L428" s="1" t="str">
        <f>VLOOKUP(I428,Species_Names!$A$2:$K$83,2,FALSE)</f>
        <v>Sparisoma_aurofrenatum</v>
      </c>
      <c r="M428" t="str">
        <f>VLOOKUP(I428,Species_Names!$A$2:$K$83,3,FALSE)</f>
        <v>Parrotfish</v>
      </c>
      <c r="N428" t="str">
        <f>VLOOKUP(I428,Species_Names!$A$2:$D$83,4,FALSE)</f>
        <v>Herbivore</v>
      </c>
      <c r="O428">
        <f>VLOOKUP(I428,Species_Names!$A$2:$F$83,5,FALSE)</f>
        <v>1.17E-2</v>
      </c>
      <c r="P428">
        <f>VLOOKUP(I428,Species_Names!$A$2:$F$83,6,FALSE)</f>
        <v>3.15</v>
      </c>
      <c r="Q428">
        <f t="shared" si="60"/>
        <v>526.15998214437525</v>
      </c>
      <c r="R428">
        <f t="shared" si="61"/>
        <v>1.6666666666666666E-2</v>
      </c>
      <c r="AC428" s="5"/>
      <c r="AD428" s="5"/>
      <c r="AE428" s="5"/>
      <c r="AF428" s="5"/>
      <c r="AG428" s="5"/>
    </row>
    <row r="429" spans="1:33" x14ac:dyDescent="0.2">
      <c r="A429" s="10">
        <v>45111</v>
      </c>
      <c r="B429">
        <f t="shared" si="70"/>
        <v>2023</v>
      </c>
      <c r="C429" s="11">
        <f t="shared" si="71"/>
        <v>45111</v>
      </c>
      <c r="D429">
        <f t="shared" si="72"/>
        <v>4</v>
      </c>
      <c r="E429" t="s">
        <v>59</v>
      </c>
      <c r="F429" t="str">
        <f>VLOOKUP(E429,Sites!$A$2:$B$11,2,FALSE)</f>
        <v>Outside</v>
      </c>
      <c r="G429" t="s">
        <v>19</v>
      </c>
      <c r="H429">
        <v>2</v>
      </c>
      <c r="I429" s="1" t="s">
        <v>24</v>
      </c>
      <c r="J429">
        <v>20</v>
      </c>
      <c r="K429">
        <v>2</v>
      </c>
      <c r="L429" s="1" t="str">
        <f>VLOOKUP(I429,Species_Names!$A$2:$K$83,2,FALSE)</f>
        <v>Scarus_iseri</v>
      </c>
      <c r="M429" t="str">
        <f>VLOOKUP(I429,Species_Names!$A$2:$K$83,3,FALSE)</f>
        <v>Parrotfish</v>
      </c>
      <c r="N429" t="str">
        <f>VLOOKUP(I429,Species_Names!$A$2:$D$83,4,FALSE)</f>
        <v>Herbivore</v>
      </c>
      <c r="O429">
        <f>VLOOKUP(I429,Species_Names!$A$2:$F$83,5,FALSE)</f>
        <v>1.5800000000000002E-2</v>
      </c>
      <c r="P429">
        <f>VLOOKUP(I429,Species_Names!$A$2:$F$83,6,FALSE)</f>
        <v>3.02</v>
      </c>
      <c r="Q429">
        <f t="shared" ref="Q429:Q492" si="73">(O429*J429^P429)*K429</f>
        <v>268.40936803373876</v>
      </c>
      <c r="R429">
        <f t="shared" ref="R429:R492" si="74">K429/60</f>
        <v>3.3333333333333333E-2</v>
      </c>
      <c r="AC429" s="5"/>
      <c r="AD429" s="5"/>
      <c r="AE429" s="5"/>
      <c r="AF429" s="5"/>
      <c r="AG429" s="5"/>
    </row>
    <row r="430" spans="1:33" x14ac:dyDescent="0.2">
      <c r="A430" s="10">
        <v>45111</v>
      </c>
      <c r="B430">
        <f t="shared" si="70"/>
        <v>2023</v>
      </c>
      <c r="C430" s="11">
        <f t="shared" si="71"/>
        <v>45111</v>
      </c>
      <c r="D430">
        <f t="shared" si="72"/>
        <v>4</v>
      </c>
      <c r="E430" t="s">
        <v>59</v>
      </c>
      <c r="F430" t="str">
        <f>VLOOKUP(E430,Sites!$A$2:$B$11,2,FALSE)</f>
        <v>Outside</v>
      </c>
      <c r="G430" t="s">
        <v>19</v>
      </c>
      <c r="H430">
        <v>2</v>
      </c>
      <c r="I430" s="1" t="s">
        <v>37</v>
      </c>
      <c r="J430">
        <v>5</v>
      </c>
      <c r="K430">
        <v>4</v>
      </c>
      <c r="L430" s="1" t="str">
        <f>VLOOKUP(I430,Species_Names!$A$2:$K$83,2,FALSE)</f>
        <v>Scarus_/_Sparisoma</v>
      </c>
      <c r="M430" t="str">
        <f>VLOOKUP(I430,Species_Names!$A$2:$K$83,3,FALSE)</f>
        <v>Parrotfish</v>
      </c>
      <c r="N430" t="str">
        <f>VLOOKUP(I430,Species_Names!$A$2:$D$83,4,FALSE)</f>
        <v>Herbivore</v>
      </c>
      <c r="O430">
        <f>VLOOKUP(I430,Species_Names!$A$2:$F$83,5,FALSE)</f>
        <v>1.21E-2</v>
      </c>
      <c r="P430">
        <f>VLOOKUP(I430,Species_Names!$A$2:$F$83,6,FALSE)</f>
        <v>3.028</v>
      </c>
      <c r="Q430">
        <f t="shared" si="73"/>
        <v>6.3288752427014963</v>
      </c>
      <c r="R430">
        <f t="shared" si="74"/>
        <v>6.6666666666666666E-2</v>
      </c>
      <c r="AC430" s="5"/>
      <c r="AD430" s="5"/>
      <c r="AE430" s="5"/>
      <c r="AF430" s="5"/>
      <c r="AG430" s="5"/>
    </row>
    <row r="431" spans="1:33" x14ac:dyDescent="0.2">
      <c r="A431" s="10">
        <v>45111</v>
      </c>
      <c r="B431">
        <f t="shared" si="70"/>
        <v>2023</v>
      </c>
      <c r="C431" s="11">
        <f t="shared" si="71"/>
        <v>45111</v>
      </c>
      <c r="D431">
        <f t="shared" si="72"/>
        <v>4</v>
      </c>
      <c r="E431" t="s">
        <v>59</v>
      </c>
      <c r="F431" t="str">
        <f>VLOOKUP(E431,Sites!$A$2:$B$11,2,FALSE)</f>
        <v>Outside</v>
      </c>
      <c r="G431" t="s">
        <v>19</v>
      </c>
      <c r="H431">
        <v>2</v>
      </c>
      <c r="I431" s="1" t="s">
        <v>25</v>
      </c>
      <c r="J431">
        <v>20</v>
      </c>
      <c r="K431">
        <v>1</v>
      </c>
      <c r="L431" s="1" t="str">
        <f>VLOOKUP(I431,Species_Names!$A$2:$K$83,2,FALSE)</f>
        <v>Cephalopholis_cruentata</v>
      </c>
      <c r="M431" t="str">
        <f>VLOOKUP(I431,Species_Names!$A$2:$K$83,3,FALSE)</f>
        <v>Grouper</v>
      </c>
      <c r="N431" t="str">
        <f>VLOOKUP(I431,Species_Names!$A$2:$D$83,4,FALSE)</f>
        <v>Carnivore</v>
      </c>
      <c r="O431">
        <f>VLOOKUP(I431,Species_Names!$A$2:$F$83,5,FALSE)</f>
        <v>1.0999999999999999E-2</v>
      </c>
      <c r="P431">
        <f>VLOOKUP(I431,Species_Names!$A$2:$F$83,6,FALSE)</f>
        <v>3.11</v>
      </c>
      <c r="Q431">
        <f t="shared" si="73"/>
        <v>122.34774568292309</v>
      </c>
      <c r="R431">
        <f t="shared" si="74"/>
        <v>1.6666666666666666E-2</v>
      </c>
      <c r="AC431" s="5"/>
      <c r="AD431" s="5"/>
      <c r="AE431" s="5"/>
      <c r="AF431" s="5"/>
      <c r="AG431" s="5"/>
    </row>
    <row r="432" spans="1:33" x14ac:dyDescent="0.2">
      <c r="A432" s="10">
        <v>45111</v>
      </c>
      <c r="B432">
        <f t="shared" si="70"/>
        <v>2023</v>
      </c>
      <c r="C432" s="11">
        <f t="shared" si="71"/>
        <v>45111</v>
      </c>
      <c r="D432">
        <f t="shared" si="72"/>
        <v>4</v>
      </c>
      <c r="E432" t="s">
        <v>59</v>
      </c>
      <c r="F432" t="str">
        <f>VLOOKUP(E432,Sites!$A$2:$B$11,2,FALSE)</f>
        <v>Outside</v>
      </c>
      <c r="G432" t="s">
        <v>19</v>
      </c>
      <c r="H432">
        <v>2</v>
      </c>
      <c r="I432" s="1" t="s">
        <v>26</v>
      </c>
      <c r="J432">
        <v>20</v>
      </c>
      <c r="K432">
        <v>2</v>
      </c>
      <c r="L432" s="1" t="str">
        <f>VLOOKUP(I432,Species_Names!$A$2:$K$83,2,FALSE)</f>
        <v>Acanthurus_coeruleus</v>
      </c>
      <c r="M432" t="str">
        <f>VLOOKUP(I432,Species_Names!$A$2:$K$83,3,FALSE)</f>
        <v>Surgeonfish</v>
      </c>
      <c r="N432" t="str">
        <f>VLOOKUP(I432,Species_Names!$A$2:$D$83,4,FALSE)</f>
        <v>Herbivore</v>
      </c>
      <c r="O432">
        <f>VLOOKUP(I432,Species_Names!$A$2:$F$83,5,FALSE)</f>
        <v>3.2399999999999998E-2</v>
      </c>
      <c r="P432">
        <f>VLOOKUP(I432,Species_Names!$A$2:$F$83,6,FALSE)</f>
        <v>2.95</v>
      </c>
      <c r="Q432">
        <f t="shared" si="73"/>
        <v>446.28623619757133</v>
      </c>
      <c r="R432">
        <f t="shared" si="74"/>
        <v>3.3333333333333333E-2</v>
      </c>
      <c r="AC432" s="5"/>
      <c r="AD432" s="5"/>
      <c r="AE432" s="5"/>
      <c r="AF432" s="5"/>
      <c r="AG432" s="5"/>
    </row>
    <row r="433" spans="1:33" x14ac:dyDescent="0.2">
      <c r="A433" s="10">
        <v>45111</v>
      </c>
      <c r="B433">
        <f t="shared" si="70"/>
        <v>2023</v>
      </c>
      <c r="C433" s="11">
        <f t="shared" si="71"/>
        <v>45111</v>
      </c>
      <c r="D433">
        <f t="shared" si="72"/>
        <v>4</v>
      </c>
      <c r="E433" t="s">
        <v>59</v>
      </c>
      <c r="F433" t="str">
        <f>VLOOKUP(E433,Sites!$A$2:$B$11,2,FALSE)</f>
        <v>Outside</v>
      </c>
      <c r="G433" t="s">
        <v>19</v>
      </c>
      <c r="H433">
        <v>2</v>
      </c>
      <c r="I433" s="1" t="s">
        <v>26</v>
      </c>
      <c r="J433">
        <v>30</v>
      </c>
      <c r="K433">
        <v>1</v>
      </c>
      <c r="L433" s="1" t="str">
        <f>VLOOKUP(I433,Species_Names!$A$2:$K$83,2,FALSE)</f>
        <v>Acanthurus_coeruleus</v>
      </c>
      <c r="M433" t="str">
        <f>VLOOKUP(I433,Species_Names!$A$2:$K$83,3,FALSE)</f>
        <v>Surgeonfish</v>
      </c>
      <c r="N433" t="str">
        <f>VLOOKUP(I433,Species_Names!$A$2:$D$83,4,FALSE)</f>
        <v>Herbivore</v>
      </c>
      <c r="O433">
        <f>VLOOKUP(I433,Species_Names!$A$2:$F$83,5,FALSE)</f>
        <v>3.2399999999999998E-2</v>
      </c>
      <c r="P433">
        <f>VLOOKUP(I433,Species_Names!$A$2:$F$83,6,FALSE)</f>
        <v>2.95</v>
      </c>
      <c r="Q433">
        <f t="shared" si="73"/>
        <v>737.99379722391382</v>
      </c>
      <c r="R433">
        <f t="shared" si="74"/>
        <v>1.6666666666666666E-2</v>
      </c>
      <c r="AC433" s="5"/>
      <c r="AD433" s="5"/>
      <c r="AE433" s="5"/>
      <c r="AF433" s="5"/>
      <c r="AG433" s="5"/>
    </row>
    <row r="434" spans="1:33" x14ac:dyDescent="0.2">
      <c r="A434" s="10">
        <v>45111</v>
      </c>
      <c r="B434">
        <f t="shared" si="70"/>
        <v>2023</v>
      </c>
      <c r="C434" s="11">
        <f t="shared" si="71"/>
        <v>45111</v>
      </c>
      <c r="D434">
        <f t="shared" si="72"/>
        <v>4</v>
      </c>
      <c r="E434" t="s">
        <v>59</v>
      </c>
      <c r="F434" t="str">
        <f>VLOOKUP(E434,Sites!$A$2:$B$11,2,FALSE)</f>
        <v>Outside</v>
      </c>
      <c r="G434" t="s">
        <v>19</v>
      </c>
      <c r="H434">
        <v>2</v>
      </c>
      <c r="I434" s="1" t="s">
        <v>27</v>
      </c>
      <c r="J434">
        <v>20</v>
      </c>
      <c r="K434">
        <v>2</v>
      </c>
      <c r="L434" s="1" t="str">
        <f>VLOOKUP(I434,Species_Names!$A$2:$K$83,2,FALSE)</f>
        <v>Acanthurus_tractus</v>
      </c>
      <c r="M434" t="str">
        <f>VLOOKUP(I434,Species_Names!$A$2:$K$83,3,FALSE)</f>
        <v>Surgeonfish</v>
      </c>
      <c r="N434" t="str">
        <f>VLOOKUP(I434,Species_Names!$A$2:$D$83,4,FALSE)</f>
        <v>Herbivore</v>
      </c>
      <c r="O434">
        <f>VLOOKUP(I434,Species_Names!$A$2:$F$83,5,FALSE)</f>
        <v>2.5700000000000001E-2</v>
      </c>
      <c r="P434">
        <f>VLOOKUP(I434,Species_Names!$A$2:$F$83,6,FALSE)</f>
        <v>2.9</v>
      </c>
      <c r="Q434">
        <f t="shared" si="73"/>
        <v>304.75448547277693</v>
      </c>
      <c r="R434">
        <f t="shared" si="74"/>
        <v>3.3333333333333333E-2</v>
      </c>
      <c r="AC434" s="5"/>
      <c r="AD434" s="5"/>
      <c r="AE434" s="5"/>
      <c r="AF434" s="5"/>
      <c r="AG434" s="5"/>
    </row>
    <row r="435" spans="1:33" x14ac:dyDescent="0.2">
      <c r="A435" s="10">
        <v>45111</v>
      </c>
      <c r="B435">
        <f t="shared" si="70"/>
        <v>2023</v>
      </c>
      <c r="C435" s="11">
        <f t="shared" si="71"/>
        <v>45111</v>
      </c>
      <c r="D435">
        <f t="shared" si="72"/>
        <v>4</v>
      </c>
      <c r="E435" t="s">
        <v>59</v>
      </c>
      <c r="F435" t="str">
        <f>VLOOKUP(E435,Sites!$A$2:$B$11,2,FALSE)</f>
        <v>Outside</v>
      </c>
      <c r="G435" t="s">
        <v>19</v>
      </c>
      <c r="H435">
        <v>2</v>
      </c>
      <c r="I435" s="1" t="s">
        <v>28</v>
      </c>
      <c r="J435">
        <v>5</v>
      </c>
      <c r="K435">
        <v>6</v>
      </c>
      <c r="L435" s="1" t="str">
        <f>VLOOKUP(I435,Species_Names!$A$2:$K$83,2,FALSE)</f>
        <v>Halichoeres_garnoti</v>
      </c>
      <c r="M435" t="str">
        <f>VLOOKUP(I435,Species_Names!$A$2:$K$83,3,FALSE)</f>
        <v>Wrasse</v>
      </c>
      <c r="N435" t="str">
        <f>VLOOKUP(I435,Species_Names!$A$2:$D$83,4,FALSE)</f>
        <v>Omnivore</v>
      </c>
      <c r="O435">
        <f>VLOOKUP(I435,Species_Names!$A$2:$F$83,5,FALSE)</f>
        <v>0.01</v>
      </c>
      <c r="P435">
        <f>VLOOKUP(I435,Species_Names!$A$2:$F$83,6,FALSE)</f>
        <v>3.14</v>
      </c>
      <c r="Q435">
        <f t="shared" si="73"/>
        <v>9.3954387136913251</v>
      </c>
      <c r="R435">
        <f t="shared" si="74"/>
        <v>0.1</v>
      </c>
      <c r="AC435" s="5"/>
      <c r="AD435" s="5"/>
      <c r="AE435" s="5"/>
      <c r="AF435" s="5"/>
      <c r="AG435" s="5"/>
    </row>
    <row r="436" spans="1:33" x14ac:dyDescent="0.2">
      <c r="A436" s="10">
        <v>45111</v>
      </c>
      <c r="B436">
        <f t="shared" si="70"/>
        <v>2023</v>
      </c>
      <c r="C436" s="11">
        <f t="shared" si="71"/>
        <v>45111</v>
      </c>
      <c r="D436">
        <f t="shared" si="72"/>
        <v>4</v>
      </c>
      <c r="E436" t="s">
        <v>59</v>
      </c>
      <c r="F436" t="str">
        <f>VLOOKUP(E436,Sites!$A$2:$B$11,2,FALSE)</f>
        <v>Outside</v>
      </c>
      <c r="G436" t="s">
        <v>19</v>
      </c>
      <c r="H436">
        <v>2</v>
      </c>
      <c r="I436" s="1" t="s">
        <v>28</v>
      </c>
      <c r="J436">
        <v>10</v>
      </c>
      <c r="K436">
        <v>1</v>
      </c>
      <c r="L436" s="1" t="str">
        <f>VLOOKUP(I436,Species_Names!$A$2:$K$83,2,FALSE)</f>
        <v>Halichoeres_garnoti</v>
      </c>
      <c r="M436" t="str">
        <f>VLOOKUP(I436,Species_Names!$A$2:$K$83,3,FALSE)</f>
        <v>Wrasse</v>
      </c>
      <c r="N436" t="str">
        <f>VLOOKUP(I436,Species_Names!$A$2:$D$83,4,FALSE)</f>
        <v>Omnivore</v>
      </c>
      <c r="O436">
        <f>VLOOKUP(I436,Species_Names!$A$2:$F$83,5,FALSE)</f>
        <v>0.01</v>
      </c>
      <c r="P436">
        <f>VLOOKUP(I436,Species_Names!$A$2:$F$83,6,FALSE)</f>
        <v>3.14</v>
      </c>
      <c r="Q436">
        <f t="shared" si="73"/>
        <v>13.803842646028864</v>
      </c>
      <c r="R436">
        <f t="shared" si="74"/>
        <v>1.6666666666666666E-2</v>
      </c>
      <c r="AC436" s="5"/>
      <c r="AD436" s="5"/>
      <c r="AE436" s="5"/>
      <c r="AF436" s="5"/>
      <c r="AG436" s="5"/>
    </row>
    <row r="437" spans="1:33" x14ac:dyDescent="0.2">
      <c r="A437" s="10">
        <v>45111</v>
      </c>
      <c r="B437">
        <f t="shared" si="70"/>
        <v>2023</v>
      </c>
      <c r="C437" s="11">
        <f t="shared" si="71"/>
        <v>45111</v>
      </c>
      <c r="D437">
        <f t="shared" si="72"/>
        <v>4</v>
      </c>
      <c r="E437" t="s">
        <v>59</v>
      </c>
      <c r="F437" t="str">
        <f>VLOOKUP(E437,Sites!$A$2:$B$11,2,FALSE)</f>
        <v>Outside</v>
      </c>
      <c r="G437" t="s">
        <v>19</v>
      </c>
      <c r="H437">
        <v>2</v>
      </c>
      <c r="I437" s="1" t="s">
        <v>28</v>
      </c>
      <c r="J437">
        <v>20</v>
      </c>
      <c r="K437">
        <v>1</v>
      </c>
      <c r="L437" s="1" t="str">
        <f>VLOOKUP(I437,Species_Names!$A$2:$K$83,2,FALSE)</f>
        <v>Halichoeres_garnoti</v>
      </c>
      <c r="M437" t="str">
        <f>VLOOKUP(I437,Species_Names!$A$2:$K$83,3,FALSE)</f>
        <v>Wrasse</v>
      </c>
      <c r="N437" t="str">
        <f>VLOOKUP(I437,Species_Names!$A$2:$D$83,4,FALSE)</f>
        <v>Omnivore</v>
      </c>
      <c r="O437">
        <f>VLOOKUP(I437,Species_Names!$A$2:$F$83,5,FALSE)</f>
        <v>0.01</v>
      </c>
      <c r="P437">
        <f>VLOOKUP(I437,Species_Names!$A$2:$F$83,6,FALSE)</f>
        <v>3.14</v>
      </c>
      <c r="Q437">
        <f t="shared" si="73"/>
        <v>121.68419864331943</v>
      </c>
      <c r="R437">
        <f t="shared" si="74"/>
        <v>1.6666666666666666E-2</v>
      </c>
      <c r="AC437" s="5"/>
      <c r="AD437" s="5"/>
      <c r="AE437" s="5"/>
      <c r="AF437" s="5"/>
      <c r="AG437" s="5"/>
    </row>
    <row r="438" spans="1:33" x14ac:dyDescent="0.2">
      <c r="A438" s="10">
        <v>45111</v>
      </c>
      <c r="B438">
        <f t="shared" si="70"/>
        <v>2023</v>
      </c>
      <c r="C438" s="11">
        <f t="shared" si="71"/>
        <v>45111</v>
      </c>
      <c r="D438">
        <f t="shared" si="72"/>
        <v>4</v>
      </c>
      <c r="E438" t="s">
        <v>59</v>
      </c>
      <c r="F438" t="str">
        <f>VLOOKUP(E438,Sites!$A$2:$B$11,2,FALSE)</f>
        <v>Outside</v>
      </c>
      <c r="G438" t="s">
        <v>19</v>
      </c>
      <c r="H438">
        <v>2</v>
      </c>
      <c r="I438" s="1" t="s">
        <v>32</v>
      </c>
      <c r="J438">
        <v>20</v>
      </c>
      <c r="K438">
        <v>1</v>
      </c>
      <c r="L438" s="1" t="str">
        <f>VLOOKUP(I438,Species_Names!$A$2:$K$83,2,FALSE)</f>
        <v>Caranx_ruber</v>
      </c>
      <c r="M438" t="str">
        <f>VLOOKUP(I438,Species_Names!$A$2:$K$83,3,FALSE)</f>
        <v>Jacks</v>
      </c>
      <c r="N438" t="str">
        <f>VLOOKUP(I438,Species_Names!$A$2:$D$83,4,FALSE)</f>
        <v>Herbivore</v>
      </c>
      <c r="O438">
        <f>VLOOKUP(I438,Species_Names!$A$2:$F$83,5,FALSE)</f>
        <v>1.5800000000000002E-2</v>
      </c>
      <c r="P438">
        <f>VLOOKUP(I438,Species_Names!$A$2:$F$83,6,FALSE)</f>
        <v>2.99</v>
      </c>
      <c r="Q438">
        <f t="shared" si="73"/>
        <v>122.66955052967026</v>
      </c>
      <c r="R438">
        <f t="shared" si="74"/>
        <v>1.6666666666666666E-2</v>
      </c>
      <c r="AC438" s="5"/>
      <c r="AD438" s="5"/>
      <c r="AE438" s="5"/>
      <c r="AF438" s="5"/>
      <c r="AG438" s="5"/>
    </row>
    <row r="439" spans="1:33" x14ac:dyDescent="0.2">
      <c r="A439" s="10">
        <v>45111</v>
      </c>
      <c r="B439">
        <f t="shared" si="70"/>
        <v>2023</v>
      </c>
      <c r="C439" s="11">
        <f t="shared" si="71"/>
        <v>45111</v>
      </c>
      <c r="D439">
        <f t="shared" si="72"/>
        <v>4</v>
      </c>
      <c r="E439" t="s">
        <v>59</v>
      </c>
      <c r="F439" t="str">
        <f>VLOOKUP(E439,Sites!$A$2:$B$11,2,FALSE)</f>
        <v>Outside</v>
      </c>
      <c r="G439" t="s">
        <v>19</v>
      </c>
      <c r="H439">
        <v>3</v>
      </c>
      <c r="I439" s="1" t="s">
        <v>20</v>
      </c>
      <c r="J439">
        <v>10</v>
      </c>
      <c r="K439">
        <v>3</v>
      </c>
      <c r="L439" s="1" t="str">
        <f>VLOOKUP(I439,Species_Names!$A$2:$K$83,2,FALSE)</f>
        <v>Chaetodon_capistratus</v>
      </c>
      <c r="M439" t="str">
        <f>VLOOKUP(I439,Species_Names!$A$2:$K$83,3,FALSE)</f>
        <v>Butterflyfish</v>
      </c>
      <c r="N439" t="str">
        <f>VLOOKUP(I439,Species_Names!$A$2:$D$83,4,FALSE)</f>
        <v>Corallivore</v>
      </c>
      <c r="O439">
        <f>VLOOKUP(I439,Species_Names!$A$2:$F$83,5,FALSE)</f>
        <v>2.3400000000000001E-2</v>
      </c>
      <c r="P439">
        <f>VLOOKUP(I439,Species_Names!$A$2:$F$83,6,FALSE)</f>
        <v>3.19</v>
      </c>
      <c r="Q439">
        <f t="shared" si="73"/>
        <v>108.72692664765626</v>
      </c>
      <c r="R439">
        <f t="shared" si="74"/>
        <v>0.05</v>
      </c>
      <c r="AC439" s="5"/>
      <c r="AD439" s="5"/>
      <c r="AE439" s="5"/>
      <c r="AF439" s="5"/>
      <c r="AG439" s="5"/>
    </row>
    <row r="440" spans="1:33" x14ac:dyDescent="0.2">
      <c r="A440" s="10">
        <v>45111</v>
      </c>
      <c r="B440">
        <f t="shared" si="70"/>
        <v>2023</v>
      </c>
      <c r="C440" s="11">
        <f t="shared" si="71"/>
        <v>45111</v>
      </c>
      <c r="D440">
        <f t="shared" si="72"/>
        <v>4</v>
      </c>
      <c r="E440" t="s">
        <v>59</v>
      </c>
      <c r="F440" t="str">
        <f>VLOOKUP(E440,Sites!$A$2:$B$11,2,FALSE)</f>
        <v>Outside</v>
      </c>
      <c r="G440" t="s">
        <v>19</v>
      </c>
      <c r="H440">
        <v>3</v>
      </c>
      <c r="I440" s="1" t="s">
        <v>47</v>
      </c>
      <c r="J440">
        <v>30</v>
      </c>
      <c r="K440">
        <v>2</v>
      </c>
      <c r="L440" s="1" t="str">
        <f>VLOOKUP(I440,Species_Names!$A$2:$K$83,2,FALSE)</f>
        <v>Haemulon_carbonarium</v>
      </c>
      <c r="M440" t="str">
        <f>VLOOKUP(I440,Species_Names!$A$2:$K$83,3,FALSE)</f>
        <v>Grunt</v>
      </c>
      <c r="N440" t="str">
        <f>VLOOKUP(I440,Species_Names!$A$2:$D$83,4,FALSE)</f>
        <v>Carnivore</v>
      </c>
      <c r="O440">
        <f>VLOOKUP(I440,Species_Names!$A$2:$F$83,5,FALSE)</f>
        <v>1.6219999999999998E-2</v>
      </c>
      <c r="P440">
        <f>VLOOKUP(I440,Species_Names!$A$2:$F$83,6,FALSE)</f>
        <v>2.99</v>
      </c>
      <c r="Q440">
        <f t="shared" si="73"/>
        <v>846.59051250166124</v>
      </c>
      <c r="R440">
        <f t="shared" si="74"/>
        <v>3.3333333333333333E-2</v>
      </c>
      <c r="AC440" s="5"/>
      <c r="AD440" s="5"/>
      <c r="AE440" s="5"/>
      <c r="AF440" s="5"/>
      <c r="AG440" s="5"/>
    </row>
    <row r="441" spans="1:33" x14ac:dyDescent="0.2">
      <c r="A441" s="10">
        <v>45111</v>
      </c>
      <c r="B441">
        <f t="shared" si="70"/>
        <v>2023</v>
      </c>
      <c r="C441" s="11">
        <f t="shared" si="71"/>
        <v>45111</v>
      </c>
      <c r="D441">
        <f t="shared" si="72"/>
        <v>4</v>
      </c>
      <c r="E441" t="s">
        <v>59</v>
      </c>
      <c r="F441" t="str">
        <f>VLOOKUP(E441,Sites!$A$2:$B$11,2,FALSE)</f>
        <v>Outside</v>
      </c>
      <c r="G441" t="s">
        <v>19</v>
      </c>
      <c r="H441">
        <v>3</v>
      </c>
      <c r="I441" s="1" t="s">
        <v>21</v>
      </c>
      <c r="J441">
        <v>10</v>
      </c>
      <c r="K441">
        <v>5</v>
      </c>
      <c r="L441" s="1" t="str">
        <f>VLOOKUP(I441,Species_Names!$A$2:$K$83,2,FALSE)</f>
        <v>Scarus_taeniopterus</v>
      </c>
      <c r="M441" t="str">
        <f>VLOOKUP(I441,Species_Names!$A$2:$K$83,3,FALSE)</f>
        <v>Parrotfish</v>
      </c>
      <c r="N441" t="str">
        <f>VLOOKUP(I441,Species_Names!$A$2:$D$83,4,FALSE)</f>
        <v>Herbivore</v>
      </c>
      <c r="O441">
        <f>VLOOKUP(I441,Species_Names!$A$2:$F$83,5,FALSE)</f>
        <v>1.7000000000000001E-2</v>
      </c>
      <c r="P441">
        <f>VLOOKUP(I441,Species_Names!$A$2:$F$83,6,FALSE)</f>
        <v>3.04</v>
      </c>
      <c r="Q441">
        <f t="shared" si="73"/>
        <v>93.200646672170834</v>
      </c>
      <c r="R441">
        <f t="shared" si="74"/>
        <v>8.3333333333333329E-2</v>
      </c>
      <c r="AC441" s="5"/>
      <c r="AD441" s="5"/>
      <c r="AE441" s="5"/>
      <c r="AF441" s="5"/>
      <c r="AG441" s="5"/>
    </row>
    <row r="442" spans="1:33" x14ac:dyDescent="0.2">
      <c r="A442" s="10">
        <v>45111</v>
      </c>
      <c r="B442">
        <f t="shared" si="70"/>
        <v>2023</v>
      </c>
      <c r="C442" s="11">
        <f t="shared" si="71"/>
        <v>45111</v>
      </c>
      <c r="D442">
        <f t="shared" si="72"/>
        <v>4</v>
      </c>
      <c r="E442" t="s">
        <v>59</v>
      </c>
      <c r="F442" t="str">
        <f>VLOOKUP(E442,Sites!$A$2:$B$11,2,FALSE)</f>
        <v>Outside</v>
      </c>
      <c r="G442" t="s">
        <v>19</v>
      </c>
      <c r="H442">
        <v>3</v>
      </c>
      <c r="I442" s="1" t="s">
        <v>21</v>
      </c>
      <c r="J442">
        <v>20</v>
      </c>
      <c r="K442">
        <v>3</v>
      </c>
      <c r="L442" s="1" t="str">
        <f>VLOOKUP(I442,Species_Names!$A$2:$K$83,2,FALSE)</f>
        <v>Scarus_taeniopterus</v>
      </c>
      <c r="M442" t="str">
        <f>VLOOKUP(I442,Species_Names!$A$2:$K$83,3,FALSE)</f>
        <v>Parrotfish</v>
      </c>
      <c r="N442" t="str">
        <f>VLOOKUP(I442,Species_Names!$A$2:$D$83,4,FALSE)</f>
        <v>Herbivore</v>
      </c>
      <c r="O442">
        <f>VLOOKUP(I442,Species_Names!$A$2:$F$83,5,FALSE)</f>
        <v>1.7000000000000001E-2</v>
      </c>
      <c r="P442">
        <f>VLOOKUP(I442,Species_Names!$A$2:$F$83,6,FALSE)</f>
        <v>3.04</v>
      </c>
      <c r="Q442">
        <f t="shared" si="73"/>
        <v>459.94019278533767</v>
      </c>
      <c r="R442">
        <f t="shared" si="74"/>
        <v>0.05</v>
      </c>
      <c r="AC442" s="5"/>
      <c r="AD442" s="5"/>
      <c r="AE442" s="5"/>
      <c r="AF442" s="5"/>
      <c r="AG442" s="5"/>
    </row>
    <row r="443" spans="1:33" x14ac:dyDescent="0.2">
      <c r="A443" s="10">
        <v>45111</v>
      </c>
      <c r="B443">
        <f t="shared" si="70"/>
        <v>2023</v>
      </c>
      <c r="C443" s="11">
        <f t="shared" si="71"/>
        <v>45111</v>
      </c>
      <c r="D443">
        <f t="shared" si="72"/>
        <v>4</v>
      </c>
      <c r="E443" t="s">
        <v>59</v>
      </c>
      <c r="F443" t="str">
        <f>VLOOKUP(E443,Sites!$A$2:$B$11,2,FALSE)</f>
        <v>Outside</v>
      </c>
      <c r="G443" t="s">
        <v>19</v>
      </c>
      <c r="H443">
        <v>3</v>
      </c>
      <c r="I443" s="1" t="s">
        <v>21</v>
      </c>
      <c r="J443">
        <v>40</v>
      </c>
      <c r="K443">
        <v>1</v>
      </c>
      <c r="L443" s="1" t="str">
        <f>VLOOKUP(I443,Species_Names!$A$2:$K$83,2,FALSE)</f>
        <v>Scarus_taeniopterus</v>
      </c>
      <c r="M443" t="str">
        <f>VLOOKUP(I443,Species_Names!$A$2:$K$83,3,FALSE)</f>
        <v>Parrotfish</v>
      </c>
      <c r="N443" t="str">
        <f>VLOOKUP(I443,Species_Names!$A$2:$D$83,4,FALSE)</f>
        <v>Herbivore</v>
      </c>
      <c r="O443">
        <f>VLOOKUP(I443,Species_Names!$A$2:$F$83,5,FALSE)</f>
        <v>1.7000000000000001E-2</v>
      </c>
      <c r="P443">
        <f>VLOOKUP(I443,Species_Names!$A$2:$F$83,6,FALSE)</f>
        <v>3.04</v>
      </c>
      <c r="Q443">
        <f t="shared" si="73"/>
        <v>1260.9889910332347</v>
      </c>
      <c r="R443">
        <f t="shared" si="74"/>
        <v>1.6666666666666666E-2</v>
      </c>
      <c r="AC443" s="5"/>
      <c r="AD443" s="5"/>
      <c r="AE443" s="5"/>
      <c r="AF443" s="5"/>
      <c r="AG443" s="5"/>
    </row>
    <row r="444" spans="1:33" x14ac:dyDescent="0.2">
      <c r="A444" s="10">
        <v>45111</v>
      </c>
      <c r="B444">
        <f t="shared" si="70"/>
        <v>2023</v>
      </c>
      <c r="C444" s="11">
        <f t="shared" si="71"/>
        <v>45111</v>
      </c>
      <c r="D444">
        <f t="shared" si="72"/>
        <v>4</v>
      </c>
      <c r="E444" t="s">
        <v>59</v>
      </c>
      <c r="F444" t="str">
        <f>VLOOKUP(E444,Sites!$A$2:$B$11,2,FALSE)</f>
        <v>Outside</v>
      </c>
      <c r="G444" t="s">
        <v>19</v>
      </c>
      <c r="H444">
        <v>3</v>
      </c>
      <c r="I444" s="1" t="s">
        <v>41</v>
      </c>
      <c r="J444">
        <v>30</v>
      </c>
      <c r="K444">
        <v>1</v>
      </c>
      <c r="L444" s="1" t="str">
        <f>VLOOKUP(I444,Species_Names!$A$2:$K$83,2,FALSE)</f>
        <v>Scarus_vetula</v>
      </c>
      <c r="M444" t="str">
        <f>VLOOKUP(I444,Species_Names!$A$2:$K$83,3,FALSE)</f>
        <v>Parrotfish</v>
      </c>
      <c r="N444" t="str">
        <f>VLOOKUP(I444,Species_Names!$A$2:$D$83,4,FALSE)</f>
        <v>Herbivore</v>
      </c>
      <c r="O444">
        <f>VLOOKUP(I444,Species_Names!$A$2:$F$83,5,FALSE)</f>
        <v>1.4789999999999999E-2</v>
      </c>
      <c r="P444">
        <f>VLOOKUP(I444,Species_Names!$A$2:$F$83,6,FALSE)</f>
        <v>3.03</v>
      </c>
      <c r="Q444">
        <f t="shared" si="73"/>
        <v>442.22732692655779</v>
      </c>
      <c r="R444">
        <f t="shared" si="74"/>
        <v>1.6666666666666666E-2</v>
      </c>
      <c r="AC444" s="5"/>
      <c r="AD444" s="5"/>
      <c r="AE444" s="5"/>
      <c r="AF444" s="5"/>
      <c r="AG444" s="5"/>
    </row>
    <row r="445" spans="1:33" x14ac:dyDescent="0.2">
      <c r="A445" s="10">
        <v>45111</v>
      </c>
      <c r="B445">
        <f t="shared" si="70"/>
        <v>2023</v>
      </c>
      <c r="C445" s="11">
        <f t="shared" si="71"/>
        <v>45111</v>
      </c>
      <c r="D445">
        <f t="shared" si="72"/>
        <v>4</v>
      </c>
      <c r="E445" t="s">
        <v>59</v>
      </c>
      <c r="F445" t="str">
        <f>VLOOKUP(E445,Sites!$A$2:$B$11,2,FALSE)</f>
        <v>Outside</v>
      </c>
      <c r="G445" t="s">
        <v>19</v>
      </c>
      <c r="H445">
        <v>3</v>
      </c>
      <c r="I445" s="1" t="s">
        <v>22</v>
      </c>
      <c r="J445">
        <v>5</v>
      </c>
      <c r="K445">
        <v>5</v>
      </c>
      <c r="L445" s="1" t="str">
        <f>VLOOKUP(I445,Species_Names!$A$2:$K$83,2,FALSE)</f>
        <v>Sparisoma_aurofrenatum</v>
      </c>
      <c r="M445" t="str">
        <f>VLOOKUP(I445,Species_Names!$A$2:$K$83,3,FALSE)</f>
        <v>Parrotfish</v>
      </c>
      <c r="N445" t="str">
        <f>VLOOKUP(I445,Species_Names!$A$2:$D$83,4,FALSE)</f>
        <v>Herbivore</v>
      </c>
      <c r="O445">
        <f>VLOOKUP(I445,Species_Names!$A$2:$F$83,5,FALSE)</f>
        <v>1.17E-2</v>
      </c>
      <c r="P445">
        <f>VLOOKUP(I445,Species_Names!$A$2:$F$83,6,FALSE)</f>
        <v>3.15</v>
      </c>
      <c r="Q445">
        <f t="shared" si="73"/>
        <v>9.3091789699332175</v>
      </c>
      <c r="R445">
        <f t="shared" si="74"/>
        <v>8.3333333333333329E-2</v>
      </c>
      <c r="AC445" s="5"/>
      <c r="AD445" s="5"/>
      <c r="AE445" s="5"/>
      <c r="AF445" s="5"/>
      <c r="AG445" s="5"/>
    </row>
    <row r="446" spans="1:33" x14ac:dyDescent="0.2">
      <c r="A446" s="10">
        <v>45111</v>
      </c>
      <c r="B446">
        <f t="shared" si="70"/>
        <v>2023</v>
      </c>
      <c r="C446" s="11">
        <f t="shared" si="71"/>
        <v>45111</v>
      </c>
      <c r="D446">
        <f t="shared" si="72"/>
        <v>4</v>
      </c>
      <c r="E446" t="s">
        <v>59</v>
      </c>
      <c r="F446" t="str">
        <f>VLOOKUP(E446,Sites!$A$2:$B$11,2,FALSE)</f>
        <v>Outside</v>
      </c>
      <c r="G446" t="s">
        <v>19</v>
      </c>
      <c r="H446">
        <v>3</v>
      </c>
      <c r="I446" s="1" t="s">
        <v>22</v>
      </c>
      <c r="J446">
        <v>10</v>
      </c>
      <c r="K446">
        <v>2</v>
      </c>
      <c r="L446" s="1" t="str">
        <f>VLOOKUP(I446,Species_Names!$A$2:$K$83,2,FALSE)</f>
        <v>Sparisoma_aurofrenatum</v>
      </c>
      <c r="M446" t="str">
        <f>VLOOKUP(I446,Species_Names!$A$2:$K$83,3,FALSE)</f>
        <v>Parrotfish</v>
      </c>
      <c r="N446" t="str">
        <f>VLOOKUP(I446,Species_Names!$A$2:$D$83,4,FALSE)</f>
        <v>Herbivore</v>
      </c>
      <c r="O446">
        <f>VLOOKUP(I446,Species_Names!$A$2:$F$83,5,FALSE)</f>
        <v>1.17E-2</v>
      </c>
      <c r="P446">
        <f>VLOOKUP(I446,Species_Names!$A$2:$F$83,6,FALSE)</f>
        <v>3.15</v>
      </c>
      <c r="Q446">
        <f t="shared" si="73"/>
        <v>33.053378544172453</v>
      </c>
      <c r="R446">
        <f t="shared" si="74"/>
        <v>3.3333333333333333E-2</v>
      </c>
      <c r="AC446" s="5"/>
      <c r="AD446" s="5"/>
      <c r="AE446" s="5"/>
      <c r="AF446" s="5"/>
      <c r="AG446" s="5"/>
    </row>
    <row r="447" spans="1:33" x14ac:dyDescent="0.2">
      <c r="A447" s="10">
        <v>45111</v>
      </c>
      <c r="B447">
        <f t="shared" si="70"/>
        <v>2023</v>
      </c>
      <c r="C447" s="11">
        <f t="shared" si="71"/>
        <v>45111</v>
      </c>
      <c r="D447">
        <f t="shared" si="72"/>
        <v>4</v>
      </c>
      <c r="E447" t="s">
        <v>59</v>
      </c>
      <c r="F447" t="str">
        <f>VLOOKUP(E447,Sites!$A$2:$B$11,2,FALSE)</f>
        <v>Outside</v>
      </c>
      <c r="G447" t="s">
        <v>19</v>
      </c>
      <c r="H447">
        <v>3</v>
      </c>
      <c r="I447" s="1" t="s">
        <v>22</v>
      </c>
      <c r="J447">
        <v>20</v>
      </c>
      <c r="K447">
        <v>3</v>
      </c>
      <c r="L447" s="1" t="str">
        <f>VLOOKUP(I447,Species_Names!$A$2:$K$83,2,FALSE)</f>
        <v>Sparisoma_aurofrenatum</v>
      </c>
      <c r="M447" t="str">
        <f>VLOOKUP(I447,Species_Names!$A$2:$K$83,3,FALSE)</f>
        <v>Parrotfish</v>
      </c>
      <c r="N447" t="str">
        <f>VLOOKUP(I447,Species_Names!$A$2:$D$83,4,FALSE)</f>
        <v>Herbivore</v>
      </c>
      <c r="O447">
        <f>VLOOKUP(I447,Species_Names!$A$2:$F$83,5,FALSE)</f>
        <v>1.17E-2</v>
      </c>
      <c r="P447">
        <f>VLOOKUP(I447,Species_Names!$A$2:$F$83,6,FALSE)</f>
        <v>3.15</v>
      </c>
      <c r="Q447">
        <f t="shared" si="73"/>
        <v>440.10023737579274</v>
      </c>
      <c r="R447">
        <f t="shared" si="74"/>
        <v>0.05</v>
      </c>
      <c r="AC447" s="5"/>
      <c r="AD447" s="5"/>
      <c r="AE447" s="5"/>
      <c r="AF447" s="5"/>
      <c r="AG447" s="5"/>
    </row>
    <row r="448" spans="1:33" x14ac:dyDescent="0.2">
      <c r="A448" s="10">
        <v>45111</v>
      </c>
      <c r="B448">
        <f t="shared" si="70"/>
        <v>2023</v>
      </c>
      <c r="C448" s="11">
        <f t="shared" si="71"/>
        <v>45111</v>
      </c>
      <c r="D448">
        <f t="shared" si="72"/>
        <v>4</v>
      </c>
      <c r="E448" t="s">
        <v>59</v>
      </c>
      <c r="F448" t="str">
        <f>VLOOKUP(E448,Sites!$A$2:$B$11,2,FALSE)</f>
        <v>Outside</v>
      </c>
      <c r="G448" t="s">
        <v>19</v>
      </c>
      <c r="H448">
        <v>3</v>
      </c>
      <c r="I448" s="1" t="s">
        <v>23</v>
      </c>
      <c r="J448">
        <v>20</v>
      </c>
      <c r="K448">
        <v>1</v>
      </c>
      <c r="L448" s="1" t="str">
        <f>VLOOKUP(I448,Species_Names!$A$2:$K$83,2,FALSE)</f>
        <v>Sparisoma_viride</v>
      </c>
      <c r="M448" t="str">
        <f>VLOOKUP(I448,Species_Names!$A$2:$K$83,3,FALSE)</f>
        <v>Parrotfish</v>
      </c>
      <c r="N448" t="str">
        <f>VLOOKUP(I448,Species_Names!$A$2:$D$83,4,FALSE)</f>
        <v>Herbivore</v>
      </c>
      <c r="O448">
        <f>VLOOKUP(I448,Species_Names!$A$2:$F$83,5,FALSE)</f>
        <v>2.5700000000000001E-2</v>
      </c>
      <c r="P448">
        <f>VLOOKUP(I448,Species_Names!$A$2:$F$83,6,FALSE)</f>
        <v>2.93</v>
      </c>
      <c r="Q448">
        <f t="shared" si="73"/>
        <v>166.70591540035525</v>
      </c>
      <c r="R448">
        <f t="shared" si="74"/>
        <v>1.6666666666666666E-2</v>
      </c>
      <c r="AC448" s="5"/>
      <c r="AD448" s="5"/>
      <c r="AE448" s="5"/>
      <c r="AF448" s="5"/>
      <c r="AG448" s="5"/>
    </row>
    <row r="449" spans="1:33" x14ac:dyDescent="0.2">
      <c r="A449" s="10">
        <v>45111</v>
      </c>
      <c r="B449">
        <f t="shared" si="70"/>
        <v>2023</v>
      </c>
      <c r="C449" s="11">
        <f t="shared" si="71"/>
        <v>45111</v>
      </c>
      <c r="D449">
        <f t="shared" si="72"/>
        <v>4</v>
      </c>
      <c r="E449" t="s">
        <v>59</v>
      </c>
      <c r="F449" t="str">
        <f>VLOOKUP(E449,Sites!$A$2:$B$11,2,FALSE)</f>
        <v>Outside</v>
      </c>
      <c r="G449" t="s">
        <v>19</v>
      </c>
      <c r="H449">
        <v>3</v>
      </c>
      <c r="I449" s="1" t="s">
        <v>23</v>
      </c>
      <c r="J449">
        <v>40</v>
      </c>
      <c r="K449">
        <v>3</v>
      </c>
      <c r="L449" s="1" t="str">
        <f>VLOOKUP(I449,Species_Names!$A$2:$K$83,2,FALSE)</f>
        <v>Sparisoma_viride</v>
      </c>
      <c r="M449" t="str">
        <f>VLOOKUP(I449,Species_Names!$A$2:$K$83,3,FALSE)</f>
        <v>Parrotfish</v>
      </c>
      <c r="N449" t="str">
        <f>VLOOKUP(I449,Species_Names!$A$2:$D$83,4,FALSE)</f>
        <v>Herbivore</v>
      </c>
      <c r="O449">
        <f>VLOOKUP(I449,Species_Names!$A$2:$F$83,5,FALSE)</f>
        <v>2.5700000000000001E-2</v>
      </c>
      <c r="P449">
        <f>VLOOKUP(I449,Species_Names!$A$2:$F$83,6,FALSE)</f>
        <v>2.93</v>
      </c>
      <c r="Q449">
        <f t="shared" si="73"/>
        <v>3811.4493482178386</v>
      </c>
      <c r="R449">
        <f t="shared" si="74"/>
        <v>0.05</v>
      </c>
      <c r="AC449" s="5"/>
      <c r="AD449" s="5"/>
      <c r="AE449" s="5"/>
      <c r="AF449" s="5"/>
      <c r="AG449" s="5"/>
    </row>
    <row r="450" spans="1:33" x14ac:dyDescent="0.2">
      <c r="A450" s="10">
        <v>45111</v>
      </c>
      <c r="B450">
        <f t="shared" si="70"/>
        <v>2023</v>
      </c>
      <c r="C450" s="11">
        <f t="shared" si="71"/>
        <v>45111</v>
      </c>
      <c r="D450">
        <f t="shared" si="72"/>
        <v>4</v>
      </c>
      <c r="E450" t="s">
        <v>59</v>
      </c>
      <c r="F450" t="str">
        <f>VLOOKUP(E450,Sites!$A$2:$B$11,2,FALSE)</f>
        <v>Outside</v>
      </c>
      <c r="G450" t="s">
        <v>19</v>
      </c>
      <c r="H450">
        <v>3</v>
      </c>
      <c r="I450" s="1" t="s">
        <v>24</v>
      </c>
      <c r="J450">
        <v>10</v>
      </c>
      <c r="K450">
        <v>1</v>
      </c>
      <c r="L450" s="1" t="str">
        <f>VLOOKUP(I450,Species_Names!$A$2:$K$83,2,FALSE)</f>
        <v>Scarus_iseri</v>
      </c>
      <c r="M450" t="str">
        <f>VLOOKUP(I450,Species_Names!$A$2:$K$83,3,FALSE)</f>
        <v>Parrotfish</v>
      </c>
      <c r="N450" t="str">
        <f>VLOOKUP(I450,Species_Names!$A$2:$D$83,4,FALSE)</f>
        <v>Herbivore</v>
      </c>
      <c r="O450">
        <f>VLOOKUP(I450,Species_Names!$A$2:$F$83,5,FALSE)</f>
        <v>1.5800000000000002E-2</v>
      </c>
      <c r="P450">
        <f>VLOOKUP(I450,Species_Names!$A$2:$F$83,6,FALSE)</f>
        <v>3.02</v>
      </c>
      <c r="Q450">
        <f t="shared" si="73"/>
        <v>16.544631059204221</v>
      </c>
      <c r="R450">
        <f t="shared" si="74"/>
        <v>1.6666666666666666E-2</v>
      </c>
      <c r="AC450" s="5"/>
      <c r="AD450" s="5"/>
      <c r="AE450" s="5"/>
      <c r="AF450" s="5"/>
      <c r="AG450" s="5"/>
    </row>
    <row r="451" spans="1:33" x14ac:dyDescent="0.2">
      <c r="A451" s="10">
        <v>45111</v>
      </c>
      <c r="B451">
        <f t="shared" si="70"/>
        <v>2023</v>
      </c>
      <c r="C451" s="11">
        <f t="shared" si="71"/>
        <v>45111</v>
      </c>
      <c r="D451">
        <f t="shared" si="72"/>
        <v>4</v>
      </c>
      <c r="E451" t="s">
        <v>59</v>
      </c>
      <c r="F451" t="str">
        <f>VLOOKUP(E451,Sites!$A$2:$B$11,2,FALSE)</f>
        <v>Outside</v>
      </c>
      <c r="G451" t="s">
        <v>19</v>
      </c>
      <c r="H451">
        <v>3</v>
      </c>
      <c r="I451" s="1" t="s">
        <v>37</v>
      </c>
      <c r="J451">
        <v>5</v>
      </c>
      <c r="K451">
        <v>10</v>
      </c>
      <c r="L451" s="1" t="str">
        <f>VLOOKUP(I451,Species_Names!$A$2:$K$83,2,FALSE)</f>
        <v>Scarus_/_Sparisoma</v>
      </c>
      <c r="M451" t="str">
        <f>VLOOKUP(I451,Species_Names!$A$2:$K$83,3,FALSE)</f>
        <v>Parrotfish</v>
      </c>
      <c r="N451" t="str">
        <f>VLOOKUP(I451,Species_Names!$A$2:$D$83,4,FALSE)</f>
        <v>Herbivore</v>
      </c>
      <c r="O451">
        <f>VLOOKUP(I451,Species_Names!$A$2:$F$83,5,FALSE)</f>
        <v>1.21E-2</v>
      </c>
      <c r="P451">
        <f>VLOOKUP(I451,Species_Names!$A$2:$F$83,6,FALSE)</f>
        <v>3.028</v>
      </c>
      <c r="Q451">
        <f t="shared" si="73"/>
        <v>15.822188106753741</v>
      </c>
      <c r="R451">
        <f t="shared" si="74"/>
        <v>0.16666666666666666</v>
      </c>
      <c r="AC451" s="5"/>
      <c r="AD451" s="5"/>
      <c r="AE451" s="5"/>
      <c r="AF451" s="5"/>
      <c r="AG451" s="5"/>
    </row>
    <row r="452" spans="1:33" x14ac:dyDescent="0.2">
      <c r="A452" s="10">
        <v>45111</v>
      </c>
      <c r="B452">
        <f t="shared" si="70"/>
        <v>2023</v>
      </c>
      <c r="C452" s="11">
        <f t="shared" si="71"/>
        <v>45111</v>
      </c>
      <c r="D452">
        <f t="shared" si="72"/>
        <v>4</v>
      </c>
      <c r="E452" t="s">
        <v>59</v>
      </c>
      <c r="F452" t="str">
        <f>VLOOKUP(E452,Sites!$A$2:$B$11,2,FALSE)</f>
        <v>Outside</v>
      </c>
      <c r="G452" t="s">
        <v>19</v>
      </c>
      <c r="H452">
        <v>3</v>
      </c>
      <c r="I452" s="1" t="s">
        <v>25</v>
      </c>
      <c r="J452">
        <v>20</v>
      </c>
      <c r="K452">
        <v>1</v>
      </c>
      <c r="L452" s="1" t="str">
        <f>VLOOKUP(I452,Species_Names!$A$2:$K$83,2,FALSE)</f>
        <v>Cephalopholis_cruentata</v>
      </c>
      <c r="M452" t="str">
        <f>VLOOKUP(I452,Species_Names!$A$2:$K$83,3,FALSE)</f>
        <v>Grouper</v>
      </c>
      <c r="N452" t="str">
        <f>VLOOKUP(I452,Species_Names!$A$2:$D$83,4,FALSE)</f>
        <v>Carnivore</v>
      </c>
      <c r="O452">
        <f>VLOOKUP(I452,Species_Names!$A$2:$F$83,5,FALSE)</f>
        <v>1.0999999999999999E-2</v>
      </c>
      <c r="P452">
        <f>VLOOKUP(I452,Species_Names!$A$2:$F$83,6,FALSE)</f>
        <v>3.11</v>
      </c>
      <c r="Q452">
        <f t="shared" si="73"/>
        <v>122.34774568292309</v>
      </c>
      <c r="R452">
        <f t="shared" si="74"/>
        <v>1.6666666666666666E-2</v>
      </c>
      <c r="AC452" s="5"/>
      <c r="AD452" s="5"/>
      <c r="AE452" s="5"/>
      <c r="AF452" s="5"/>
      <c r="AG452" s="5"/>
    </row>
    <row r="453" spans="1:33" x14ac:dyDescent="0.2">
      <c r="A453" s="10">
        <v>45111</v>
      </c>
      <c r="B453">
        <f t="shared" si="70"/>
        <v>2023</v>
      </c>
      <c r="C453" s="11">
        <f t="shared" si="71"/>
        <v>45111</v>
      </c>
      <c r="D453">
        <f t="shared" si="72"/>
        <v>4</v>
      </c>
      <c r="E453" t="s">
        <v>59</v>
      </c>
      <c r="F453" t="str">
        <f>VLOOKUP(E453,Sites!$A$2:$B$11,2,FALSE)</f>
        <v>Outside</v>
      </c>
      <c r="G453" t="s">
        <v>19</v>
      </c>
      <c r="H453">
        <v>3</v>
      </c>
      <c r="I453" s="1" t="s">
        <v>45</v>
      </c>
      <c r="J453">
        <v>30</v>
      </c>
      <c r="K453">
        <v>1</v>
      </c>
      <c r="L453" s="1" t="str">
        <f>VLOOKUP(I453,Species_Names!$A$2:$K$83,2,FALSE)</f>
        <v>Melichthys_niger</v>
      </c>
      <c r="M453" t="str">
        <f>VLOOKUP(I453,Species_Names!$A$2:$K$83,3,FALSE)</f>
        <v>Triggerfish</v>
      </c>
      <c r="N453" t="str">
        <f>VLOOKUP(I453,Species_Names!$A$2:$D$83,4,FALSE)</f>
        <v>Omnivore</v>
      </c>
      <c r="O453">
        <f>VLOOKUP(I453,Species_Names!$A$2:$F$83,5,FALSE)</f>
        <v>2.5700000000000001E-2</v>
      </c>
      <c r="P453">
        <f>VLOOKUP(I453,Species_Names!$A$2:$F$83,6,FALSE)</f>
        <v>2.94</v>
      </c>
      <c r="Q453">
        <f t="shared" si="73"/>
        <v>565.80868856976531</v>
      </c>
      <c r="R453">
        <f t="shared" si="74"/>
        <v>1.6666666666666666E-2</v>
      </c>
      <c r="AC453" s="5"/>
      <c r="AD453" s="5"/>
      <c r="AE453" s="5"/>
      <c r="AF453" s="5"/>
      <c r="AG453" s="5"/>
    </row>
    <row r="454" spans="1:33" x14ac:dyDescent="0.2">
      <c r="A454" s="10">
        <v>45111</v>
      </c>
      <c r="B454">
        <f t="shared" si="70"/>
        <v>2023</v>
      </c>
      <c r="C454" s="11">
        <f t="shared" si="71"/>
        <v>45111</v>
      </c>
      <c r="D454">
        <f t="shared" si="72"/>
        <v>4</v>
      </c>
      <c r="E454" t="s">
        <v>59</v>
      </c>
      <c r="F454" t="str">
        <f>VLOOKUP(E454,Sites!$A$2:$B$11,2,FALSE)</f>
        <v>Outside</v>
      </c>
      <c r="G454" t="s">
        <v>19</v>
      </c>
      <c r="H454">
        <v>3</v>
      </c>
      <c r="I454" s="1" t="s">
        <v>26</v>
      </c>
      <c r="J454">
        <v>20</v>
      </c>
      <c r="K454">
        <v>1</v>
      </c>
      <c r="L454" s="1" t="str">
        <f>VLOOKUP(I454,Species_Names!$A$2:$K$83,2,FALSE)</f>
        <v>Acanthurus_coeruleus</v>
      </c>
      <c r="M454" t="str">
        <f>VLOOKUP(I454,Species_Names!$A$2:$K$83,3,FALSE)</f>
        <v>Surgeonfish</v>
      </c>
      <c r="N454" t="str">
        <f>VLOOKUP(I454,Species_Names!$A$2:$D$83,4,FALSE)</f>
        <v>Herbivore</v>
      </c>
      <c r="O454">
        <f>VLOOKUP(I454,Species_Names!$A$2:$F$83,5,FALSE)</f>
        <v>3.2399999999999998E-2</v>
      </c>
      <c r="P454">
        <f>VLOOKUP(I454,Species_Names!$A$2:$F$83,6,FALSE)</f>
        <v>2.95</v>
      </c>
      <c r="Q454">
        <f t="shared" si="73"/>
        <v>223.14311809878566</v>
      </c>
      <c r="R454">
        <f t="shared" si="74"/>
        <v>1.6666666666666666E-2</v>
      </c>
      <c r="AC454" s="5"/>
      <c r="AD454" s="5"/>
      <c r="AE454" s="5"/>
      <c r="AF454" s="5"/>
      <c r="AG454" s="5"/>
    </row>
    <row r="455" spans="1:33" x14ac:dyDescent="0.2">
      <c r="A455" s="10">
        <v>45111</v>
      </c>
      <c r="B455">
        <f t="shared" si="70"/>
        <v>2023</v>
      </c>
      <c r="C455" s="11">
        <f t="shared" si="71"/>
        <v>45111</v>
      </c>
      <c r="D455">
        <f t="shared" si="72"/>
        <v>4</v>
      </c>
      <c r="E455" t="s">
        <v>59</v>
      </c>
      <c r="F455" t="str">
        <f>VLOOKUP(E455,Sites!$A$2:$B$11,2,FALSE)</f>
        <v>Outside</v>
      </c>
      <c r="G455" t="s">
        <v>19</v>
      </c>
      <c r="H455">
        <v>3</v>
      </c>
      <c r="I455" s="1" t="s">
        <v>28</v>
      </c>
      <c r="J455">
        <v>10</v>
      </c>
      <c r="K455">
        <v>2</v>
      </c>
      <c r="L455" s="1" t="str">
        <f>VLOOKUP(I455,Species_Names!$A$2:$K$83,2,FALSE)</f>
        <v>Halichoeres_garnoti</v>
      </c>
      <c r="M455" t="str">
        <f>VLOOKUP(I455,Species_Names!$A$2:$K$83,3,FALSE)</f>
        <v>Wrasse</v>
      </c>
      <c r="N455" t="str">
        <f>VLOOKUP(I455,Species_Names!$A$2:$D$83,4,FALSE)</f>
        <v>Omnivore</v>
      </c>
      <c r="O455">
        <f>VLOOKUP(I455,Species_Names!$A$2:$F$83,5,FALSE)</f>
        <v>0.01</v>
      </c>
      <c r="P455">
        <f>VLOOKUP(I455,Species_Names!$A$2:$F$83,6,FALSE)</f>
        <v>3.14</v>
      </c>
      <c r="Q455">
        <f t="shared" si="73"/>
        <v>27.607685292057727</v>
      </c>
      <c r="R455">
        <f t="shared" si="74"/>
        <v>3.3333333333333333E-2</v>
      </c>
      <c r="AC455" s="5"/>
      <c r="AD455" s="5"/>
      <c r="AE455" s="5"/>
      <c r="AF455" s="5"/>
      <c r="AG455" s="5"/>
    </row>
    <row r="456" spans="1:33" x14ac:dyDescent="0.2">
      <c r="A456" s="10">
        <v>45111</v>
      </c>
      <c r="B456">
        <f t="shared" si="70"/>
        <v>2023</v>
      </c>
      <c r="C456" s="11">
        <f t="shared" si="71"/>
        <v>45111</v>
      </c>
      <c r="D456">
        <f t="shared" si="72"/>
        <v>4</v>
      </c>
      <c r="E456" t="s">
        <v>59</v>
      </c>
      <c r="F456" t="str">
        <f>VLOOKUP(E456,Sites!$A$2:$B$11,2,FALSE)</f>
        <v>Outside</v>
      </c>
      <c r="G456" t="s">
        <v>19</v>
      </c>
      <c r="H456">
        <v>3</v>
      </c>
      <c r="I456" s="1" t="s">
        <v>28</v>
      </c>
      <c r="J456">
        <v>20</v>
      </c>
      <c r="K456">
        <v>2</v>
      </c>
      <c r="L456" s="1" t="str">
        <f>VLOOKUP(I456,Species_Names!$A$2:$K$83,2,FALSE)</f>
        <v>Halichoeres_garnoti</v>
      </c>
      <c r="M456" t="str">
        <f>VLOOKUP(I456,Species_Names!$A$2:$K$83,3,FALSE)</f>
        <v>Wrasse</v>
      </c>
      <c r="N456" t="str">
        <f>VLOOKUP(I456,Species_Names!$A$2:$D$83,4,FALSE)</f>
        <v>Omnivore</v>
      </c>
      <c r="O456">
        <f>VLOOKUP(I456,Species_Names!$A$2:$F$83,5,FALSE)</f>
        <v>0.01</v>
      </c>
      <c r="P456">
        <f>VLOOKUP(I456,Species_Names!$A$2:$F$83,6,FALSE)</f>
        <v>3.14</v>
      </c>
      <c r="Q456">
        <f t="shared" si="73"/>
        <v>243.36839728663887</v>
      </c>
      <c r="R456">
        <f t="shared" si="74"/>
        <v>3.3333333333333333E-2</v>
      </c>
      <c r="AC456" s="5"/>
      <c r="AD456" s="5"/>
      <c r="AE456" s="5"/>
      <c r="AF456" s="5"/>
      <c r="AG456" s="5"/>
    </row>
    <row r="457" spans="1:33" x14ac:dyDescent="0.2">
      <c r="A457" s="10">
        <v>45111</v>
      </c>
      <c r="B457">
        <f t="shared" si="70"/>
        <v>2023</v>
      </c>
      <c r="C457" s="11">
        <f t="shared" si="71"/>
        <v>45111</v>
      </c>
      <c r="D457">
        <f t="shared" si="72"/>
        <v>4</v>
      </c>
      <c r="E457" t="s">
        <v>59</v>
      </c>
      <c r="F457" t="str">
        <f>VLOOKUP(E457,Sites!$A$2:$B$11,2,FALSE)</f>
        <v>Outside</v>
      </c>
      <c r="G457" t="s">
        <v>19</v>
      </c>
      <c r="H457">
        <v>3</v>
      </c>
      <c r="I457" s="1" t="s">
        <v>42</v>
      </c>
      <c r="J457">
        <v>5</v>
      </c>
      <c r="K457">
        <v>1</v>
      </c>
      <c r="L457" s="1" t="str">
        <f>VLOOKUP(I457,Species_Names!$A$2:$K$83,2,FALSE)</f>
        <v>Microspathodon_chrysurus</v>
      </c>
      <c r="M457" t="str">
        <f>VLOOKUP(I457,Species_Names!$A$2:$K$83,3,FALSE)</f>
        <v>Damselfish</v>
      </c>
      <c r="N457" t="str">
        <f>VLOOKUP(I457,Species_Names!$A$2:$D$83,4,FALSE)</f>
        <v>Herbivore</v>
      </c>
      <c r="O457">
        <f>VLOOKUP(I457,Species_Names!$A$2:$F$83,5,FALSE)</f>
        <v>2.291E-2</v>
      </c>
      <c r="P457">
        <f>VLOOKUP(I457,Species_Names!$A$2:$F$83,6,FALSE)</f>
        <v>3.02</v>
      </c>
      <c r="Q457">
        <f t="shared" si="73"/>
        <v>2.9574301924784376</v>
      </c>
      <c r="R457">
        <f t="shared" si="74"/>
        <v>1.6666666666666666E-2</v>
      </c>
      <c r="AC457" s="5"/>
      <c r="AD457" s="5"/>
      <c r="AE457" s="5"/>
      <c r="AF457" s="5"/>
      <c r="AG457" s="5"/>
    </row>
    <row r="458" spans="1:33" x14ac:dyDescent="0.2">
      <c r="A458" s="10">
        <v>45111</v>
      </c>
      <c r="B458">
        <f t="shared" si="70"/>
        <v>2023</v>
      </c>
      <c r="C458" s="11">
        <f t="shared" si="71"/>
        <v>45111</v>
      </c>
      <c r="D458">
        <f t="shared" si="72"/>
        <v>4</v>
      </c>
      <c r="E458" t="s">
        <v>59</v>
      </c>
      <c r="F458" t="str">
        <f>VLOOKUP(E458,Sites!$A$2:$B$11,2,FALSE)</f>
        <v>Outside</v>
      </c>
      <c r="G458" t="s">
        <v>19</v>
      </c>
      <c r="H458">
        <v>3</v>
      </c>
      <c r="I458" s="1" t="s">
        <v>43</v>
      </c>
      <c r="J458">
        <v>10</v>
      </c>
      <c r="K458">
        <v>1</v>
      </c>
      <c r="L458" s="1" t="str">
        <f>VLOOKUP(I458,Species_Names!$A$2:$K$83,2,FALSE)</f>
        <v>Holacanthus_tricolor</v>
      </c>
      <c r="M458" t="str">
        <f>VLOOKUP(I458,Species_Names!$A$2:$K$83,3,FALSE)</f>
        <v>Angelfish</v>
      </c>
      <c r="N458" t="str">
        <f>VLOOKUP(I458,Species_Names!$A$2:$D$83,4,FALSE)</f>
        <v>Omnivore</v>
      </c>
      <c r="O458">
        <f>VLOOKUP(I458,Species_Names!$A$2:$F$83,5,FALSE)</f>
        <v>3.3099999999999997E-2</v>
      </c>
      <c r="P458">
        <f>VLOOKUP(I458,Species_Names!$A$2:$F$83,6,FALSE)</f>
        <v>2.95</v>
      </c>
      <c r="Q458">
        <f t="shared" si="73"/>
        <v>29.50040605222701</v>
      </c>
      <c r="R458">
        <f t="shared" si="74"/>
        <v>1.6666666666666666E-2</v>
      </c>
      <c r="AC458" s="5"/>
      <c r="AD458" s="5"/>
      <c r="AE458" s="5"/>
      <c r="AF458" s="5"/>
      <c r="AG458" s="5"/>
    </row>
    <row r="459" spans="1:33" x14ac:dyDescent="0.2">
      <c r="A459" s="10">
        <v>45111</v>
      </c>
      <c r="B459">
        <f t="shared" si="70"/>
        <v>2023</v>
      </c>
      <c r="C459" s="11">
        <f t="shared" si="71"/>
        <v>45111</v>
      </c>
      <c r="D459">
        <f t="shared" si="72"/>
        <v>4</v>
      </c>
      <c r="E459" t="s">
        <v>59</v>
      </c>
      <c r="F459" t="str">
        <f>VLOOKUP(E459,Sites!$A$2:$B$11,2,FALSE)</f>
        <v>Outside</v>
      </c>
      <c r="G459" t="s">
        <v>19</v>
      </c>
      <c r="H459">
        <v>3</v>
      </c>
      <c r="I459" s="1" t="s">
        <v>60</v>
      </c>
      <c r="J459">
        <v>30</v>
      </c>
      <c r="K459">
        <v>2</v>
      </c>
      <c r="L459" s="1" t="str">
        <f>VLOOKUP(I459,Species_Names!$A$2:$K$83,2,FALSE)</f>
        <v>Haemulon_parra</v>
      </c>
      <c r="M459" t="str">
        <f>VLOOKUP(I459,Species_Names!$A$2:$K$83,3,FALSE)</f>
        <v>Grunt</v>
      </c>
      <c r="N459" t="str">
        <f>VLOOKUP(I459,Species_Names!$A$2:$D$83,4,FALSE)</f>
        <v>Carnivore</v>
      </c>
      <c r="O459">
        <f>VLOOKUP(I459,Species_Names!$A$2:$F$83,5,FALSE)</f>
        <v>1.7399999999999999E-2</v>
      </c>
      <c r="P459">
        <f>VLOOKUP(I459,Species_Names!$A$2:$F$83,6,FALSE)</f>
        <v>3.04</v>
      </c>
      <c r="Q459">
        <f t="shared" si="73"/>
        <v>1076.534266882584</v>
      </c>
      <c r="R459">
        <f t="shared" si="74"/>
        <v>3.3333333333333333E-2</v>
      </c>
      <c r="AC459" s="5"/>
      <c r="AD459" s="5"/>
      <c r="AE459" s="5"/>
      <c r="AF459" s="5"/>
      <c r="AG459" s="5"/>
    </row>
    <row r="460" spans="1:33" x14ac:dyDescent="0.2">
      <c r="A460" s="10">
        <v>45111</v>
      </c>
      <c r="B460">
        <f t="shared" si="70"/>
        <v>2023</v>
      </c>
      <c r="C460" s="11">
        <f t="shared" si="71"/>
        <v>45111</v>
      </c>
      <c r="D460">
        <f t="shared" si="72"/>
        <v>4</v>
      </c>
      <c r="E460" t="s">
        <v>59</v>
      </c>
      <c r="F460" t="str">
        <f>VLOOKUP(E460,Sites!$A$2:$B$11,2,FALSE)</f>
        <v>Outside</v>
      </c>
      <c r="G460" t="s">
        <v>19</v>
      </c>
      <c r="H460">
        <v>3</v>
      </c>
      <c r="I460" s="1" t="s">
        <v>61</v>
      </c>
      <c r="J460">
        <v>30</v>
      </c>
      <c r="K460">
        <v>1</v>
      </c>
      <c r="L460" s="1" t="str">
        <f>VLOOKUP(I460,Species_Names!$A$2:$K$83,2,FALSE)</f>
        <v>Haemulon_plumierii</v>
      </c>
      <c r="M460" t="str">
        <f>VLOOKUP(I460,Species_Names!$A$2:$K$83,3,FALSE)</f>
        <v>Grunt</v>
      </c>
      <c r="N460" t="str">
        <f>VLOOKUP(I460,Species_Names!$A$2:$D$83,4,FALSE)</f>
        <v>Carnivore</v>
      </c>
      <c r="O460">
        <f>VLOOKUP(I460,Species_Names!$A$2:$F$83,5,FALSE)</f>
        <v>0.02</v>
      </c>
      <c r="P460">
        <f>VLOOKUP(I460,Species_Names!$A$2:$F$83,6,FALSE)</f>
        <v>2.96</v>
      </c>
      <c r="Q460">
        <f t="shared" si="73"/>
        <v>471.31244736804956</v>
      </c>
      <c r="R460">
        <f t="shared" si="74"/>
        <v>1.6666666666666666E-2</v>
      </c>
      <c r="AC460" s="5"/>
      <c r="AD460" s="5"/>
      <c r="AE460" s="5"/>
      <c r="AF460" s="5"/>
      <c r="AG460" s="5"/>
    </row>
    <row r="461" spans="1:33" x14ac:dyDescent="0.2">
      <c r="A461" s="10">
        <v>45111</v>
      </c>
      <c r="B461">
        <f t="shared" si="70"/>
        <v>2023</v>
      </c>
      <c r="C461" s="11">
        <f t="shared" si="71"/>
        <v>45111</v>
      </c>
      <c r="D461">
        <f t="shared" si="72"/>
        <v>4</v>
      </c>
      <c r="E461" t="s">
        <v>59</v>
      </c>
      <c r="F461" t="str">
        <f>VLOOKUP(E461,Sites!$A$2:$B$11,2,FALSE)</f>
        <v>Outside</v>
      </c>
      <c r="G461" t="s">
        <v>19</v>
      </c>
      <c r="H461">
        <v>3</v>
      </c>
      <c r="I461" s="1" t="s">
        <v>51</v>
      </c>
      <c r="J461">
        <v>20</v>
      </c>
      <c r="K461">
        <v>2</v>
      </c>
      <c r="L461" s="1" t="str">
        <f>VLOOKUP(I461,Species_Names!$A$2:$K$83,2,FALSE)</f>
        <v>Lutjanus_apodus</v>
      </c>
      <c r="M461" t="str">
        <f>VLOOKUP(I461,Species_Names!$A$2:$K$83,3,FALSE)</f>
        <v>Snapper</v>
      </c>
      <c r="N461" t="str">
        <f>VLOOKUP(I461,Species_Names!$A$2:$D$83,4,FALSE)</f>
        <v>Carnivore</v>
      </c>
      <c r="O461">
        <f>VLOOKUP(I461,Species_Names!$A$2:$F$83,5,FALSE)</f>
        <v>1.8200000000000001E-2</v>
      </c>
      <c r="P461">
        <f>VLOOKUP(I461,Species_Names!$A$2:$F$83,6,FALSE)</f>
        <v>3</v>
      </c>
      <c r="Q461">
        <f t="shared" si="73"/>
        <v>291.2</v>
      </c>
      <c r="R461">
        <f t="shared" si="74"/>
        <v>3.3333333333333333E-2</v>
      </c>
      <c r="AC461" s="5"/>
      <c r="AD461" s="5"/>
      <c r="AE461" s="5"/>
      <c r="AF461" s="5"/>
      <c r="AG461" s="5"/>
    </row>
    <row r="462" spans="1:33" x14ac:dyDescent="0.2">
      <c r="A462" s="10">
        <v>45111</v>
      </c>
      <c r="B462">
        <f t="shared" si="70"/>
        <v>2023</v>
      </c>
      <c r="C462" s="11">
        <f t="shared" si="71"/>
        <v>45111</v>
      </c>
      <c r="D462">
        <f t="shared" si="72"/>
        <v>4</v>
      </c>
      <c r="E462" t="s">
        <v>59</v>
      </c>
      <c r="F462" t="str">
        <f>VLOOKUP(E462,Sites!$A$2:$B$11,2,FALSE)</f>
        <v>Outside</v>
      </c>
      <c r="G462" t="s">
        <v>19</v>
      </c>
      <c r="H462">
        <v>3</v>
      </c>
      <c r="I462" s="1" t="s">
        <v>51</v>
      </c>
      <c r="J462">
        <v>30</v>
      </c>
      <c r="K462">
        <v>3</v>
      </c>
      <c r="L462" s="1" t="str">
        <f>VLOOKUP(I462,Species_Names!$A$2:$K$83,2,FALSE)</f>
        <v>Lutjanus_apodus</v>
      </c>
      <c r="M462" t="str">
        <f>VLOOKUP(I462,Species_Names!$A$2:$K$83,3,FALSE)</f>
        <v>Snapper</v>
      </c>
      <c r="N462" t="str">
        <f>VLOOKUP(I462,Species_Names!$A$2:$D$83,4,FALSE)</f>
        <v>Carnivore</v>
      </c>
      <c r="O462">
        <f>VLOOKUP(I462,Species_Names!$A$2:$F$83,5,FALSE)</f>
        <v>1.8200000000000001E-2</v>
      </c>
      <c r="P462">
        <f>VLOOKUP(I462,Species_Names!$A$2:$F$83,6,FALSE)</f>
        <v>3</v>
      </c>
      <c r="Q462">
        <f t="shared" si="73"/>
        <v>1474.2</v>
      </c>
      <c r="R462">
        <f t="shared" si="74"/>
        <v>0.05</v>
      </c>
      <c r="AC462" s="5"/>
      <c r="AD462" s="5"/>
      <c r="AE462" s="5"/>
      <c r="AF462" s="5"/>
      <c r="AG462" s="5"/>
    </row>
    <row r="463" spans="1:33" x14ac:dyDescent="0.2">
      <c r="A463" s="10">
        <v>45111</v>
      </c>
      <c r="B463">
        <f t="shared" si="70"/>
        <v>2023</v>
      </c>
      <c r="C463" s="11">
        <f t="shared" si="71"/>
        <v>45111</v>
      </c>
      <c r="D463">
        <f t="shared" si="72"/>
        <v>4</v>
      </c>
      <c r="E463" t="s">
        <v>59</v>
      </c>
      <c r="F463" t="str">
        <f>VLOOKUP(E463,Sites!$A$2:$B$11,2,FALSE)</f>
        <v>Outside</v>
      </c>
      <c r="G463" t="s">
        <v>19</v>
      </c>
      <c r="H463">
        <v>4</v>
      </c>
      <c r="I463" s="1" t="s">
        <v>30</v>
      </c>
      <c r="J463">
        <v>10</v>
      </c>
      <c r="K463">
        <v>1</v>
      </c>
      <c r="L463" s="1" t="str">
        <f>VLOOKUP(I463,Species_Names!$A$2:$K$83,2,FALSE)</f>
        <v>Chaetodon_striatus</v>
      </c>
      <c r="M463" t="str">
        <f>VLOOKUP(I463,Species_Names!$A$2:$K$83,3,FALSE)</f>
        <v>Butterflyfish</v>
      </c>
      <c r="N463" t="str">
        <f>VLOOKUP(I463,Species_Names!$A$2:$D$83,4,FALSE)</f>
        <v>Corallivore</v>
      </c>
      <c r="O463">
        <f>VLOOKUP(I463,Species_Names!$A$2:$F$83,5,FALSE)</f>
        <v>2.5100000000000001E-2</v>
      </c>
      <c r="P463">
        <f>VLOOKUP(I463,Species_Names!$A$2:$F$83,6,FALSE)</f>
        <v>3.06</v>
      </c>
      <c r="Q463">
        <f t="shared" si="73"/>
        <v>28.818655899571787</v>
      </c>
      <c r="R463">
        <f t="shared" si="74"/>
        <v>1.6666666666666666E-2</v>
      </c>
      <c r="AC463" s="5"/>
      <c r="AD463" s="5"/>
      <c r="AE463" s="5"/>
      <c r="AF463" s="5"/>
      <c r="AG463" s="5"/>
    </row>
    <row r="464" spans="1:33" x14ac:dyDescent="0.2">
      <c r="A464" s="10">
        <v>45111</v>
      </c>
      <c r="B464">
        <f t="shared" si="70"/>
        <v>2023</v>
      </c>
      <c r="C464" s="11">
        <f t="shared" si="71"/>
        <v>45111</v>
      </c>
      <c r="D464">
        <f t="shared" si="72"/>
        <v>4</v>
      </c>
      <c r="E464" t="s">
        <v>59</v>
      </c>
      <c r="F464" t="str">
        <f>VLOOKUP(E464,Sites!$A$2:$B$11,2,FALSE)</f>
        <v>Outside</v>
      </c>
      <c r="G464" t="s">
        <v>19</v>
      </c>
      <c r="H464">
        <v>4</v>
      </c>
      <c r="I464" s="1" t="s">
        <v>20</v>
      </c>
      <c r="J464">
        <v>10</v>
      </c>
      <c r="K464">
        <v>3</v>
      </c>
      <c r="L464" s="1" t="str">
        <f>VLOOKUP(I464,Species_Names!$A$2:$K$83,2,FALSE)</f>
        <v>Chaetodon_capistratus</v>
      </c>
      <c r="M464" t="str">
        <f>VLOOKUP(I464,Species_Names!$A$2:$K$83,3,FALSE)</f>
        <v>Butterflyfish</v>
      </c>
      <c r="N464" t="str">
        <f>VLOOKUP(I464,Species_Names!$A$2:$D$83,4,FALSE)</f>
        <v>Corallivore</v>
      </c>
      <c r="O464">
        <f>VLOOKUP(I464,Species_Names!$A$2:$F$83,5,FALSE)</f>
        <v>2.3400000000000001E-2</v>
      </c>
      <c r="P464">
        <f>VLOOKUP(I464,Species_Names!$A$2:$F$83,6,FALSE)</f>
        <v>3.19</v>
      </c>
      <c r="Q464">
        <f t="shared" si="73"/>
        <v>108.72692664765626</v>
      </c>
      <c r="R464">
        <f t="shared" si="74"/>
        <v>0.05</v>
      </c>
      <c r="AC464" s="5"/>
      <c r="AD464" s="5"/>
      <c r="AE464" s="5"/>
      <c r="AF464" s="5"/>
      <c r="AG464" s="5"/>
    </row>
    <row r="465" spans="1:33" x14ac:dyDescent="0.2">
      <c r="A465" s="10">
        <v>45111</v>
      </c>
      <c r="B465">
        <f t="shared" si="70"/>
        <v>2023</v>
      </c>
      <c r="C465" s="11">
        <f t="shared" si="71"/>
        <v>45111</v>
      </c>
      <c r="D465">
        <f t="shared" si="72"/>
        <v>4</v>
      </c>
      <c r="E465" t="s">
        <v>59</v>
      </c>
      <c r="F465" t="str">
        <f>VLOOKUP(E465,Sites!$A$2:$B$11,2,FALSE)</f>
        <v>Outside</v>
      </c>
      <c r="G465" t="s">
        <v>19</v>
      </c>
      <c r="H465">
        <v>4</v>
      </c>
      <c r="I465" s="1" t="s">
        <v>35</v>
      </c>
      <c r="J465">
        <v>20</v>
      </c>
      <c r="K465">
        <v>1</v>
      </c>
      <c r="L465" s="1" t="str">
        <f>VLOOKUP(I465,Species_Names!$A$2:$K$83,2,FALSE)</f>
        <v>Haemulon_flavolineatum</v>
      </c>
      <c r="M465" t="str">
        <f>VLOOKUP(I465,Species_Names!$A$2:$K$83,3,FALSE)</f>
        <v>Grunt</v>
      </c>
      <c r="N465" t="str">
        <f>VLOOKUP(I465,Species_Names!$A$2:$D$83,4,FALSE)</f>
        <v>Carnivore</v>
      </c>
      <c r="O465">
        <f>VLOOKUP(I465,Species_Names!$A$2:$F$83,5,FALSE)</f>
        <v>1.8599999999999998E-2</v>
      </c>
      <c r="P465">
        <f>VLOOKUP(I465,Species_Names!$A$2:$F$83,6,FALSE)</f>
        <v>2.99</v>
      </c>
      <c r="Q465">
        <f t="shared" si="73"/>
        <v>144.40845821847256</v>
      </c>
      <c r="R465">
        <f t="shared" si="74"/>
        <v>1.6666666666666666E-2</v>
      </c>
      <c r="AC465" s="5"/>
      <c r="AD465" s="5"/>
      <c r="AE465" s="5"/>
      <c r="AF465" s="5"/>
      <c r="AG465" s="5"/>
    </row>
    <row r="466" spans="1:33" x14ac:dyDescent="0.2">
      <c r="A466" s="10">
        <v>45111</v>
      </c>
      <c r="B466">
        <f t="shared" si="70"/>
        <v>2023</v>
      </c>
      <c r="C466" s="11">
        <f t="shared" si="71"/>
        <v>45111</v>
      </c>
      <c r="D466">
        <f t="shared" si="72"/>
        <v>4</v>
      </c>
      <c r="E466" t="s">
        <v>59</v>
      </c>
      <c r="F466" t="str">
        <f>VLOOKUP(E466,Sites!$A$2:$B$11,2,FALSE)</f>
        <v>Outside</v>
      </c>
      <c r="G466" t="s">
        <v>19</v>
      </c>
      <c r="H466">
        <v>4</v>
      </c>
      <c r="I466" s="1" t="s">
        <v>21</v>
      </c>
      <c r="J466">
        <v>5</v>
      </c>
      <c r="K466">
        <v>15</v>
      </c>
      <c r="L466" s="1" t="str">
        <f>VLOOKUP(I466,Species_Names!$A$2:$K$83,2,FALSE)</f>
        <v>Scarus_taeniopterus</v>
      </c>
      <c r="M466" t="str">
        <f>VLOOKUP(I466,Species_Names!$A$2:$K$83,3,FALSE)</f>
        <v>Parrotfish</v>
      </c>
      <c r="N466" t="str">
        <f>VLOOKUP(I466,Species_Names!$A$2:$D$83,4,FALSE)</f>
        <v>Herbivore</v>
      </c>
      <c r="O466">
        <f>VLOOKUP(I466,Species_Names!$A$2:$F$83,5,FALSE)</f>
        <v>1.7000000000000001E-2</v>
      </c>
      <c r="P466">
        <f>VLOOKUP(I466,Species_Names!$A$2:$F$83,6,FALSE)</f>
        <v>3.04</v>
      </c>
      <c r="Q466">
        <f t="shared" si="73"/>
        <v>33.994526282891705</v>
      </c>
      <c r="R466">
        <f t="shared" si="74"/>
        <v>0.25</v>
      </c>
      <c r="AC466" s="5"/>
      <c r="AD466" s="5"/>
      <c r="AE466" s="5"/>
      <c r="AF466" s="5"/>
      <c r="AG466" s="5"/>
    </row>
    <row r="467" spans="1:33" x14ac:dyDescent="0.2">
      <c r="A467" s="10">
        <v>45111</v>
      </c>
      <c r="B467">
        <f t="shared" si="70"/>
        <v>2023</v>
      </c>
      <c r="C467" s="11">
        <f t="shared" si="71"/>
        <v>45111</v>
      </c>
      <c r="D467">
        <f t="shared" si="72"/>
        <v>4</v>
      </c>
      <c r="E467" t="s">
        <v>59</v>
      </c>
      <c r="F467" t="str">
        <f>VLOOKUP(E467,Sites!$A$2:$B$11,2,FALSE)</f>
        <v>Outside</v>
      </c>
      <c r="G467" t="s">
        <v>19</v>
      </c>
      <c r="H467">
        <v>4</v>
      </c>
      <c r="I467" s="1" t="s">
        <v>21</v>
      </c>
      <c r="J467">
        <v>10</v>
      </c>
      <c r="K467">
        <v>2</v>
      </c>
      <c r="L467" s="1" t="str">
        <f>VLOOKUP(I467,Species_Names!$A$2:$K$83,2,FALSE)</f>
        <v>Scarus_taeniopterus</v>
      </c>
      <c r="M467" t="str">
        <f>VLOOKUP(I467,Species_Names!$A$2:$K$83,3,FALSE)</f>
        <v>Parrotfish</v>
      </c>
      <c r="N467" t="str">
        <f>VLOOKUP(I467,Species_Names!$A$2:$D$83,4,FALSE)</f>
        <v>Herbivore</v>
      </c>
      <c r="O467">
        <f>VLOOKUP(I467,Species_Names!$A$2:$F$83,5,FALSE)</f>
        <v>1.7000000000000001E-2</v>
      </c>
      <c r="P467">
        <f>VLOOKUP(I467,Species_Names!$A$2:$F$83,6,FALSE)</f>
        <v>3.04</v>
      </c>
      <c r="Q467">
        <f t="shared" si="73"/>
        <v>37.280258668868335</v>
      </c>
      <c r="R467">
        <f t="shared" si="74"/>
        <v>3.3333333333333333E-2</v>
      </c>
      <c r="AC467" s="5"/>
      <c r="AD467" s="5"/>
      <c r="AE467" s="5"/>
      <c r="AF467" s="5"/>
      <c r="AG467" s="5"/>
    </row>
    <row r="468" spans="1:33" x14ac:dyDescent="0.2">
      <c r="A468" s="10">
        <v>45111</v>
      </c>
      <c r="B468">
        <f t="shared" si="70"/>
        <v>2023</v>
      </c>
      <c r="C468" s="11">
        <f t="shared" si="71"/>
        <v>45111</v>
      </c>
      <c r="D468">
        <f t="shared" si="72"/>
        <v>4</v>
      </c>
      <c r="E468" t="s">
        <v>59</v>
      </c>
      <c r="F468" t="str">
        <f>VLOOKUP(E468,Sites!$A$2:$B$11,2,FALSE)</f>
        <v>Outside</v>
      </c>
      <c r="G468" t="s">
        <v>19</v>
      </c>
      <c r="H468">
        <v>4</v>
      </c>
      <c r="I468" s="1" t="s">
        <v>22</v>
      </c>
      <c r="J468">
        <v>5</v>
      </c>
      <c r="K468">
        <v>6</v>
      </c>
      <c r="L468" s="1" t="str">
        <f>VLOOKUP(I468,Species_Names!$A$2:$K$83,2,FALSE)</f>
        <v>Sparisoma_aurofrenatum</v>
      </c>
      <c r="M468" t="str">
        <f>VLOOKUP(I468,Species_Names!$A$2:$K$83,3,FALSE)</f>
        <v>Parrotfish</v>
      </c>
      <c r="N468" t="str">
        <f>VLOOKUP(I468,Species_Names!$A$2:$D$83,4,FALSE)</f>
        <v>Herbivore</v>
      </c>
      <c r="O468">
        <f>VLOOKUP(I468,Species_Names!$A$2:$F$83,5,FALSE)</f>
        <v>1.17E-2</v>
      </c>
      <c r="P468">
        <f>VLOOKUP(I468,Species_Names!$A$2:$F$83,6,FALSE)</f>
        <v>3.15</v>
      </c>
      <c r="Q468">
        <f t="shared" si="73"/>
        <v>11.17101476391986</v>
      </c>
      <c r="R468">
        <f t="shared" si="74"/>
        <v>0.1</v>
      </c>
      <c r="AC468" s="5"/>
      <c r="AD468" s="5"/>
      <c r="AE468" s="5"/>
      <c r="AF468" s="5"/>
      <c r="AG468" s="5"/>
    </row>
    <row r="469" spans="1:33" x14ac:dyDescent="0.2">
      <c r="A469" s="10">
        <v>45111</v>
      </c>
      <c r="B469">
        <f t="shared" si="70"/>
        <v>2023</v>
      </c>
      <c r="C469" s="11">
        <f t="shared" si="71"/>
        <v>45111</v>
      </c>
      <c r="D469">
        <f t="shared" si="72"/>
        <v>4</v>
      </c>
      <c r="E469" t="s">
        <v>59</v>
      </c>
      <c r="F469" t="str">
        <f>VLOOKUP(E469,Sites!$A$2:$B$11,2,FALSE)</f>
        <v>Outside</v>
      </c>
      <c r="G469" t="s">
        <v>19</v>
      </c>
      <c r="H469">
        <v>4</v>
      </c>
      <c r="I469" s="1" t="s">
        <v>22</v>
      </c>
      <c r="J469">
        <v>10</v>
      </c>
      <c r="K469">
        <v>1</v>
      </c>
      <c r="L469" s="1" t="str">
        <f>VLOOKUP(I469,Species_Names!$A$2:$K$83,2,FALSE)</f>
        <v>Sparisoma_aurofrenatum</v>
      </c>
      <c r="M469" t="str">
        <f>VLOOKUP(I469,Species_Names!$A$2:$K$83,3,FALSE)</f>
        <v>Parrotfish</v>
      </c>
      <c r="N469" t="str">
        <f>VLOOKUP(I469,Species_Names!$A$2:$D$83,4,FALSE)</f>
        <v>Herbivore</v>
      </c>
      <c r="O469">
        <f>VLOOKUP(I469,Species_Names!$A$2:$F$83,5,FALSE)</f>
        <v>1.17E-2</v>
      </c>
      <c r="P469">
        <f>VLOOKUP(I469,Species_Names!$A$2:$F$83,6,FALSE)</f>
        <v>3.15</v>
      </c>
      <c r="Q469">
        <f t="shared" si="73"/>
        <v>16.526689272086227</v>
      </c>
      <c r="R469">
        <f t="shared" si="74"/>
        <v>1.6666666666666666E-2</v>
      </c>
      <c r="AC469" s="5"/>
      <c r="AD469" s="5"/>
      <c r="AE469" s="5"/>
      <c r="AF469" s="5"/>
      <c r="AG469" s="5"/>
    </row>
    <row r="470" spans="1:33" x14ac:dyDescent="0.2">
      <c r="A470" s="10">
        <v>45111</v>
      </c>
      <c r="B470">
        <f t="shared" si="70"/>
        <v>2023</v>
      </c>
      <c r="C470" s="11">
        <f t="shared" si="71"/>
        <v>45111</v>
      </c>
      <c r="D470">
        <f t="shared" si="72"/>
        <v>4</v>
      </c>
      <c r="E470" t="s">
        <v>59</v>
      </c>
      <c r="F470" t="str">
        <f>VLOOKUP(E470,Sites!$A$2:$B$11,2,FALSE)</f>
        <v>Outside</v>
      </c>
      <c r="G470" t="s">
        <v>19</v>
      </c>
      <c r="H470">
        <v>4</v>
      </c>
      <c r="I470" s="1" t="s">
        <v>22</v>
      </c>
      <c r="J470">
        <v>20</v>
      </c>
      <c r="K470">
        <v>1</v>
      </c>
      <c r="L470" s="1" t="str">
        <f>VLOOKUP(I470,Species_Names!$A$2:$K$83,2,FALSE)</f>
        <v>Sparisoma_aurofrenatum</v>
      </c>
      <c r="M470" t="str">
        <f>VLOOKUP(I470,Species_Names!$A$2:$K$83,3,FALSE)</f>
        <v>Parrotfish</v>
      </c>
      <c r="N470" t="str">
        <f>VLOOKUP(I470,Species_Names!$A$2:$D$83,4,FALSE)</f>
        <v>Herbivore</v>
      </c>
      <c r="O470">
        <f>VLOOKUP(I470,Species_Names!$A$2:$F$83,5,FALSE)</f>
        <v>1.17E-2</v>
      </c>
      <c r="P470">
        <f>VLOOKUP(I470,Species_Names!$A$2:$F$83,6,FALSE)</f>
        <v>3.15</v>
      </c>
      <c r="Q470">
        <f t="shared" si="73"/>
        <v>146.70007912526424</v>
      </c>
      <c r="R470">
        <f t="shared" si="74"/>
        <v>1.6666666666666666E-2</v>
      </c>
    </row>
    <row r="471" spans="1:33" x14ac:dyDescent="0.2">
      <c r="A471" s="10">
        <v>45111</v>
      </c>
      <c r="B471">
        <f t="shared" si="70"/>
        <v>2023</v>
      </c>
      <c r="C471" s="11">
        <f t="shared" si="71"/>
        <v>45111</v>
      </c>
      <c r="D471">
        <f t="shared" si="72"/>
        <v>4</v>
      </c>
      <c r="E471" t="s">
        <v>59</v>
      </c>
      <c r="F471" t="str">
        <f>VLOOKUP(E471,Sites!$A$2:$B$11,2,FALSE)</f>
        <v>Outside</v>
      </c>
      <c r="G471" t="s">
        <v>19</v>
      </c>
      <c r="H471">
        <v>4</v>
      </c>
      <c r="I471" s="1" t="s">
        <v>23</v>
      </c>
      <c r="J471">
        <v>5</v>
      </c>
      <c r="K471">
        <v>1</v>
      </c>
      <c r="L471" s="1" t="str">
        <f>VLOOKUP(I471,Species_Names!$A$2:$K$83,2,FALSE)</f>
        <v>Sparisoma_viride</v>
      </c>
      <c r="M471" t="str">
        <f>VLOOKUP(I471,Species_Names!$A$2:$K$83,3,FALSE)</f>
        <v>Parrotfish</v>
      </c>
      <c r="N471" t="str">
        <f>VLOOKUP(I471,Species_Names!$A$2:$D$83,4,FALSE)</f>
        <v>Herbivore</v>
      </c>
      <c r="O471">
        <f>VLOOKUP(I471,Species_Names!$A$2:$F$83,5,FALSE)</f>
        <v>2.5700000000000001E-2</v>
      </c>
      <c r="P471">
        <f>VLOOKUP(I471,Species_Names!$A$2:$F$83,6,FALSE)</f>
        <v>2.93</v>
      </c>
      <c r="Q471">
        <f t="shared" si="73"/>
        <v>2.8702203285397663</v>
      </c>
      <c r="R471">
        <f t="shared" si="74"/>
        <v>1.6666666666666666E-2</v>
      </c>
      <c r="AC471" s="5"/>
      <c r="AD471" s="5"/>
      <c r="AE471" s="5"/>
      <c r="AF471" s="5"/>
      <c r="AG471" s="5"/>
    </row>
    <row r="472" spans="1:33" x14ac:dyDescent="0.2">
      <c r="A472" s="10">
        <v>45111</v>
      </c>
      <c r="B472">
        <f t="shared" si="70"/>
        <v>2023</v>
      </c>
      <c r="C472" s="11">
        <f t="shared" si="71"/>
        <v>45111</v>
      </c>
      <c r="D472">
        <f t="shared" si="72"/>
        <v>4</v>
      </c>
      <c r="E472" t="s">
        <v>59</v>
      </c>
      <c r="F472" t="str">
        <f>VLOOKUP(E472,Sites!$A$2:$B$11,2,FALSE)</f>
        <v>Outside</v>
      </c>
      <c r="G472" t="s">
        <v>19</v>
      </c>
      <c r="H472">
        <v>4</v>
      </c>
      <c r="I472" s="1" t="s">
        <v>23</v>
      </c>
      <c r="J472">
        <v>10</v>
      </c>
      <c r="K472">
        <v>2</v>
      </c>
      <c r="L472" s="1" t="str">
        <f>VLOOKUP(I472,Species_Names!$A$2:$K$83,2,FALSE)</f>
        <v>Sparisoma_viride</v>
      </c>
      <c r="M472" t="str">
        <f>VLOOKUP(I472,Species_Names!$A$2:$K$83,3,FALSE)</f>
        <v>Parrotfish</v>
      </c>
      <c r="N472" t="str">
        <f>VLOOKUP(I472,Species_Names!$A$2:$D$83,4,FALSE)</f>
        <v>Herbivore</v>
      </c>
      <c r="O472">
        <f>VLOOKUP(I472,Species_Names!$A$2:$F$83,5,FALSE)</f>
        <v>2.5700000000000001E-2</v>
      </c>
      <c r="P472">
        <f>VLOOKUP(I472,Species_Names!$A$2:$F$83,6,FALSE)</f>
        <v>2.93</v>
      </c>
      <c r="Q472">
        <f t="shared" si="73"/>
        <v>43.748495163602215</v>
      </c>
      <c r="R472">
        <f t="shared" si="74"/>
        <v>3.3333333333333333E-2</v>
      </c>
      <c r="AC472" s="5"/>
      <c r="AD472" s="5"/>
      <c r="AE472" s="5"/>
      <c r="AF472" s="5"/>
      <c r="AG472" s="5"/>
    </row>
    <row r="473" spans="1:33" x14ac:dyDescent="0.2">
      <c r="A473" s="10">
        <v>45111</v>
      </c>
      <c r="B473">
        <f t="shared" si="70"/>
        <v>2023</v>
      </c>
      <c r="C473" s="11">
        <f t="shared" si="71"/>
        <v>45111</v>
      </c>
      <c r="D473">
        <f t="shared" si="72"/>
        <v>4</v>
      </c>
      <c r="E473" t="s">
        <v>59</v>
      </c>
      <c r="F473" t="str">
        <f>VLOOKUP(E473,Sites!$A$2:$B$11,2,FALSE)</f>
        <v>Outside</v>
      </c>
      <c r="G473" t="s">
        <v>19</v>
      </c>
      <c r="H473">
        <v>4</v>
      </c>
      <c r="I473" s="1" t="s">
        <v>24</v>
      </c>
      <c r="J473">
        <v>10</v>
      </c>
      <c r="K473">
        <v>1</v>
      </c>
      <c r="L473" s="1" t="str">
        <f>VLOOKUP(I473,Species_Names!$A$2:$K$83,2,FALSE)</f>
        <v>Scarus_iseri</v>
      </c>
      <c r="M473" t="str">
        <f>VLOOKUP(I473,Species_Names!$A$2:$K$83,3,FALSE)</f>
        <v>Parrotfish</v>
      </c>
      <c r="N473" t="str">
        <f>VLOOKUP(I473,Species_Names!$A$2:$D$83,4,FALSE)</f>
        <v>Herbivore</v>
      </c>
      <c r="O473">
        <f>VLOOKUP(I473,Species_Names!$A$2:$F$83,5,FALSE)</f>
        <v>1.5800000000000002E-2</v>
      </c>
      <c r="P473">
        <f>VLOOKUP(I473,Species_Names!$A$2:$F$83,6,FALSE)</f>
        <v>3.02</v>
      </c>
      <c r="Q473">
        <f t="shared" si="73"/>
        <v>16.544631059204221</v>
      </c>
      <c r="R473">
        <f t="shared" si="74"/>
        <v>1.6666666666666666E-2</v>
      </c>
      <c r="AC473" s="5"/>
      <c r="AD473" s="5"/>
      <c r="AE473" s="5"/>
      <c r="AF473" s="5"/>
      <c r="AG473" s="5"/>
    </row>
    <row r="474" spans="1:33" x14ac:dyDescent="0.2">
      <c r="A474" s="10">
        <v>45111</v>
      </c>
      <c r="B474">
        <f t="shared" si="70"/>
        <v>2023</v>
      </c>
      <c r="C474" s="11">
        <f t="shared" si="71"/>
        <v>45111</v>
      </c>
      <c r="D474">
        <f t="shared" si="72"/>
        <v>4</v>
      </c>
      <c r="E474" t="s">
        <v>59</v>
      </c>
      <c r="F474" t="str">
        <f>VLOOKUP(E474,Sites!$A$2:$B$11,2,FALSE)</f>
        <v>Outside</v>
      </c>
      <c r="G474" t="s">
        <v>19</v>
      </c>
      <c r="H474">
        <v>4</v>
      </c>
      <c r="I474" s="1" t="s">
        <v>24</v>
      </c>
      <c r="J474">
        <v>20</v>
      </c>
      <c r="K474">
        <v>2</v>
      </c>
      <c r="L474" s="1" t="str">
        <f>VLOOKUP(I474,Species_Names!$A$2:$K$83,2,FALSE)</f>
        <v>Scarus_iseri</v>
      </c>
      <c r="M474" t="str">
        <f>VLOOKUP(I474,Species_Names!$A$2:$K$83,3,FALSE)</f>
        <v>Parrotfish</v>
      </c>
      <c r="N474" t="str">
        <f>VLOOKUP(I474,Species_Names!$A$2:$D$83,4,FALSE)</f>
        <v>Herbivore</v>
      </c>
      <c r="O474">
        <f>VLOOKUP(I474,Species_Names!$A$2:$F$83,5,FALSE)</f>
        <v>1.5800000000000002E-2</v>
      </c>
      <c r="P474">
        <f>VLOOKUP(I474,Species_Names!$A$2:$F$83,6,FALSE)</f>
        <v>3.02</v>
      </c>
      <c r="Q474">
        <f t="shared" si="73"/>
        <v>268.40936803373876</v>
      </c>
      <c r="R474">
        <f t="shared" si="74"/>
        <v>3.3333333333333333E-2</v>
      </c>
      <c r="AC474" s="5"/>
      <c r="AD474" s="5"/>
      <c r="AE474" s="5"/>
      <c r="AF474" s="5"/>
      <c r="AG474" s="5"/>
    </row>
    <row r="475" spans="1:33" x14ac:dyDescent="0.2">
      <c r="A475" s="10">
        <v>45111</v>
      </c>
      <c r="B475">
        <f t="shared" ref="B475:B494" si="75">IF(A475&lt;&gt;"",(YEAR(A475)),"")</f>
        <v>2023</v>
      </c>
      <c r="C475" s="11">
        <f t="shared" ref="C475:C494" si="76">IF(A475&lt;&gt;"",A475,"")</f>
        <v>45111</v>
      </c>
      <c r="D475">
        <f t="shared" ref="D475:D494" si="77">IF(A475&lt;&gt;"",DAY(A475),"")</f>
        <v>4</v>
      </c>
      <c r="E475" t="s">
        <v>59</v>
      </c>
      <c r="F475" t="str">
        <f>VLOOKUP(E475,Sites!$A$2:$B$11,2,FALSE)</f>
        <v>Outside</v>
      </c>
      <c r="G475" t="s">
        <v>19</v>
      </c>
      <c r="H475">
        <v>4</v>
      </c>
      <c r="I475" s="1" t="s">
        <v>25</v>
      </c>
      <c r="J475">
        <v>20</v>
      </c>
      <c r="K475">
        <v>1</v>
      </c>
      <c r="L475" s="1" t="str">
        <f>VLOOKUP(I475,Species_Names!$A$2:$K$83,2,FALSE)</f>
        <v>Cephalopholis_cruentata</v>
      </c>
      <c r="M475" t="str">
        <f>VLOOKUP(I475,Species_Names!$A$2:$K$83,3,FALSE)</f>
        <v>Grouper</v>
      </c>
      <c r="N475" t="str">
        <f>VLOOKUP(I475,Species_Names!$A$2:$D$83,4,FALSE)</f>
        <v>Carnivore</v>
      </c>
      <c r="O475">
        <f>VLOOKUP(I475,Species_Names!$A$2:$F$83,5,FALSE)</f>
        <v>1.0999999999999999E-2</v>
      </c>
      <c r="P475">
        <f>VLOOKUP(I475,Species_Names!$A$2:$F$83,6,FALSE)</f>
        <v>3.11</v>
      </c>
      <c r="Q475">
        <f t="shared" si="73"/>
        <v>122.34774568292309</v>
      </c>
      <c r="R475">
        <f t="shared" si="74"/>
        <v>1.6666666666666666E-2</v>
      </c>
      <c r="AC475" s="5"/>
      <c r="AD475" s="5"/>
      <c r="AE475" s="5"/>
      <c r="AF475" s="5"/>
      <c r="AG475" s="5"/>
    </row>
    <row r="476" spans="1:33" x14ac:dyDescent="0.2">
      <c r="A476" s="10">
        <v>45111</v>
      </c>
      <c r="B476">
        <f t="shared" si="75"/>
        <v>2023</v>
      </c>
      <c r="C476" s="11">
        <f t="shared" si="76"/>
        <v>45111</v>
      </c>
      <c r="D476">
        <f t="shared" si="77"/>
        <v>4</v>
      </c>
      <c r="E476" t="s">
        <v>59</v>
      </c>
      <c r="F476" t="str">
        <f>VLOOKUP(E476,Sites!$A$2:$B$11,2,FALSE)</f>
        <v>Outside</v>
      </c>
      <c r="G476" t="s">
        <v>19</v>
      </c>
      <c r="H476">
        <v>4</v>
      </c>
      <c r="I476" s="1" t="s">
        <v>26</v>
      </c>
      <c r="J476">
        <v>20</v>
      </c>
      <c r="K476">
        <v>3</v>
      </c>
      <c r="L476" s="1" t="str">
        <f>VLOOKUP(I476,Species_Names!$A$2:$K$83,2,FALSE)</f>
        <v>Acanthurus_coeruleus</v>
      </c>
      <c r="M476" t="str">
        <f>VLOOKUP(I476,Species_Names!$A$2:$K$83,3,FALSE)</f>
        <v>Surgeonfish</v>
      </c>
      <c r="N476" t="str">
        <f>VLOOKUP(I476,Species_Names!$A$2:$D$83,4,FALSE)</f>
        <v>Herbivore</v>
      </c>
      <c r="O476">
        <f>VLOOKUP(I476,Species_Names!$A$2:$F$83,5,FALSE)</f>
        <v>3.2399999999999998E-2</v>
      </c>
      <c r="P476">
        <f>VLOOKUP(I476,Species_Names!$A$2:$F$83,6,FALSE)</f>
        <v>2.95</v>
      </c>
      <c r="Q476">
        <f t="shared" si="73"/>
        <v>669.42935429635702</v>
      </c>
      <c r="R476">
        <f t="shared" si="74"/>
        <v>0.05</v>
      </c>
      <c r="AC476" s="5"/>
      <c r="AD476" s="5"/>
      <c r="AE476" s="5"/>
      <c r="AF476" s="5"/>
      <c r="AG476" s="5"/>
    </row>
    <row r="477" spans="1:33" x14ac:dyDescent="0.2">
      <c r="A477" s="10">
        <v>45111</v>
      </c>
      <c r="B477">
        <f t="shared" si="75"/>
        <v>2023</v>
      </c>
      <c r="C477" s="11">
        <f t="shared" si="76"/>
        <v>45111</v>
      </c>
      <c r="D477">
        <f t="shared" si="77"/>
        <v>4</v>
      </c>
      <c r="E477" t="s">
        <v>59</v>
      </c>
      <c r="F477" t="str">
        <f>VLOOKUP(E477,Sites!$A$2:$B$11,2,FALSE)</f>
        <v>Outside</v>
      </c>
      <c r="G477" t="s">
        <v>19</v>
      </c>
      <c r="H477">
        <v>4</v>
      </c>
      <c r="I477" s="1" t="s">
        <v>26</v>
      </c>
      <c r="J477">
        <v>30</v>
      </c>
      <c r="K477">
        <v>1</v>
      </c>
      <c r="L477" s="1" t="str">
        <f>VLOOKUP(I477,Species_Names!$A$2:$K$83,2,FALSE)</f>
        <v>Acanthurus_coeruleus</v>
      </c>
      <c r="M477" t="str">
        <f>VLOOKUP(I477,Species_Names!$A$2:$K$83,3,FALSE)</f>
        <v>Surgeonfish</v>
      </c>
      <c r="N477" t="str">
        <f>VLOOKUP(I477,Species_Names!$A$2:$D$83,4,FALSE)</f>
        <v>Herbivore</v>
      </c>
      <c r="O477">
        <f>VLOOKUP(I477,Species_Names!$A$2:$F$83,5,FALSE)</f>
        <v>3.2399999999999998E-2</v>
      </c>
      <c r="P477">
        <f>VLOOKUP(I477,Species_Names!$A$2:$F$83,6,FALSE)</f>
        <v>2.95</v>
      </c>
      <c r="Q477">
        <f t="shared" si="73"/>
        <v>737.99379722391382</v>
      </c>
      <c r="R477">
        <f t="shared" si="74"/>
        <v>1.6666666666666666E-2</v>
      </c>
      <c r="AC477" s="5"/>
      <c r="AD477" s="5"/>
      <c r="AE477" s="5"/>
      <c r="AF477" s="5"/>
      <c r="AG477" s="5"/>
    </row>
    <row r="478" spans="1:33" x14ac:dyDescent="0.2">
      <c r="A478" s="10">
        <v>45111</v>
      </c>
      <c r="B478">
        <f t="shared" si="75"/>
        <v>2023</v>
      </c>
      <c r="C478" s="11">
        <f t="shared" si="76"/>
        <v>45111</v>
      </c>
      <c r="D478">
        <f t="shared" si="77"/>
        <v>4</v>
      </c>
      <c r="E478" t="s">
        <v>59</v>
      </c>
      <c r="F478" t="str">
        <f>VLOOKUP(E478,Sites!$A$2:$B$11,2,FALSE)</f>
        <v>Outside</v>
      </c>
      <c r="G478" t="s">
        <v>19</v>
      </c>
      <c r="H478">
        <v>4</v>
      </c>
      <c r="I478" s="1" t="s">
        <v>28</v>
      </c>
      <c r="J478">
        <v>5</v>
      </c>
      <c r="K478">
        <v>6</v>
      </c>
      <c r="L478" s="1" t="str">
        <f>VLOOKUP(I478,Species_Names!$A$2:$K$83,2,FALSE)</f>
        <v>Halichoeres_garnoti</v>
      </c>
      <c r="M478" t="str">
        <f>VLOOKUP(I478,Species_Names!$A$2:$K$83,3,FALSE)</f>
        <v>Wrasse</v>
      </c>
      <c r="N478" t="str">
        <f>VLOOKUP(I478,Species_Names!$A$2:$D$83,4,FALSE)</f>
        <v>Omnivore</v>
      </c>
      <c r="O478">
        <f>VLOOKUP(I478,Species_Names!$A$2:$F$83,5,FALSE)</f>
        <v>0.01</v>
      </c>
      <c r="P478">
        <f>VLOOKUP(I478,Species_Names!$A$2:$F$83,6,FALSE)</f>
        <v>3.14</v>
      </c>
      <c r="Q478">
        <f t="shared" si="73"/>
        <v>9.3954387136913251</v>
      </c>
      <c r="R478">
        <f t="shared" si="74"/>
        <v>0.1</v>
      </c>
      <c r="AC478" s="5"/>
      <c r="AD478" s="5"/>
      <c r="AE478" s="5"/>
      <c r="AF478" s="5"/>
      <c r="AG478" s="5"/>
    </row>
    <row r="479" spans="1:33" x14ac:dyDescent="0.2">
      <c r="A479" s="10">
        <v>45111</v>
      </c>
      <c r="B479">
        <f t="shared" si="75"/>
        <v>2023</v>
      </c>
      <c r="C479" s="11">
        <f t="shared" si="76"/>
        <v>45111</v>
      </c>
      <c r="D479">
        <f t="shared" si="77"/>
        <v>4</v>
      </c>
      <c r="E479" t="s">
        <v>59</v>
      </c>
      <c r="F479" t="str">
        <f>VLOOKUP(E479,Sites!$A$2:$B$11,2,FALSE)</f>
        <v>Outside</v>
      </c>
      <c r="G479" t="s">
        <v>19</v>
      </c>
      <c r="H479">
        <v>4</v>
      </c>
      <c r="I479" s="1" t="s">
        <v>32</v>
      </c>
      <c r="J479">
        <v>20</v>
      </c>
      <c r="K479">
        <v>1</v>
      </c>
      <c r="L479" s="1" t="str">
        <f>VLOOKUP(I479,Species_Names!$A$2:$K$83,2,FALSE)</f>
        <v>Caranx_ruber</v>
      </c>
      <c r="M479" t="str">
        <f>VLOOKUP(I479,Species_Names!$A$2:$K$83,3,FALSE)</f>
        <v>Jacks</v>
      </c>
      <c r="N479" t="str">
        <f>VLOOKUP(I479,Species_Names!$A$2:$D$83,4,FALSE)</f>
        <v>Herbivore</v>
      </c>
      <c r="O479">
        <f>VLOOKUP(I479,Species_Names!$A$2:$F$83,5,FALSE)</f>
        <v>1.5800000000000002E-2</v>
      </c>
      <c r="P479">
        <f>VLOOKUP(I479,Species_Names!$A$2:$F$83,6,FALSE)</f>
        <v>2.99</v>
      </c>
      <c r="Q479">
        <f t="shared" si="73"/>
        <v>122.66955052967026</v>
      </c>
      <c r="R479">
        <f t="shared" si="74"/>
        <v>1.6666666666666666E-2</v>
      </c>
      <c r="AC479" s="5"/>
      <c r="AD479" s="5"/>
      <c r="AE479" s="5"/>
      <c r="AF479" s="5"/>
      <c r="AG479" s="5"/>
    </row>
    <row r="480" spans="1:33" x14ac:dyDescent="0.2">
      <c r="A480" s="10">
        <v>45111</v>
      </c>
      <c r="B480">
        <f t="shared" si="75"/>
        <v>2023</v>
      </c>
      <c r="C480" s="11">
        <f t="shared" si="76"/>
        <v>45111</v>
      </c>
      <c r="D480">
        <f t="shared" si="77"/>
        <v>4</v>
      </c>
      <c r="E480" t="s">
        <v>59</v>
      </c>
      <c r="F480" t="str">
        <f>VLOOKUP(E480,Sites!$A$2:$B$11,2,FALSE)</f>
        <v>Outside</v>
      </c>
      <c r="G480" t="s">
        <v>19</v>
      </c>
      <c r="H480">
        <v>4</v>
      </c>
      <c r="I480" s="1" t="s">
        <v>51</v>
      </c>
      <c r="J480">
        <v>20</v>
      </c>
      <c r="K480">
        <v>1</v>
      </c>
      <c r="L480" s="1" t="str">
        <f>VLOOKUP(I480,Species_Names!$A$2:$K$83,2,FALSE)</f>
        <v>Lutjanus_apodus</v>
      </c>
      <c r="M480" t="str">
        <f>VLOOKUP(I480,Species_Names!$A$2:$K$83,3,FALSE)</f>
        <v>Snapper</v>
      </c>
      <c r="N480" t="str">
        <f>VLOOKUP(I480,Species_Names!$A$2:$D$83,4,FALSE)</f>
        <v>Carnivore</v>
      </c>
      <c r="O480">
        <f>VLOOKUP(I480,Species_Names!$A$2:$F$83,5,FALSE)</f>
        <v>1.8200000000000001E-2</v>
      </c>
      <c r="P480">
        <f>VLOOKUP(I480,Species_Names!$A$2:$F$83,6,FALSE)</f>
        <v>3</v>
      </c>
      <c r="Q480">
        <f t="shared" si="73"/>
        <v>145.6</v>
      </c>
      <c r="R480">
        <f t="shared" si="74"/>
        <v>1.6666666666666666E-2</v>
      </c>
      <c r="AC480" s="5"/>
      <c r="AD480" s="5"/>
      <c r="AE480" s="5"/>
      <c r="AF480" s="5"/>
      <c r="AG480" s="5"/>
    </row>
    <row r="481" spans="1:33" x14ac:dyDescent="0.2">
      <c r="A481" s="10">
        <v>45111</v>
      </c>
      <c r="B481">
        <f t="shared" si="75"/>
        <v>2023</v>
      </c>
      <c r="C481" s="11">
        <f t="shared" si="76"/>
        <v>45111</v>
      </c>
      <c r="D481">
        <f t="shared" si="77"/>
        <v>4</v>
      </c>
      <c r="E481" t="s">
        <v>59</v>
      </c>
      <c r="F481" t="str">
        <f>VLOOKUP(E481,Sites!$A$2:$B$11,2,FALSE)</f>
        <v>Outside</v>
      </c>
      <c r="G481" t="s">
        <v>19</v>
      </c>
      <c r="H481">
        <v>4</v>
      </c>
      <c r="I481" s="1" t="s">
        <v>51</v>
      </c>
      <c r="J481">
        <v>40</v>
      </c>
      <c r="K481">
        <v>1</v>
      </c>
      <c r="L481" s="1" t="str">
        <f>VLOOKUP(I481,Species_Names!$A$2:$K$83,2,FALSE)</f>
        <v>Lutjanus_apodus</v>
      </c>
      <c r="M481" t="str">
        <f>VLOOKUP(I481,Species_Names!$A$2:$K$83,3,FALSE)</f>
        <v>Snapper</v>
      </c>
      <c r="N481" t="str">
        <f>VLOOKUP(I481,Species_Names!$A$2:$D$83,4,FALSE)</f>
        <v>Carnivore</v>
      </c>
      <c r="O481">
        <f>VLOOKUP(I481,Species_Names!$A$2:$F$83,5,FALSE)</f>
        <v>1.8200000000000001E-2</v>
      </c>
      <c r="P481">
        <f>VLOOKUP(I481,Species_Names!$A$2:$F$83,6,FALSE)</f>
        <v>3</v>
      </c>
      <c r="Q481">
        <f t="shared" si="73"/>
        <v>1164.8</v>
      </c>
      <c r="R481">
        <f t="shared" si="74"/>
        <v>1.6666666666666666E-2</v>
      </c>
      <c r="AC481" s="5"/>
      <c r="AD481" s="5"/>
      <c r="AE481" s="5"/>
      <c r="AF481" s="5"/>
      <c r="AG481" s="5"/>
    </row>
    <row r="482" spans="1:33" x14ac:dyDescent="0.2">
      <c r="A482" s="10">
        <v>45111</v>
      </c>
      <c r="B482">
        <f t="shared" si="75"/>
        <v>2023</v>
      </c>
      <c r="C482" s="11">
        <f t="shared" si="76"/>
        <v>45111</v>
      </c>
      <c r="D482">
        <f t="shared" si="77"/>
        <v>4</v>
      </c>
      <c r="E482" t="s">
        <v>59</v>
      </c>
      <c r="F482" t="str">
        <f>VLOOKUP(E482,Sites!$A$2:$B$11,2,FALSE)</f>
        <v>Outside</v>
      </c>
      <c r="G482" t="s">
        <v>19</v>
      </c>
      <c r="H482">
        <v>5</v>
      </c>
      <c r="I482" s="1" t="s">
        <v>30</v>
      </c>
      <c r="J482">
        <v>10</v>
      </c>
      <c r="K482">
        <v>1</v>
      </c>
      <c r="L482" s="1" t="str">
        <f>VLOOKUP(I482,Species_Names!$A$2:$K$83,2,FALSE)</f>
        <v>Chaetodon_striatus</v>
      </c>
      <c r="M482" t="str">
        <f>VLOOKUP(I482,Species_Names!$A$2:$K$83,3,FALSE)</f>
        <v>Butterflyfish</v>
      </c>
      <c r="N482" t="str">
        <f>VLOOKUP(I482,Species_Names!$A$2:$D$83,4,FALSE)</f>
        <v>Corallivore</v>
      </c>
      <c r="O482">
        <f>VLOOKUP(I482,Species_Names!$A$2:$F$83,5,FALSE)</f>
        <v>2.5100000000000001E-2</v>
      </c>
      <c r="P482">
        <f>VLOOKUP(I482,Species_Names!$A$2:$F$83,6,FALSE)</f>
        <v>3.06</v>
      </c>
      <c r="Q482">
        <f t="shared" si="73"/>
        <v>28.818655899571787</v>
      </c>
      <c r="R482">
        <f t="shared" si="74"/>
        <v>1.6666666666666666E-2</v>
      </c>
      <c r="AC482" s="5"/>
      <c r="AD482" s="5"/>
      <c r="AE482" s="5"/>
      <c r="AF482" s="5"/>
      <c r="AG482" s="5"/>
    </row>
    <row r="483" spans="1:33" x14ac:dyDescent="0.2">
      <c r="A483" s="10">
        <v>45111</v>
      </c>
      <c r="B483">
        <f t="shared" si="75"/>
        <v>2023</v>
      </c>
      <c r="C483" s="11">
        <f t="shared" si="76"/>
        <v>45111</v>
      </c>
      <c r="D483">
        <f t="shared" si="77"/>
        <v>4</v>
      </c>
      <c r="E483" t="s">
        <v>59</v>
      </c>
      <c r="F483" t="str">
        <f>VLOOKUP(E483,Sites!$A$2:$B$11,2,FALSE)</f>
        <v>Outside</v>
      </c>
      <c r="G483" t="s">
        <v>19</v>
      </c>
      <c r="H483">
        <v>5</v>
      </c>
      <c r="I483" s="1" t="s">
        <v>20</v>
      </c>
      <c r="J483">
        <v>10</v>
      </c>
      <c r="K483">
        <v>3</v>
      </c>
      <c r="L483" s="1" t="str">
        <f>VLOOKUP(I483,Species_Names!$A$2:$K$83,2,FALSE)</f>
        <v>Chaetodon_capistratus</v>
      </c>
      <c r="M483" t="str">
        <f>VLOOKUP(I483,Species_Names!$A$2:$K$83,3,FALSE)</f>
        <v>Butterflyfish</v>
      </c>
      <c r="N483" t="str">
        <f>VLOOKUP(I483,Species_Names!$A$2:$D$83,4,FALSE)</f>
        <v>Corallivore</v>
      </c>
      <c r="O483">
        <f>VLOOKUP(I483,Species_Names!$A$2:$F$83,5,FALSE)</f>
        <v>2.3400000000000001E-2</v>
      </c>
      <c r="P483">
        <f>VLOOKUP(I483,Species_Names!$A$2:$F$83,6,FALSE)</f>
        <v>3.19</v>
      </c>
      <c r="Q483">
        <f t="shared" si="73"/>
        <v>108.72692664765626</v>
      </c>
      <c r="R483">
        <f t="shared" si="74"/>
        <v>0.05</v>
      </c>
      <c r="AC483" s="5"/>
      <c r="AD483" s="5"/>
      <c r="AE483" s="5"/>
      <c r="AF483" s="5"/>
      <c r="AG483" s="5"/>
    </row>
    <row r="484" spans="1:33" x14ac:dyDescent="0.2">
      <c r="A484" s="10">
        <v>45111</v>
      </c>
      <c r="B484">
        <f t="shared" si="75"/>
        <v>2023</v>
      </c>
      <c r="C484" s="11">
        <f t="shared" si="76"/>
        <v>45111</v>
      </c>
      <c r="D484">
        <f t="shared" si="77"/>
        <v>4</v>
      </c>
      <c r="E484" t="s">
        <v>59</v>
      </c>
      <c r="F484" t="str">
        <f>VLOOKUP(E484,Sites!$A$2:$B$11,2,FALSE)</f>
        <v>Outside</v>
      </c>
      <c r="G484" t="s">
        <v>19</v>
      </c>
      <c r="H484">
        <v>5</v>
      </c>
      <c r="I484" s="1" t="s">
        <v>21</v>
      </c>
      <c r="J484">
        <v>5</v>
      </c>
      <c r="K484">
        <v>2</v>
      </c>
      <c r="L484" s="1" t="str">
        <f>VLOOKUP(I484,Species_Names!$A$2:$K$83,2,FALSE)</f>
        <v>Scarus_taeniopterus</v>
      </c>
      <c r="M484" t="str">
        <f>VLOOKUP(I484,Species_Names!$A$2:$K$83,3,FALSE)</f>
        <v>Parrotfish</v>
      </c>
      <c r="N484" t="str">
        <f>VLOOKUP(I484,Species_Names!$A$2:$D$83,4,FALSE)</f>
        <v>Herbivore</v>
      </c>
      <c r="O484">
        <f>VLOOKUP(I484,Species_Names!$A$2:$F$83,5,FALSE)</f>
        <v>1.7000000000000001E-2</v>
      </c>
      <c r="P484">
        <f>VLOOKUP(I484,Species_Names!$A$2:$F$83,6,FALSE)</f>
        <v>3.04</v>
      </c>
      <c r="Q484">
        <f t="shared" si="73"/>
        <v>4.5326035043855608</v>
      </c>
      <c r="R484">
        <f t="shared" si="74"/>
        <v>3.3333333333333333E-2</v>
      </c>
      <c r="AC484" s="5"/>
      <c r="AD484" s="5"/>
      <c r="AE484" s="5"/>
      <c r="AF484" s="5"/>
      <c r="AG484" s="5"/>
    </row>
    <row r="485" spans="1:33" x14ac:dyDescent="0.2">
      <c r="A485" s="10">
        <v>45111</v>
      </c>
      <c r="B485">
        <f t="shared" si="75"/>
        <v>2023</v>
      </c>
      <c r="C485" s="11">
        <f t="shared" si="76"/>
        <v>45111</v>
      </c>
      <c r="D485">
        <f t="shared" si="77"/>
        <v>4</v>
      </c>
      <c r="E485" t="s">
        <v>59</v>
      </c>
      <c r="F485" t="str">
        <f>VLOOKUP(E485,Sites!$A$2:$B$11,2,FALSE)</f>
        <v>Outside</v>
      </c>
      <c r="G485" t="s">
        <v>19</v>
      </c>
      <c r="H485">
        <v>5</v>
      </c>
      <c r="I485" s="1" t="s">
        <v>21</v>
      </c>
      <c r="J485">
        <v>10</v>
      </c>
      <c r="K485">
        <v>1</v>
      </c>
      <c r="L485" s="1" t="str">
        <f>VLOOKUP(I485,Species_Names!$A$2:$K$83,2,FALSE)</f>
        <v>Scarus_taeniopterus</v>
      </c>
      <c r="M485" t="str">
        <f>VLOOKUP(I485,Species_Names!$A$2:$K$83,3,FALSE)</f>
        <v>Parrotfish</v>
      </c>
      <c r="N485" t="str">
        <f>VLOOKUP(I485,Species_Names!$A$2:$D$83,4,FALSE)</f>
        <v>Herbivore</v>
      </c>
      <c r="O485">
        <f>VLOOKUP(I485,Species_Names!$A$2:$F$83,5,FALSE)</f>
        <v>1.7000000000000001E-2</v>
      </c>
      <c r="P485">
        <f>VLOOKUP(I485,Species_Names!$A$2:$F$83,6,FALSE)</f>
        <v>3.04</v>
      </c>
      <c r="Q485">
        <f t="shared" si="73"/>
        <v>18.640129334434167</v>
      </c>
      <c r="R485">
        <f t="shared" si="74"/>
        <v>1.6666666666666666E-2</v>
      </c>
      <c r="AC485" s="5"/>
      <c r="AD485" s="5"/>
      <c r="AE485" s="5"/>
      <c r="AF485" s="5"/>
      <c r="AG485" s="5"/>
    </row>
    <row r="486" spans="1:33" x14ac:dyDescent="0.2">
      <c r="A486" s="10">
        <v>45111</v>
      </c>
      <c r="B486">
        <f t="shared" si="75"/>
        <v>2023</v>
      </c>
      <c r="C486" s="11">
        <f t="shared" si="76"/>
        <v>45111</v>
      </c>
      <c r="D486">
        <f t="shared" si="77"/>
        <v>4</v>
      </c>
      <c r="E486" t="s">
        <v>59</v>
      </c>
      <c r="F486" t="str">
        <f>VLOOKUP(E486,Sites!$A$2:$B$11,2,FALSE)</f>
        <v>Outside</v>
      </c>
      <c r="G486" t="s">
        <v>19</v>
      </c>
      <c r="H486">
        <v>5</v>
      </c>
      <c r="I486" s="1" t="s">
        <v>21</v>
      </c>
      <c r="J486">
        <v>20</v>
      </c>
      <c r="K486">
        <v>1</v>
      </c>
      <c r="L486" s="1" t="str">
        <f>VLOOKUP(I486,Species_Names!$A$2:$K$83,2,FALSE)</f>
        <v>Scarus_taeniopterus</v>
      </c>
      <c r="M486" t="str">
        <f>VLOOKUP(I486,Species_Names!$A$2:$K$83,3,FALSE)</f>
        <v>Parrotfish</v>
      </c>
      <c r="N486" t="str">
        <f>VLOOKUP(I486,Species_Names!$A$2:$D$83,4,FALSE)</f>
        <v>Herbivore</v>
      </c>
      <c r="O486">
        <f>VLOOKUP(I486,Species_Names!$A$2:$F$83,5,FALSE)</f>
        <v>1.7000000000000001E-2</v>
      </c>
      <c r="P486">
        <f>VLOOKUP(I486,Species_Names!$A$2:$F$83,6,FALSE)</f>
        <v>3.04</v>
      </c>
      <c r="Q486">
        <f t="shared" si="73"/>
        <v>153.31339759511255</v>
      </c>
      <c r="R486">
        <f t="shared" si="74"/>
        <v>1.6666666666666666E-2</v>
      </c>
      <c r="AC486" s="5"/>
      <c r="AD486" s="5"/>
      <c r="AE486" s="5"/>
      <c r="AF486" s="5"/>
      <c r="AG486" s="5"/>
    </row>
    <row r="487" spans="1:33" x14ac:dyDescent="0.2">
      <c r="A487" s="10">
        <v>45111</v>
      </c>
      <c r="B487">
        <f t="shared" si="75"/>
        <v>2023</v>
      </c>
      <c r="C487" s="11">
        <f t="shared" si="76"/>
        <v>45111</v>
      </c>
      <c r="D487">
        <f t="shared" si="77"/>
        <v>4</v>
      </c>
      <c r="E487" t="s">
        <v>59</v>
      </c>
      <c r="F487" t="str">
        <f>VLOOKUP(E487,Sites!$A$2:$B$11,2,FALSE)</f>
        <v>Outside</v>
      </c>
      <c r="G487" t="s">
        <v>19</v>
      </c>
      <c r="H487">
        <v>5</v>
      </c>
      <c r="I487" s="1" t="s">
        <v>41</v>
      </c>
      <c r="J487">
        <v>30</v>
      </c>
      <c r="K487">
        <v>1</v>
      </c>
      <c r="L487" s="1" t="str">
        <f>VLOOKUP(I487,Species_Names!$A$2:$K$83,2,FALSE)</f>
        <v>Scarus_vetula</v>
      </c>
      <c r="M487" t="str">
        <f>VLOOKUP(I487,Species_Names!$A$2:$K$83,3,FALSE)</f>
        <v>Parrotfish</v>
      </c>
      <c r="N487" t="str">
        <f>VLOOKUP(I487,Species_Names!$A$2:$D$83,4,FALSE)</f>
        <v>Herbivore</v>
      </c>
      <c r="O487">
        <f>VLOOKUP(I487,Species_Names!$A$2:$F$83,5,FALSE)</f>
        <v>1.4789999999999999E-2</v>
      </c>
      <c r="P487">
        <f>VLOOKUP(I487,Species_Names!$A$2:$F$83,6,FALSE)</f>
        <v>3.03</v>
      </c>
      <c r="Q487">
        <f t="shared" si="73"/>
        <v>442.22732692655779</v>
      </c>
      <c r="R487">
        <f t="shared" si="74"/>
        <v>1.6666666666666666E-2</v>
      </c>
      <c r="AC487" s="5"/>
      <c r="AD487" s="5"/>
      <c r="AE487" s="5"/>
      <c r="AF487" s="5"/>
      <c r="AG487" s="5"/>
    </row>
    <row r="488" spans="1:33" x14ac:dyDescent="0.2">
      <c r="A488" s="10">
        <v>45111</v>
      </c>
      <c r="B488">
        <f t="shared" si="75"/>
        <v>2023</v>
      </c>
      <c r="C488" s="11">
        <f t="shared" si="76"/>
        <v>45111</v>
      </c>
      <c r="D488">
        <f t="shared" si="77"/>
        <v>4</v>
      </c>
      <c r="E488" t="s">
        <v>59</v>
      </c>
      <c r="F488" t="str">
        <f>VLOOKUP(E488,Sites!$A$2:$B$11,2,FALSE)</f>
        <v>Outside</v>
      </c>
      <c r="G488" t="s">
        <v>19</v>
      </c>
      <c r="H488">
        <v>5</v>
      </c>
      <c r="I488" s="1" t="s">
        <v>22</v>
      </c>
      <c r="J488">
        <v>5</v>
      </c>
      <c r="K488">
        <v>7</v>
      </c>
      <c r="L488" s="1" t="str">
        <f>VLOOKUP(I488,Species_Names!$A$2:$K$83,2,FALSE)</f>
        <v>Sparisoma_aurofrenatum</v>
      </c>
      <c r="M488" t="str">
        <f>VLOOKUP(I488,Species_Names!$A$2:$K$83,3,FALSE)</f>
        <v>Parrotfish</v>
      </c>
      <c r="N488" t="str">
        <f>VLOOKUP(I488,Species_Names!$A$2:$D$83,4,FALSE)</f>
        <v>Herbivore</v>
      </c>
      <c r="O488">
        <f>VLOOKUP(I488,Species_Names!$A$2:$F$83,5,FALSE)</f>
        <v>1.17E-2</v>
      </c>
      <c r="P488">
        <f>VLOOKUP(I488,Species_Names!$A$2:$F$83,6,FALSE)</f>
        <v>3.15</v>
      </c>
      <c r="Q488">
        <f t="shared" si="73"/>
        <v>13.032850557906505</v>
      </c>
      <c r="R488">
        <f t="shared" si="74"/>
        <v>0.11666666666666667</v>
      </c>
      <c r="AC488" s="5"/>
      <c r="AD488" s="5"/>
      <c r="AE488" s="5"/>
      <c r="AF488" s="5"/>
      <c r="AG488" s="5"/>
    </row>
    <row r="489" spans="1:33" x14ac:dyDescent="0.2">
      <c r="A489" s="10">
        <v>45111</v>
      </c>
      <c r="B489">
        <f t="shared" si="75"/>
        <v>2023</v>
      </c>
      <c r="C489" s="11">
        <f t="shared" si="76"/>
        <v>45111</v>
      </c>
      <c r="D489">
        <f t="shared" si="77"/>
        <v>4</v>
      </c>
      <c r="E489" t="s">
        <v>59</v>
      </c>
      <c r="F489" t="str">
        <f>VLOOKUP(E489,Sites!$A$2:$B$11,2,FALSE)</f>
        <v>Outside</v>
      </c>
      <c r="G489" t="s">
        <v>19</v>
      </c>
      <c r="H489">
        <v>5</v>
      </c>
      <c r="I489" s="1" t="s">
        <v>22</v>
      </c>
      <c r="J489">
        <v>20</v>
      </c>
      <c r="K489">
        <v>4</v>
      </c>
      <c r="L489" s="1" t="str">
        <f>VLOOKUP(I489,Species_Names!$A$2:$K$83,2,FALSE)</f>
        <v>Sparisoma_aurofrenatum</v>
      </c>
      <c r="M489" t="str">
        <f>VLOOKUP(I489,Species_Names!$A$2:$K$83,3,FALSE)</f>
        <v>Parrotfish</v>
      </c>
      <c r="N489" t="str">
        <f>VLOOKUP(I489,Species_Names!$A$2:$D$83,4,FALSE)</f>
        <v>Herbivore</v>
      </c>
      <c r="O489">
        <f>VLOOKUP(I489,Species_Names!$A$2:$F$83,5,FALSE)</f>
        <v>1.17E-2</v>
      </c>
      <c r="P489">
        <f>VLOOKUP(I489,Species_Names!$A$2:$F$83,6,FALSE)</f>
        <v>3.15</v>
      </c>
      <c r="Q489">
        <f t="shared" si="73"/>
        <v>586.80031650105695</v>
      </c>
      <c r="R489">
        <f t="shared" si="74"/>
        <v>6.6666666666666666E-2</v>
      </c>
      <c r="AC489" s="5"/>
      <c r="AD489" s="5"/>
      <c r="AE489" s="5"/>
      <c r="AF489" s="5"/>
      <c r="AG489" s="5"/>
    </row>
    <row r="490" spans="1:33" x14ac:dyDescent="0.2">
      <c r="A490" s="10">
        <v>45111</v>
      </c>
      <c r="B490">
        <f t="shared" si="75"/>
        <v>2023</v>
      </c>
      <c r="C490" s="11">
        <f t="shared" si="76"/>
        <v>45111</v>
      </c>
      <c r="D490">
        <f t="shared" si="77"/>
        <v>4</v>
      </c>
      <c r="E490" t="s">
        <v>59</v>
      </c>
      <c r="F490" t="str">
        <f>VLOOKUP(E490,Sites!$A$2:$B$11,2,FALSE)</f>
        <v>Outside</v>
      </c>
      <c r="G490" t="s">
        <v>19</v>
      </c>
      <c r="H490">
        <v>5</v>
      </c>
      <c r="I490" s="1" t="s">
        <v>22</v>
      </c>
      <c r="J490">
        <v>30</v>
      </c>
      <c r="K490">
        <v>1</v>
      </c>
      <c r="L490" s="1" t="str">
        <f>VLOOKUP(I490,Species_Names!$A$2:$K$83,2,FALSE)</f>
        <v>Sparisoma_aurofrenatum</v>
      </c>
      <c r="M490" t="str">
        <f>VLOOKUP(I490,Species_Names!$A$2:$K$83,3,FALSE)</f>
        <v>Parrotfish</v>
      </c>
      <c r="N490" t="str">
        <f>VLOOKUP(I490,Species_Names!$A$2:$D$83,4,FALSE)</f>
        <v>Herbivore</v>
      </c>
      <c r="O490">
        <f>VLOOKUP(I490,Species_Names!$A$2:$F$83,5,FALSE)</f>
        <v>1.17E-2</v>
      </c>
      <c r="P490">
        <f>VLOOKUP(I490,Species_Names!$A$2:$F$83,6,FALSE)</f>
        <v>3.15</v>
      </c>
      <c r="Q490">
        <f t="shared" si="73"/>
        <v>526.15998214437525</v>
      </c>
      <c r="R490">
        <f t="shared" si="74"/>
        <v>1.6666666666666666E-2</v>
      </c>
      <c r="AC490" s="5"/>
      <c r="AD490" s="5"/>
      <c r="AE490" s="5"/>
      <c r="AF490" s="5"/>
      <c r="AG490" s="5"/>
    </row>
    <row r="491" spans="1:33" x14ac:dyDescent="0.2">
      <c r="A491" s="10">
        <v>45111</v>
      </c>
      <c r="B491">
        <f t="shared" si="75"/>
        <v>2023</v>
      </c>
      <c r="C491" s="11">
        <f t="shared" si="76"/>
        <v>45111</v>
      </c>
      <c r="D491">
        <f t="shared" si="77"/>
        <v>4</v>
      </c>
      <c r="E491" t="s">
        <v>59</v>
      </c>
      <c r="F491" t="str">
        <f>VLOOKUP(E491,Sites!$A$2:$B$11,2,FALSE)</f>
        <v>Outside</v>
      </c>
      <c r="G491" t="s">
        <v>19</v>
      </c>
      <c r="H491">
        <v>5</v>
      </c>
      <c r="I491" s="1" t="s">
        <v>23</v>
      </c>
      <c r="J491">
        <v>40</v>
      </c>
      <c r="K491">
        <v>1</v>
      </c>
      <c r="L491" s="1" t="str">
        <f>VLOOKUP(I491,Species_Names!$A$2:$K$83,2,FALSE)</f>
        <v>Sparisoma_viride</v>
      </c>
      <c r="M491" t="str">
        <f>VLOOKUP(I491,Species_Names!$A$2:$K$83,3,FALSE)</f>
        <v>Parrotfish</v>
      </c>
      <c r="N491" t="str">
        <f>VLOOKUP(I491,Species_Names!$A$2:$D$83,4,FALSE)</f>
        <v>Herbivore</v>
      </c>
      <c r="O491">
        <f>VLOOKUP(I491,Species_Names!$A$2:$F$83,5,FALSE)</f>
        <v>2.5700000000000001E-2</v>
      </c>
      <c r="P491">
        <f>VLOOKUP(I491,Species_Names!$A$2:$F$83,6,FALSE)</f>
        <v>2.93</v>
      </c>
      <c r="Q491">
        <f t="shared" si="73"/>
        <v>1270.4831160726128</v>
      </c>
      <c r="R491">
        <f t="shared" si="74"/>
        <v>1.6666666666666666E-2</v>
      </c>
      <c r="AC491" s="5"/>
      <c r="AD491" s="5"/>
      <c r="AE491" s="5"/>
      <c r="AF491" s="5"/>
      <c r="AG491" s="5"/>
    </row>
    <row r="492" spans="1:33" x14ac:dyDescent="0.2">
      <c r="A492" s="10">
        <v>45111</v>
      </c>
      <c r="B492">
        <f t="shared" si="75"/>
        <v>2023</v>
      </c>
      <c r="C492" s="11">
        <f t="shared" si="76"/>
        <v>45111</v>
      </c>
      <c r="D492">
        <f t="shared" si="77"/>
        <v>4</v>
      </c>
      <c r="E492" t="s">
        <v>59</v>
      </c>
      <c r="F492" t="str">
        <f>VLOOKUP(E492,Sites!$A$2:$B$11,2,FALSE)</f>
        <v>Outside</v>
      </c>
      <c r="G492" t="s">
        <v>19</v>
      </c>
      <c r="H492">
        <v>5</v>
      </c>
      <c r="I492" s="1" t="s">
        <v>24</v>
      </c>
      <c r="J492">
        <v>10</v>
      </c>
      <c r="K492">
        <v>3</v>
      </c>
      <c r="L492" s="1" t="str">
        <f>VLOOKUP(I492,Species_Names!$A$2:$K$83,2,FALSE)</f>
        <v>Scarus_iseri</v>
      </c>
      <c r="M492" t="str">
        <f>VLOOKUP(I492,Species_Names!$A$2:$K$83,3,FALSE)</f>
        <v>Parrotfish</v>
      </c>
      <c r="N492" t="str">
        <f>VLOOKUP(I492,Species_Names!$A$2:$D$83,4,FALSE)</f>
        <v>Herbivore</v>
      </c>
      <c r="O492">
        <f>VLOOKUP(I492,Species_Names!$A$2:$F$83,5,FALSE)</f>
        <v>1.5800000000000002E-2</v>
      </c>
      <c r="P492">
        <f>VLOOKUP(I492,Species_Names!$A$2:$F$83,6,FALSE)</f>
        <v>3.02</v>
      </c>
      <c r="Q492">
        <f t="shared" si="73"/>
        <v>49.633893177612663</v>
      </c>
      <c r="R492">
        <f t="shared" si="74"/>
        <v>0.05</v>
      </c>
      <c r="AC492" s="5"/>
      <c r="AD492" s="5"/>
      <c r="AE492" s="5"/>
      <c r="AF492" s="5"/>
      <c r="AG492" s="5"/>
    </row>
    <row r="493" spans="1:33" x14ac:dyDescent="0.2">
      <c r="A493" s="10">
        <v>45111</v>
      </c>
      <c r="B493">
        <f t="shared" si="75"/>
        <v>2023</v>
      </c>
      <c r="C493" s="11">
        <f t="shared" si="76"/>
        <v>45111</v>
      </c>
      <c r="D493">
        <f t="shared" si="77"/>
        <v>4</v>
      </c>
      <c r="E493" t="s">
        <v>59</v>
      </c>
      <c r="F493" t="str">
        <f>VLOOKUP(E493,Sites!$A$2:$B$11,2,FALSE)</f>
        <v>Outside</v>
      </c>
      <c r="G493" t="s">
        <v>19</v>
      </c>
      <c r="H493">
        <v>5</v>
      </c>
      <c r="I493" s="1" t="s">
        <v>24</v>
      </c>
      <c r="J493">
        <v>20</v>
      </c>
      <c r="K493">
        <v>1</v>
      </c>
      <c r="L493" s="1" t="str">
        <f>VLOOKUP(I493,Species_Names!$A$2:$K$83,2,FALSE)</f>
        <v>Scarus_iseri</v>
      </c>
      <c r="M493" t="str">
        <f>VLOOKUP(I493,Species_Names!$A$2:$K$83,3,FALSE)</f>
        <v>Parrotfish</v>
      </c>
      <c r="N493" t="str">
        <f>VLOOKUP(I493,Species_Names!$A$2:$D$83,4,FALSE)</f>
        <v>Herbivore</v>
      </c>
      <c r="O493">
        <f>VLOOKUP(I493,Species_Names!$A$2:$F$83,5,FALSE)</f>
        <v>1.5800000000000002E-2</v>
      </c>
      <c r="P493">
        <f>VLOOKUP(I493,Species_Names!$A$2:$F$83,6,FALSE)</f>
        <v>3.02</v>
      </c>
      <c r="Q493">
        <f t="shared" ref="Q493:Q529" si="78">(O493*J493^P493)*K493</f>
        <v>134.20468401686938</v>
      </c>
      <c r="R493">
        <f t="shared" ref="R493:R529" si="79">K493/60</f>
        <v>1.6666666666666666E-2</v>
      </c>
      <c r="AC493" s="5"/>
      <c r="AD493" s="5"/>
      <c r="AE493" s="5"/>
      <c r="AF493" s="5"/>
      <c r="AG493" s="5"/>
    </row>
    <row r="494" spans="1:33" x14ac:dyDescent="0.2">
      <c r="A494" s="10">
        <v>45111</v>
      </c>
      <c r="B494">
        <f t="shared" si="75"/>
        <v>2023</v>
      </c>
      <c r="C494" s="11">
        <f t="shared" si="76"/>
        <v>45111</v>
      </c>
      <c r="D494">
        <f t="shared" si="77"/>
        <v>4</v>
      </c>
      <c r="E494" t="s">
        <v>59</v>
      </c>
      <c r="F494" t="str">
        <f>VLOOKUP(E494,Sites!$A$2:$B$11,2,FALSE)</f>
        <v>Outside</v>
      </c>
      <c r="G494" t="s">
        <v>19</v>
      </c>
      <c r="H494">
        <v>5</v>
      </c>
      <c r="I494" s="1" t="s">
        <v>24</v>
      </c>
      <c r="J494">
        <v>30</v>
      </c>
      <c r="K494">
        <v>1</v>
      </c>
      <c r="L494" s="1" t="str">
        <f>VLOOKUP(I494,Species_Names!$A$2:$K$83,2,FALSE)</f>
        <v>Scarus_iseri</v>
      </c>
      <c r="M494" t="str">
        <f>VLOOKUP(I494,Species_Names!$A$2:$K$83,3,FALSE)</f>
        <v>Parrotfish</v>
      </c>
      <c r="N494" t="str">
        <f>VLOOKUP(I494,Species_Names!$A$2:$D$83,4,FALSE)</f>
        <v>Herbivore</v>
      </c>
      <c r="O494">
        <f>VLOOKUP(I494,Species_Names!$A$2:$F$83,5,FALSE)</f>
        <v>1.5800000000000002E-2</v>
      </c>
      <c r="P494">
        <f>VLOOKUP(I494,Species_Names!$A$2:$F$83,6,FALSE)</f>
        <v>3.02</v>
      </c>
      <c r="Q494">
        <f t="shared" si="78"/>
        <v>456.62877564455772</v>
      </c>
      <c r="R494">
        <f t="shared" si="79"/>
        <v>1.6666666666666666E-2</v>
      </c>
      <c r="AC494" s="5"/>
      <c r="AD494" s="5"/>
      <c r="AE494" s="5"/>
      <c r="AF494" s="5"/>
      <c r="AG494" s="5"/>
    </row>
    <row r="495" spans="1:33" x14ac:dyDescent="0.2">
      <c r="A495" s="10">
        <v>45111</v>
      </c>
      <c r="B495">
        <f t="shared" ref="B495:B515" si="80">IF(A495&lt;&gt;"",(YEAR(A495)),"")</f>
        <v>2023</v>
      </c>
      <c r="C495" s="11">
        <f t="shared" ref="C495:C515" si="81">IF(A495&lt;&gt;"",A495,"")</f>
        <v>45111</v>
      </c>
      <c r="D495">
        <f t="shared" ref="D495:D515" si="82">IF(A495&lt;&gt;"",DAY(A495),"")</f>
        <v>4</v>
      </c>
      <c r="E495" t="s">
        <v>59</v>
      </c>
      <c r="F495" t="str">
        <f>VLOOKUP(E495,Sites!$A$2:$B$11,2,FALSE)</f>
        <v>Outside</v>
      </c>
      <c r="G495" t="s">
        <v>19</v>
      </c>
      <c r="H495">
        <v>5</v>
      </c>
      <c r="I495" s="1" t="s">
        <v>37</v>
      </c>
      <c r="J495">
        <v>5</v>
      </c>
      <c r="K495">
        <v>7</v>
      </c>
      <c r="L495" s="1" t="str">
        <f>VLOOKUP(I495,Species_Names!$A$2:$K$83,2,FALSE)</f>
        <v>Scarus_/_Sparisoma</v>
      </c>
      <c r="M495" t="str">
        <f>VLOOKUP(I495,Species_Names!$A$2:$K$83,3,FALSE)</f>
        <v>Parrotfish</v>
      </c>
      <c r="N495" t="str">
        <f>VLOOKUP(I495,Species_Names!$A$2:$D$83,4,FALSE)</f>
        <v>Herbivore</v>
      </c>
      <c r="O495">
        <f>VLOOKUP(I495,Species_Names!$A$2:$F$83,5,FALSE)</f>
        <v>1.21E-2</v>
      </c>
      <c r="P495">
        <f>VLOOKUP(I495,Species_Names!$A$2:$F$83,6,FALSE)</f>
        <v>3.028</v>
      </c>
      <c r="Q495">
        <f t="shared" si="78"/>
        <v>11.075531674727618</v>
      </c>
      <c r="R495">
        <f t="shared" si="79"/>
        <v>0.11666666666666667</v>
      </c>
      <c r="AC495" s="5"/>
      <c r="AD495" s="5"/>
      <c r="AE495" s="5"/>
      <c r="AF495" s="5"/>
      <c r="AG495" s="5"/>
    </row>
    <row r="496" spans="1:33" x14ac:dyDescent="0.2">
      <c r="A496" s="10">
        <v>45111</v>
      </c>
      <c r="B496">
        <f t="shared" si="80"/>
        <v>2023</v>
      </c>
      <c r="C496" s="11">
        <f t="shared" si="81"/>
        <v>45111</v>
      </c>
      <c r="D496">
        <f t="shared" si="82"/>
        <v>4</v>
      </c>
      <c r="E496" t="s">
        <v>59</v>
      </c>
      <c r="F496" t="str">
        <f>VLOOKUP(E496,Sites!$A$2:$B$11,2,FALSE)</f>
        <v>Outside</v>
      </c>
      <c r="G496" t="s">
        <v>19</v>
      </c>
      <c r="H496">
        <v>5</v>
      </c>
      <c r="I496" s="1" t="s">
        <v>25</v>
      </c>
      <c r="J496">
        <v>20</v>
      </c>
      <c r="K496">
        <v>1</v>
      </c>
      <c r="L496" s="1" t="str">
        <f>VLOOKUP(I496,Species_Names!$A$2:$K$83,2,FALSE)</f>
        <v>Cephalopholis_cruentata</v>
      </c>
      <c r="M496" t="str">
        <f>VLOOKUP(I496,Species_Names!$A$2:$K$83,3,FALSE)</f>
        <v>Grouper</v>
      </c>
      <c r="N496" t="str">
        <f>VLOOKUP(I496,Species_Names!$A$2:$D$83,4,FALSE)</f>
        <v>Carnivore</v>
      </c>
      <c r="O496">
        <f>VLOOKUP(I496,Species_Names!$A$2:$F$83,5,FALSE)</f>
        <v>1.0999999999999999E-2</v>
      </c>
      <c r="P496">
        <f>VLOOKUP(I496,Species_Names!$A$2:$F$83,6,FALSE)</f>
        <v>3.11</v>
      </c>
      <c r="Q496">
        <f t="shared" si="78"/>
        <v>122.34774568292309</v>
      </c>
      <c r="R496">
        <f t="shared" si="79"/>
        <v>1.6666666666666666E-2</v>
      </c>
      <c r="AC496" s="5"/>
      <c r="AD496" s="5"/>
      <c r="AE496" s="5"/>
      <c r="AF496" s="5"/>
      <c r="AG496" s="5"/>
    </row>
    <row r="497" spans="1:33" x14ac:dyDescent="0.2">
      <c r="A497" s="10">
        <v>45111</v>
      </c>
      <c r="B497">
        <f t="shared" si="80"/>
        <v>2023</v>
      </c>
      <c r="C497" s="11">
        <f t="shared" si="81"/>
        <v>45111</v>
      </c>
      <c r="D497">
        <f t="shared" si="82"/>
        <v>4</v>
      </c>
      <c r="E497" t="s">
        <v>59</v>
      </c>
      <c r="F497" t="str">
        <f>VLOOKUP(E497,Sites!$A$2:$B$11,2,FALSE)</f>
        <v>Outside</v>
      </c>
      <c r="G497" t="s">
        <v>19</v>
      </c>
      <c r="H497">
        <v>5</v>
      </c>
      <c r="I497" s="1" t="s">
        <v>26</v>
      </c>
      <c r="J497">
        <v>20</v>
      </c>
      <c r="K497">
        <v>2</v>
      </c>
      <c r="L497" s="1" t="str">
        <f>VLOOKUP(I497,Species_Names!$A$2:$K$83,2,FALSE)</f>
        <v>Acanthurus_coeruleus</v>
      </c>
      <c r="M497" t="str">
        <f>VLOOKUP(I497,Species_Names!$A$2:$K$83,3,FALSE)</f>
        <v>Surgeonfish</v>
      </c>
      <c r="N497" t="str">
        <f>VLOOKUP(I497,Species_Names!$A$2:$D$83,4,FALSE)</f>
        <v>Herbivore</v>
      </c>
      <c r="O497">
        <f>VLOOKUP(I497,Species_Names!$A$2:$F$83,5,FALSE)</f>
        <v>3.2399999999999998E-2</v>
      </c>
      <c r="P497">
        <f>VLOOKUP(I497,Species_Names!$A$2:$F$83,6,FALSE)</f>
        <v>2.95</v>
      </c>
      <c r="Q497">
        <f t="shared" si="78"/>
        <v>446.28623619757133</v>
      </c>
      <c r="R497">
        <f t="shared" si="79"/>
        <v>3.3333333333333333E-2</v>
      </c>
      <c r="AC497" s="5"/>
      <c r="AD497" s="5"/>
      <c r="AE497" s="5"/>
      <c r="AF497" s="5"/>
      <c r="AG497" s="5"/>
    </row>
    <row r="498" spans="1:33" x14ac:dyDescent="0.2">
      <c r="A498" s="10">
        <v>45111</v>
      </c>
      <c r="B498">
        <f t="shared" si="80"/>
        <v>2023</v>
      </c>
      <c r="C498" s="11">
        <f t="shared" si="81"/>
        <v>45111</v>
      </c>
      <c r="D498">
        <f t="shared" si="82"/>
        <v>4</v>
      </c>
      <c r="E498" t="s">
        <v>59</v>
      </c>
      <c r="F498" t="str">
        <f>VLOOKUP(E498,Sites!$A$2:$B$11,2,FALSE)</f>
        <v>Outside</v>
      </c>
      <c r="G498" t="s">
        <v>19</v>
      </c>
      <c r="H498">
        <v>5</v>
      </c>
      <c r="I498" s="1" t="s">
        <v>26</v>
      </c>
      <c r="J498">
        <v>30</v>
      </c>
      <c r="K498">
        <v>1</v>
      </c>
      <c r="L498" s="1" t="str">
        <f>VLOOKUP(I498,Species_Names!$A$2:$K$83,2,FALSE)</f>
        <v>Acanthurus_coeruleus</v>
      </c>
      <c r="M498" t="str">
        <f>VLOOKUP(I498,Species_Names!$A$2:$K$83,3,FALSE)</f>
        <v>Surgeonfish</v>
      </c>
      <c r="N498" t="str">
        <f>VLOOKUP(I498,Species_Names!$A$2:$D$83,4,FALSE)</f>
        <v>Herbivore</v>
      </c>
      <c r="O498">
        <f>VLOOKUP(I498,Species_Names!$A$2:$F$83,5,FALSE)</f>
        <v>3.2399999999999998E-2</v>
      </c>
      <c r="P498">
        <f>VLOOKUP(I498,Species_Names!$A$2:$F$83,6,FALSE)</f>
        <v>2.95</v>
      </c>
      <c r="Q498">
        <f t="shared" si="78"/>
        <v>737.99379722391382</v>
      </c>
      <c r="R498">
        <f t="shared" si="79"/>
        <v>1.6666666666666666E-2</v>
      </c>
      <c r="AC498" s="5"/>
      <c r="AD498" s="5"/>
      <c r="AE498" s="5"/>
      <c r="AF498" s="5"/>
      <c r="AG498" s="5"/>
    </row>
    <row r="499" spans="1:33" x14ac:dyDescent="0.2">
      <c r="A499" s="10">
        <v>45111</v>
      </c>
      <c r="B499">
        <f t="shared" si="80"/>
        <v>2023</v>
      </c>
      <c r="C499" s="11">
        <f t="shared" si="81"/>
        <v>45111</v>
      </c>
      <c r="D499">
        <f t="shared" si="82"/>
        <v>4</v>
      </c>
      <c r="E499" t="s">
        <v>59</v>
      </c>
      <c r="F499" t="str">
        <f>VLOOKUP(E499,Sites!$A$2:$B$11,2,FALSE)</f>
        <v>Outside</v>
      </c>
      <c r="G499" t="s">
        <v>19</v>
      </c>
      <c r="H499">
        <v>5</v>
      </c>
      <c r="I499" s="1" t="s">
        <v>27</v>
      </c>
      <c r="J499">
        <v>10</v>
      </c>
      <c r="K499">
        <v>1</v>
      </c>
      <c r="L499" s="1" t="str">
        <f>VLOOKUP(I499,Species_Names!$A$2:$K$83,2,FALSE)</f>
        <v>Acanthurus_tractus</v>
      </c>
      <c r="M499" t="str">
        <f>VLOOKUP(I499,Species_Names!$A$2:$K$83,3,FALSE)</f>
        <v>Surgeonfish</v>
      </c>
      <c r="N499" t="str">
        <f>VLOOKUP(I499,Species_Names!$A$2:$D$83,4,FALSE)</f>
        <v>Herbivore</v>
      </c>
      <c r="O499">
        <f>VLOOKUP(I499,Species_Names!$A$2:$F$83,5,FALSE)</f>
        <v>2.5700000000000001E-2</v>
      </c>
      <c r="P499">
        <f>VLOOKUP(I499,Species_Names!$A$2:$F$83,6,FALSE)</f>
        <v>2.9</v>
      </c>
      <c r="Q499">
        <f t="shared" si="78"/>
        <v>20.414235632414051</v>
      </c>
      <c r="R499">
        <f t="shared" si="79"/>
        <v>1.6666666666666666E-2</v>
      </c>
      <c r="AC499" s="5"/>
      <c r="AD499" s="5"/>
      <c r="AE499" s="5"/>
      <c r="AF499" s="5"/>
      <c r="AG499" s="5"/>
    </row>
    <row r="500" spans="1:33" x14ac:dyDescent="0.2">
      <c r="A500" s="10">
        <v>45111</v>
      </c>
      <c r="B500">
        <f t="shared" si="80"/>
        <v>2023</v>
      </c>
      <c r="C500" s="11">
        <f t="shared" si="81"/>
        <v>45111</v>
      </c>
      <c r="D500">
        <f t="shared" si="82"/>
        <v>4</v>
      </c>
      <c r="E500" t="s">
        <v>59</v>
      </c>
      <c r="F500" t="str">
        <f>VLOOKUP(E500,Sites!$A$2:$B$11,2,FALSE)</f>
        <v>Outside</v>
      </c>
      <c r="G500" t="s">
        <v>19</v>
      </c>
      <c r="H500">
        <v>5</v>
      </c>
      <c r="I500" s="1" t="s">
        <v>28</v>
      </c>
      <c r="J500">
        <v>5</v>
      </c>
      <c r="K500">
        <v>7</v>
      </c>
      <c r="L500" s="1" t="str">
        <f>VLOOKUP(I500,Species_Names!$A$2:$K$83,2,FALSE)</f>
        <v>Halichoeres_garnoti</v>
      </c>
      <c r="M500" t="str">
        <f>VLOOKUP(I500,Species_Names!$A$2:$K$83,3,FALSE)</f>
        <v>Wrasse</v>
      </c>
      <c r="N500" t="str">
        <f>VLOOKUP(I500,Species_Names!$A$2:$D$83,4,FALSE)</f>
        <v>Omnivore</v>
      </c>
      <c r="O500">
        <f>VLOOKUP(I500,Species_Names!$A$2:$F$83,5,FALSE)</f>
        <v>0.01</v>
      </c>
      <c r="P500">
        <f>VLOOKUP(I500,Species_Names!$A$2:$F$83,6,FALSE)</f>
        <v>3.14</v>
      </c>
      <c r="Q500">
        <f t="shared" si="78"/>
        <v>10.961345165973214</v>
      </c>
      <c r="R500">
        <f t="shared" si="79"/>
        <v>0.11666666666666667</v>
      </c>
      <c r="AC500" s="5"/>
      <c r="AD500" s="5"/>
      <c r="AE500" s="5"/>
      <c r="AF500" s="5"/>
      <c r="AG500" s="5"/>
    </row>
    <row r="501" spans="1:33" x14ac:dyDescent="0.2">
      <c r="A501" s="10">
        <v>45111</v>
      </c>
      <c r="B501">
        <f t="shared" si="80"/>
        <v>2023</v>
      </c>
      <c r="C501" s="11">
        <f t="shared" si="81"/>
        <v>45111</v>
      </c>
      <c r="D501">
        <f t="shared" si="82"/>
        <v>4</v>
      </c>
      <c r="E501" t="s">
        <v>59</v>
      </c>
      <c r="F501" t="str">
        <f>VLOOKUP(E501,Sites!$A$2:$B$11,2,FALSE)</f>
        <v>Outside</v>
      </c>
      <c r="G501" t="s">
        <v>19</v>
      </c>
      <c r="H501">
        <v>5</v>
      </c>
      <c r="I501" s="1" t="s">
        <v>28</v>
      </c>
      <c r="J501">
        <v>10</v>
      </c>
      <c r="K501">
        <v>2</v>
      </c>
      <c r="L501" s="1" t="str">
        <f>VLOOKUP(I501,Species_Names!$A$2:$K$83,2,FALSE)</f>
        <v>Halichoeres_garnoti</v>
      </c>
      <c r="M501" t="str">
        <f>VLOOKUP(I501,Species_Names!$A$2:$K$83,3,FALSE)</f>
        <v>Wrasse</v>
      </c>
      <c r="N501" t="str">
        <f>VLOOKUP(I501,Species_Names!$A$2:$D$83,4,FALSE)</f>
        <v>Omnivore</v>
      </c>
      <c r="O501">
        <f>VLOOKUP(I501,Species_Names!$A$2:$F$83,5,FALSE)</f>
        <v>0.01</v>
      </c>
      <c r="P501">
        <f>VLOOKUP(I501,Species_Names!$A$2:$F$83,6,FALSE)</f>
        <v>3.14</v>
      </c>
      <c r="Q501">
        <f t="shared" si="78"/>
        <v>27.607685292057727</v>
      </c>
      <c r="R501">
        <f t="shared" si="79"/>
        <v>3.3333333333333333E-2</v>
      </c>
      <c r="AC501" s="5"/>
      <c r="AD501" s="5"/>
      <c r="AE501" s="5"/>
      <c r="AF501" s="5"/>
      <c r="AG501" s="5"/>
    </row>
    <row r="502" spans="1:33" x14ac:dyDescent="0.2">
      <c r="A502" s="10">
        <v>45111</v>
      </c>
      <c r="B502">
        <f t="shared" si="80"/>
        <v>2023</v>
      </c>
      <c r="C502" s="11">
        <f t="shared" si="81"/>
        <v>45111</v>
      </c>
      <c r="D502">
        <f t="shared" si="82"/>
        <v>4</v>
      </c>
      <c r="E502" t="s">
        <v>59</v>
      </c>
      <c r="F502" t="str">
        <f>VLOOKUP(E502,Sites!$A$2:$B$11,2,FALSE)</f>
        <v>Outside</v>
      </c>
      <c r="G502" t="s">
        <v>19</v>
      </c>
      <c r="H502">
        <v>5</v>
      </c>
      <c r="I502" s="1" t="s">
        <v>28</v>
      </c>
      <c r="J502">
        <v>20</v>
      </c>
      <c r="K502">
        <v>1</v>
      </c>
      <c r="L502" s="1" t="str">
        <f>VLOOKUP(I502,Species_Names!$A$2:$K$83,2,FALSE)</f>
        <v>Halichoeres_garnoti</v>
      </c>
      <c r="M502" t="str">
        <f>VLOOKUP(I502,Species_Names!$A$2:$K$83,3,FALSE)</f>
        <v>Wrasse</v>
      </c>
      <c r="N502" t="str">
        <f>VLOOKUP(I502,Species_Names!$A$2:$D$83,4,FALSE)</f>
        <v>Omnivore</v>
      </c>
      <c r="O502">
        <f>VLOOKUP(I502,Species_Names!$A$2:$F$83,5,FALSE)</f>
        <v>0.01</v>
      </c>
      <c r="P502">
        <f>VLOOKUP(I502,Species_Names!$A$2:$F$83,6,FALSE)</f>
        <v>3.14</v>
      </c>
      <c r="Q502">
        <f t="shared" si="78"/>
        <v>121.68419864331943</v>
      </c>
      <c r="R502">
        <f t="shared" si="79"/>
        <v>1.6666666666666666E-2</v>
      </c>
      <c r="AC502" s="5"/>
      <c r="AD502" s="5"/>
      <c r="AE502" s="5"/>
      <c r="AF502" s="5"/>
      <c r="AG502" s="5"/>
    </row>
    <row r="503" spans="1:33" x14ac:dyDescent="0.2">
      <c r="A503" s="10">
        <v>45111</v>
      </c>
      <c r="B503">
        <f t="shared" si="80"/>
        <v>2023</v>
      </c>
      <c r="C503" s="11">
        <f t="shared" si="81"/>
        <v>45111</v>
      </c>
      <c r="D503">
        <f t="shared" si="82"/>
        <v>4</v>
      </c>
      <c r="E503" t="s">
        <v>59</v>
      </c>
      <c r="F503" t="str">
        <f>VLOOKUP(E503,Sites!$A$2:$B$11,2,FALSE)</f>
        <v>Outside</v>
      </c>
      <c r="G503" t="s">
        <v>19</v>
      </c>
      <c r="H503">
        <v>5</v>
      </c>
      <c r="I503" s="1" t="s">
        <v>54</v>
      </c>
      <c r="J503">
        <v>40</v>
      </c>
      <c r="K503">
        <v>10</v>
      </c>
      <c r="L503" s="1" t="str">
        <f>VLOOKUP(I503,Species_Names!$A$2:$K$83,2,FALSE)</f>
        <v>Kyphosus_spp.</v>
      </c>
      <c r="M503" t="str">
        <f>VLOOKUP(I503,Species_Names!$A$2:$K$83,3,FALSE)</f>
        <v>Chub</v>
      </c>
      <c r="N503" t="str">
        <f>VLOOKUP(I503,Species_Names!$A$2:$D$83,4,FALSE)</f>
        <v>Carnivore</v>
      </c>
      <c r="O503">
        <f>VLOOKUP(I503,Species_Names!$A$2:$F$83,5,FALSE)</f>
        <v>1.38E-2</v>
      </c>
      <c r="P503">
        <f>VLOOKUP(I503,Species_Names!$A$2:$F$83,6,FALSE)</f>
        <v>3.03</v>
      </c>
      <c r="Q503">
        <f t="shared" si="78"/>
        <v>9865.5399625654391</v>
      </c>
      <c r="R503">
        <f t="shared" si="79"/>
        <v>0.16666666666666666</v>
      </c>
      <c r="AC503" s="5"/>
      <c r="AD503" s="5"/>
      <c r="AE503" s="5"/>
      <c r="AF503" s="5"/>
      <c r="AG503" s="5"/>
    </row>
    <row r="504" spans="1:33" x14ac:dyDescent="0.2">
      <c r="A504" s="10">
        <v>45111</v>
      </c>
      <c r="B504">
        <f t="shared" si="80"/>
        <v>2023</v>
      </c>
      <c r="C504" s="11">
        <f t="shared" si="81"/>
        <v>45111</v>
      </c>
      <c r="D504">
        <f t="shared" si="82"/>
        <v>4</v>
      </c>
      <c r="E504" t="s">
        <v>59</v>
      </c>
      <c r="F504" t="str">
        <f>VLOOKUP(E504,Sites!$A$2:$B$11,2,FALSE)</f>
        <v>Outside</v>
      </c>
      <c r="G504" t="s">
        <v>19</v>
      </c>
      <c r="H504">
        <v>6</v>
      </c>
      <c r="I504" s="1" t="s">
        <v>20</v>
      </c>
      <c r="J504">
        <v>10</v>
      </c>
      <c r="K504">
        <v>4</v>
      </c>
      <c r="L504" s="1" t="str">
        <f>VLOOKUP(I504,Species_Names!$A$2:$K$83,2,FALSE)</f>
        <v>Chaetodon_capistratus</v>
      </c>
      <c r="M504" t="str">
        <f>VLOOKUP(I504,Species_Names!$A$2:$K$83,3,FALSE)</f>
        <v>Butterflyfish</v>
      </c>
      <c r="N504" t="str">
        <f>VLOOKUP(I504,Species_Names!$A$2:$D$83,4,FALSE)</f>
        <v>Corallivore</v>
      </c>
      <c r="O504">
        <f>VLOOKUP(I504,Species_Names!$A$2:$F$83,5,FALSE)</f>
        <v>2.3400000000000001E-2</v>
      </c>
      <c r="P504">
        <f>VLOOKUP(I504,Species_Names!$A$2:$F$83,6,FALSE)</f>
        <v>3.19</v>
      </c>
      <c r="Q504">
        <f t="shared" si="78"/>
        <v>144.96923553020835</v>
      </c>
      <c r="R504">
        <f t="shared" si="79"/>
        <v>6.6666666666666666E-2</v>
      </c>
      <c r="AC504" s="5"/>
      <c r="AD504" s="5"/>
      <c r="AE504" s="5"/>
      <c r="AF504" s="5"/>
      <c r="AG504" s="5"/>
    </row>
    <row r="505" spans="1:33" x14ac:dyDescent="0.2">
      <c r="A505" s="10">
        <v>45111</v>
      </c>
      <c r="B505">
        <f t="shared" si="80"/>
        <v>2023</v>
      </c>
      <c r="C505" s="11">
        <f t="shared" si="81"/>
        <v>45111</v>
      </c>
      <c r="D505">
        <f t="shared" si="82"/>
        <v>4</v>
      </c>
      <c r="E505" t="s">
        <v>59</v>
      </c>
      <c r="F505" t="str">
        <f>VLOOKUP(E505,Sites!$A$2:$B$11,2,FALSE)</f>
        <v>Outside</v>
      </c>
      <c r="G505" t="s">
        <v>19</v>
      </c>
      <c r="H505">
        <v>6</v>
      </c>
      <c r="I505" s="1" t="s">
        <v>47</v>
      </c>
      <c r="J505">
        <v>30</v>
      </c>
      <c r="K505">
        <v>1</v>
      </c>
      <c r="L505" s="1" t="str">
        <f>VLOOKUP(I505,Species_Names!$A$2:$K$83,2,FALSE)</f>
        <v>Haemulon_carbonarium</v>
      </c>
      <c r="M505" t="str">
        <f>VLOOKUP(I505,Species_Names!$A$2:$K$83,3,FALSE)</f>
        <v>Grunt</v>
      </c>
      <c r="N505" t="str">
        <f>VLOOKUP(I505,Species_Names!$A$2:$D$83,4,FALSE)</f>
        <v>Carnivore</v>
      </c>
      <c r="O505">
        <f>VLOOKUP(I505,Species_Names!$A$2:$F$83,5,FALSE)</f>
        <v>1.6219999999999998E-2</v>
      </c>
      <c r="P505">
        <f>VLOOKUP(I505,Species_Names!$A$2:$F$83,6,FALSE)</f>
        <v>2.99</v>
      </c>
      <c r="Q505">
        <f t="shared" si="78"/>
        <v>423.29525625083062</v>
      </c>
      <c r="R505">
        <f t="shared" si="79"/>
        <v>1.6666666666666666E-2</v>
      </c>
      <c r="AC505" s="5"/>
      <c r="AD505" s="5"/>
      <c r="AE505" s="5"/>
      <c r="AF505" s="5"/>
      <c r="AG505" s="5"/>
    </row>
    <row r="506" spans="1:33" x14ac:dyDescent="0.2">
      <c r="A506" s="10">
        <v>45111</v>
      </c>
      <c r="B506">
        <f t="shared" si="80"/>
        <v>2023</v>
      </c>
      <c r="C506" s="11">
        <f t="shared" si="81"/>
        <v>45111</v>
      </c>
      <c r="D506">
        <f t="shared" si="82"/>
        <v>4</v>
      </c>
      <c r="E506" t="s">
        <v>59</v>
      </c>
      <c r="F506" t="str">
        <f>VLOOKUP(E506,Sites!$A$2:$B$11,2,FALSE)</f>
        <v>Outside</v>
      </c>
      <c r="G506" t="s">
        <v>19</v>
      </c>
      <c r="H506">
        <v>6</v>
      </c>
      <c r="I506" s="1" t="s">
        <v>35</v>
      </c>
      <c r="J506">
        <v>30</v>
      </c>
      <c r="K506">
        <v>1</v>
      </c>
      <c r="L506" s="1" t="str">
        <f>VLOOKUP(I506,Species_Names!$A$2:$K$83,2,FALSE)</f>
        <v>Haemulon_flavolineatum</v>
      </c>
      <c r="M506" t="str">
        <f>VLOOKUP(I506,Species_Names!$A$2:$K$83,3,FALSE)</f>
        <v>Grunt</v>
      </c>
      <c r="N506" t="str">
        <f>VLOOKUP(I506,Species_Names!$A$2:$D$83,4,FALSE)</f>
        <v>Carnivore</v>
      </c>
      <c r="O506">
        <f>VLOOKUP(I506,Species_Names!$A$2:$F$83,5,FALSE)</f>
        <v>1.8599999999999998E-2</v>
      </c>
      <c r="P506">
        <f>VLOOKUP(I506,Species_Names!$A$2:$F$83,6,FALSE)</f>
        <v>2.99</v>
      </c>
      <c r="Q506">
        <f t="shared" si="78"/>
        <v>485.40639742696976</v>
      </c>
      <c r="R506">
        <f t="shared" si="79"/>
        <v>1.6666666666666666E-2</v>
      </c>
      <c r="AC506" s="5"/>
      <c r="AD506" s="5"/>
      <c r="AE506" s="5"/>
      <c r="AF506" s="5"/>
      <c r="AG506" s="5"/>
    </row>
    <row r="507" spans="1:33" x14ac:dyDescent="0.2">
      <c r="A507" s="10">
        <v>45111</v>
      </c>
      <c r="B507">
        <f t="shared" si="80"/>
        <v>2023</v>
      </c>
      <c r="C507" s="11">
        <f t="shared" si="81"/>
        <v>45111</v>
      </c>
      <c r="D507">
        <f t="shared" si="82"/>
        <v>4</v>
      </c>
      <c r="E507" t="s">
        <v>59</v>
      </c>
      <c r="F507" t="str">
        <f>VLOOKUP(E507,Sites!$A$2:$B$11,2,FALSE)</f>
        <v>Outside</v>
      </c>
      <c r="G507" t="s">
        <v>19</v>
      </c>
      <c r="H507">
        <v>6</v>
      </c>
      <c r="I507" s="1" t="s">
        <v>21</v>
      </c>
      <c r="J507">
        <v>10</v>
      </c>
      <c r="K507">
        <v>1</v>
      </c>
      <c r="L507" s="1" t="str">
        <f>VLOOKUP(I507,Species_Names!$A$2:$K$83,2,FALSE)</f>
        <v>Scarus_taeniopterus</v>
      </c>
      <c r="M507" t="str">
        <f>VLOOKUP(I507,Species_Names!$A$2:$K$83,3,FALSE)</f>
        <v>Parrotfish</v>
      </c>
      <c r="N507" t="str">
        <f>VLOOKUP(I507,Species_Names!$A$2:$D$83,4,FALSE)</f>
        <v>Herbivore</v>
      </c>
      <c r="O507">
        <f>VLOOKUP(I507,Species_Names!$A$2:$F$83,5,FALSE)</f>
        <v>1.7000000000000001E-2</v>
      </c>
      <c r="P507">
        <f>VLOOKUP(I507,Species_Names!$A$2:$F$83,6,FALSE)</f>
        <v>3.04</v>
      </c>
      <c r="Q507">
        <f t="shared" si="78"/>
        <v>18.640129334434167</v>
      </c>
      <c r="R507">
        <f t="shared" si="79"/>
        <v>1.6666666666666666E-2</v>
      </c>
      <c r="AC507" s="5"/>
      <c r="AD507" s="5"/>
      <c r="AE507" s="5"/>
      <c r="AF507" s="5"/>
      <c r="AG507" s="5"/>
    </row>
    <row r="508" spans="1:33" x14ac:dyDescent="0.2">
      <c r="A508" s="10">
        <v>45111</v>
      </c>
      <c r="B508">
        <f t="shared" si="80"/>
        <v>2023</v>
      </c>
      <c r="C508" s="11">
        <f t="shared" si="81"/>
        <v>45111</v>
      </c>
      <c r="D508">
        <f t="shared" si="82"/>
        <v>4</v>
      </c>
      <c r="E508" t="s">
        <v>59</v>
      </c>
      <c r="F508" t="str">
        <f>VLOOKUP(E508,Sites!$A$2:$B$11,2,FALSE)</f>
        <v>Outside</v>
      </c>
      <c r="G508" t="s">
        <v>19</v>
      </c>
      <c r="H508">
        <v>6</v>
      </c>
      <c r="I508" s="1" t="s">
        <v>21</v>
      </c>
      <c r="J508">
        <v>20</v>
      </c>
      <c r="K508">
        <v>1</v>
      </c>
      <c r="L508" s="1" t="str">
        <f>VLOOKUP(I508,Species_Names!$A$2:$K$83,2,FALSE)</f>
        <v>Scarus_taeniopterus</v>
      </c>
      <c r="M508" t="str">
        <f>VLOOKUP(I508,Species_Names!$A$2:$K$83,3,FALSE)</f>
        <v>Parrotfish</v>
      </c>
      <c r="N508" t="str">
        <f>VLOOKUP(I508,Species_Names!$A$2:$D$83,4,FALSE)</f>
        <v>Herbivore</v>
      </c>
      <c r="O508">
        <f>VLOOKUP(I508,Species_Names!$A$2:$F$83,5,FALSE)</f>
        <v>1.7000000000000001E-2</v>
      </c>
      <c r="P508">
        <f>VLOOKUP(I508,Species_Names!$A$2:$F$83,6,FALSE)</f>
        <v>3.04</v>
      </c>
      <c r="Q508">
        <f t="shared" si="78"/>
        <v>153.31339759511255</v>
      </c>
      <c r="R508">
        <f t="shared" si="79"/>
        <v>1.6666666666666666E-2</v>
      </c>
      <c r="AC508" s="5"/>
      <c r="AD508" s="5"/>
      <c r="AE508" s="5"/>
      <c r="AF508" s="5"/>
      <c r="AG508" s="5"/>
    </row>
    <row r="509" spans="1:33" x14ac:dyDescent="0.2">
      <c r="A509" s="10">
        <v>45111</v>
      </c>
      <c r="B509">
        <f t="shared" si="80"/>
        <v>2023</v>
      </c>
      <c r="C509" s="11">
        <f t="shared" si="81"/>
        <v>45111</v>
      </c>
      <c r="D509">
        <f t="shared" si="82"/>
        <v>4</v>
      </c>
      <c r="E509" t="s">
        <v>59</v>
      </c>
      <c r="F509" t="str">
        <f>VLOOKUP(E509,Sites!$A$2:$B$11,2,FALSE)</f>
        <v>Outside</v>
      </c>
      <c r="G509" t="s">
        <v>19</v>
      </c>
      <c r="H509">
        <v>6</v>
      </c>
      <c r="I509" s="1" t="s">
        <v>21</v>
      </c>
      <c r="J509">
        <v>30</v>
      </c>
      <c r="K509">
        <v>1</v>
      </c>
      <c r="L509" s="1" t="str">
        <f>VLOOKUP(I509,Species_Names!$A$2:$K$83,2,FALSE)</f>
        <v>Scarus_taeniopterus</v>
      </c>
      <c r="M509" t="str">
        <f>VLOOKUP(I509,Species_Names!$A$2:$K$83,3,FALSE)</f>
        <v>Parrotfish</v>
      </c>
      <c r="N509" t="str">
        <f>VLOOKUP(I509,Species_Names!$A$2:$D$83,4,FALSE)</f>
        <v>Herbivore</v>
      </c>
      <c r="O509">
        <f>VLOOKUP(I509,Species_Names!$A$2:$F$83,5,FALSE)</f>
        <v>1.7000000000000001E-2</v>
      </c>
      <c r="P509">
        <f>VLOOKUP(I509,Species_Names!$A$2:$F$83,6,FALSE)</f>
        <v>3.04</v>
      </c>
      <c r="Q509">
        <f t="shared" si="78"/>
        <v>525.89317635068767</v>
      </c>
      <c r="R509">
        <f t="shared" si="79"/>
        <v>1.6666666666666666E-2</v>
      </c>
      <c r="AC509" s="5"/>
      <c r="AD509" s="5"/>
      <c r="AE509" s="5"/>
      <c r="AF509" s="5"/>
      <c r="AG509" s="5"/>
    </row>
    <row r="510" spans="1:33" x14ac:dyDescent="0.2">
      <c r="A510" s="10">
        <v>45111</v>
      </c>
      <c r="B510">
        <f t="shared" si="80"/>
        <v>2023</v>
      </c>
      <c r="C510" s="11">
        <f t="shared" si="81"/>
        <v>45111</v>
      </c>
      <c r="D510">
        <f t="shared" si="82"/>
        <v>4</v>
      </c>
      <c r="E510" t="s">
        <v>59</v>
      </c>
      <c r="F510" t="str">
        <f>VLOOKUP(E510,Sites!$A$2:$B$11,2,FALSE)</f>
        <v>Outside</v>
      </c>
      <c r="G510" t="s">
        <v>19</v>
      </c>
      <c r="H510">
        <v>6</v>
      </c>
      <c r="I510" s="1" t="s">
        <v>41</v>
      </c>
      <c r="J510">
        <v>20</v>
      </c>
      <c r="K510">
        <v>1</v>
      </c>
      <c r="L510" s="1" t="str">
        <f>VLOOKUP(I510,Species_Names!$A$2:$K$83,2,FALSE)</f>
        <v>Scarus_vetula</v>
      </c>
      <c r="M510" t="str">
        <f>VLOOKUP(I510,Species_Names!$A$2:$K$83,3,FALSE)</f>
        <v>Parrotfish</v>
      </c>
      <c r="N510" t="str">
        <f>VLOOKUP(I510,Species_Names!$A$2:$D$83,4,FALSE)</f>
        <v>Herbivore</v>
      </c>
      <c r="O510">
        <f>VLOOKUP(I510,Species_Names!$A$2:$F$83,5,FALSE)</f>
        <v>1.4789999999999999E-2</v>
      </c>
      <c r="P510">
        <f>VLOOKUP(I510,Species_Names!$A$2:$F$83,6,FALSE)</f>
        <v>3.03</v>
      </c>
      <c r="Q510">
        <f t="shared" si="78"/>
        <v>129.44612696722388</v>
      </c>
      <c r="R510">
        <f t="shared" si="79"/>
        <v>1.6666666666666666E-2</v>
      </c>
      <c r="AC510" s="5"/>
      <c r="AD510" s="5"/>
      <c r="AE510" s="5"/>
      <c r="AF510" s="5"/>
      <c r="AG510" s="5"/>
    </row>
    <row r="511" spans="1:33" x14ac:dyDescent="0.2">
      <c r="A511" s="10">
        <v>45111</v>
      </c>
      <c r="B511">
        <f t="shared" si="80"/>
        <v>2023</v>
      </c>
      <c r="C511" s="11">
        <f t="shared" si="81"/>
        <v>45111</v>
      </c>
      <c r="D511">
        <f t="shared" si="82"/>
        <v>4</v>
      </c>
      <c r="E511" t="s">
        <v>59</v>
      </c>
      <c r="F511" t="str">
        <f>VLOOKUP(E511,Sites!$A$2:$B$11,2,FALSE)</f>
        <v>Outside</v>
      </c>
      <c r="G511" t="s">
        <v>19</v>
      </c>
      <c r="H511">
        <v>6</v>
      </c>
      <c r="I511" s="1" t="s">
        <v>22</v>
      </c>
      <c r="J511">
        <v>10</v>
      </c>
      <c r="K511">
        <v>6</v>
      </c>
      <c r="L511" s="1" t="str">
        <f>VLOOKUP(I511,Species_Names!$A$2:$K$83,2,FALSE)</f>
        <v>Sparisoma_aurofrenatum</v>
      </c>
      <c r="M511" t="str">
        <f>VLOOKUP(I511,Species_Names!$A$2:$K$83,3,FALSE)</f>
        <v>Parrotfish</v>
      </c>
      <c r="N511" t="str">
        <f>VLOOKUP(I511,Species_Names!$A$2:$D$83,4,FALSE)</f>
        <v>Herbivore</v>
      </c>
      <c r="O511">
        <f>VLOOKUP(I511,Species_Names!$A$2:$F$83,5,FALSE)</f>
        <v>1.17E-2</v>
      </c>
      <c r="P511">
        <f>VLOOKUP(I511,Species_Names!$A$2:$F$83,6,FALSE)</f>
        <v>3.15</v>
      </c>
      <c r="Q511">
        <f t="shared" si="78"/>
        <v>99.160135632517353</v>
      </c>
      <c r="R511">
        <f t="shared" si="79"/>
        <v>0.1</v>
      </c>
      <c r="AC511" s="5"/>
      <c r="AD511" s="5"/>
      <c r="AE511" s="5"/>
      <c r="AF511" s="5"/>
      <c r="AG511" s="5"/>
    </row>
    <row r="512" spans="1:33" x14ac:dyDescent="0.2">
      <c r="A512" s="10">
        <v>45111</v>
      </c>
      <c r="B512">
        <f t="shared" si="80"/>
        <v>2023</v>
      </c>
      <c r="C512" s="11">
        <f t="shared" si="81"/>
        <v>45111</v>
      </c>
      <c r="D512">
        <f t="shared" si="82"/>
        <v>4</v>
      </c>
      <c r="E512" t="s">
        <v>59</v>
      </c>
      <c r="F512" t="str">
        <f>VLOOKUP(E512,Sites!$A$2:$B$11,2,FALSE)</f>
        <v>Outside</v>
      </c>
      <c r="G512" t="s">
        <v>19</v>
      </c>
      <c r="H512">
        <v>6</v>
      </c>
      <c r="I512" s="1" t="s">
        <v>22</v>
      </c>
      <c r="J512">
        <v>20</v>
      </c>
      <c r="K512">
        <v>6</v>
      </c>
      <c r="L512" s="1" t="str">
        <f>VLOOKUP(I512,Species_Names!$A$2:$K$83,2,FALSE)</f>
        <v>Sparisoma_aurofrenatum</v>
      </c>
      <c r="M512" t="str">
        <f>VLOOKUP(I512,Species_Names!$A$2:$K$83,3,FALSE)</f>
        <v>Parrotfish</v>
      </c>
      <c r="N512" t="str">
        <f>VLOOKUP(I512,Species_Names!$A$2:$D$83,4,FALSE)</f>
        <v>Herbivore</v>
      </c>
      <c r="O512">
        <f>VLOOKUP(I512,Species_Names!$A$2:$F$83,5,FALSE)</f>
        <v>1.17E-2</v>
      </c>
      <c r="P512">
        <f>VLOOKUP(I512,Species_Names!$A$2:$F$83,6,FALSE)</f>
        <v>3.15</v>
      </c>
      <c r="Q512">
        <f t="shared" si="78"/>
        <v>880.20047475158549</v>
      </c>
      <c r="R512">
        <f t="shared" si="79"/>
        <v>0.1</v>
      </c>
      <c r="AC512" s="5"/>
      <c r="AD512" s="5"/>
      <c r="AE512" s="5"/>
      <c r="AF512" s="5"/>
      <c r="AG512" s="5"/>
    </row>
    <row r="513" spans="1:33" x14ac:dyDescent="0.2">
      <c r="A513" s="10">
        <v>45111</v>
      </c>
      <c r="B513">
        <f t="shared" si="80"/>
        <v>2023</v>
      </c>
      <c r="C513" s="11">
        <f t="shared" si="81"/>
        <v>45111</v>
      </c>
      <c r="D513">
        <f t="shared" si="82"/>
        <v>4</v>
      </c>
      <c r="E513" t="s">
        <v>59</v>
      </c>
      <c r="F513" t="str">
        <f>VLOOKUP(E513,Sites!$A$2:$B$11,2,FALSE)</f>
        <v>Outside</v>
      </c>
      <c r="G513" t="s">
        <v>19</v>
      </c>
      <c r="H513">
        <v>6</v>
      </c>
      <c r="I513" s="1" t="s">
        <v>22</v>
      </c>
      <c r="J513">
        <v>30</v>
      </c>
      <c r="K513">
        <v>2</v>
      </c>
      <c r="L513" s="1" t="str">
        <f>VLOOKUP(I513,Species_Names!$A$2:$K$83,2,FALSE)</f>
        <v>Sparisoma_aurofrenatum</v>
      </c>
      <c r="M513" t="str">
        <f>VLOOKUP(I513,Species_Names!$A$2:$K$83,3,FALSE)</f>
        <v>Parrotfish</v>
      </c>
      <c r="N513" t="str">
        <f>VLOOKUP(I513,Species_Names!$A$2:$D$83,4,FALSE)</f>
        <v>Herbivore</v>
      </c>
      <c r="O513">
        <f>VLOOKUP(I513,Species_Names!$A$2:$F$83,5,FALSE)</f>
        <v>1.17E-2</v>
      </c>
      <c r="P513">
        <f>VLOOKUP(I513,Species_Names!$A$2:$F$83,6,FALSE)</f>
        <v>3.15</v>
      </c>
      <c r="Q513">
        <f t="shared" si="78"/>
        <v>1052.3199642887505</v>
      </c>
      <c r="R513">
        <f t="shared" si="79"/>
        <v>3.3333333333333333E-2</v>
      </c>
      <c r="AC513" s="5"/>
      <c r="AD513" s="5"/>
      <c r="AE513" s="5"/>
      <c r="AF513" s="5"/>
      <c r="AG513" s="5"/>
    </row>
    <row r="514" spans="1:33" x14ac:dyDescent="0.2">
      <c r="A514" s="10">
        <v>45111</v>
      </c>
      <c r="B514">
        <f t="shared" si="80"/>
        <v>2023</v>
      </c>
      <c r="C514" s="11">
        <f t="shared" si="81"/>
        <v>45111</v>
      </c>
      <c r="D514">
        <f t="shared" si="82"/>
        <v>4</v>
      </c>
      <c r="E514" t="s">
        <v>59</v>
      </c>
      <c r="F514" t="str">
        <f>VLOOKUP(E514,Sites!$A$2:$B$11,2,FALSE)</f>
        <v>Outside</v>
      </c>
      <c r="G514" t="s">
        <v>19</v>
      </c>
      <c r="H514">
        <v>6</v>
      </c>
      <c r="I514" s="1" t="s">
        <v>23</v>
      </c>
      <c r="J514">
        <v>20</v>
      </c>
      <c r="K514">
        <v>1</v>
      </c>
      <c r="L514" s="1" t="str">
        <f>VLOOKUP(I514,Species_Names!$A$2:$K$83,2,FALSE)</f>
        <v>Sparisoma_viride</v>
      </c>
      <c r="M514" t="str">
        <f>VLOOKUP(I514,Species_Names!$A$2:$K$83,3,FALSE)</f>
        <v>Parrotfish</v>
      </c>
      <c r="N514" t="str">
        <f>VLOOKUP(I514,Species_Names!$A$2:$D$83,4,FALSE)</f>
        <v>Herbivore</v>
      </c>
      <c r="O514">
        <f>VLOOKUP(I514,Species_Names!$A$2:$F$83,5,FALSE)</f>
        <v>2.5700000000000001E-2</v>
      </c>
      <c r="P514">
        <f>VLOOKUP(I514,Species_Names!$A$2:$F$83,6,FALSE)</f>
        <v>2.93</v>
      </c>
      <c r="Q514">
        <f t="shared" si="78"/>
        <v>166.70591540035525</v>
      </c>
      <c r="R514">
        <f t="shared" si="79"/>
        <v>1.6666666666666666E-2</v>
      </c>
      <c r="AC514" s="5"/>
      <c r="AD514" s="5"/>
      <c r="AE514" s="5"/>
      <c r="AF514" s="5"/>
      <c r="AG514" s="5"/>
    </row>
    <row r="515" spans="1:33" x14ac:dyDescent="0.2">
      <c r="A515" s="10">
        <v>45111</v>
      </c>
      <c r="B515">
        <f t="shared" si="80"/>
        <v>2023</v>
      </c>
      <c r="C515" s="11">
        <f t="shared" si="81"/>
        <v>45111</v>
      </c>
      <c r="D515">
        <f t="shared" si="82"/>
        <v>4</v>
      </c>
      <c r="E515" t="s">
        <v>59</v>
      </c>
      <c r="F515" t="str">
        <f>VLOOKUP(E515,Sites!$A$2:$B$11,2,FALSE)</f>
        <v>Outside</v>
      </c>
      <c r="G515" t="s">
        <v>19</v>
      </c>
      <c r="H515">
        <v>6</v>
      </c>
      <c r="I515" s="1" t="s">
        <v>23</v>
      </c>
      <c r="J515">
        <v>30</v>
      </c>
      <c r="K515">
        <v>1</v>
      </c>
      <c r="L515" s="1" t="str">
        <f>VLOOKUP(I515,Species_Names!$A$2:$K$83,2,FALSE)</f>
        <v>Sparisoma_viride</v>
      </c>
      <c r="M515" t="str">
        <f>VLOOKUP(I515,Species_Names!$A$2:$K$83,3,FALSE)</f>
        <v>Parrotfish</v>
      </c>
      <c r="N515" t="str">
        <f>VLOOKUP(I515,Species_Names!$A$2:$D$83,4,FALSE)</f>
        <v>Herbivore</v>
      </c>
      <c r="O515">
        <f>VLOOKUP(I515,Species_Names!$A$2:$F$83,5,FALSE)</f>
        <v>2.5700000000000001E-2</v>
      </c>
      <c r="P515">
        <f>VLOOKUP(I515,Species_Names!$A$2:$F$83,6,FALSE)</f>
        <v>2.93</v>
      </c>
      <c r="Q515">
        <f t="shared" si="78"/>
        <v>546.88800707193968</v>
      </c>
      <c r="R515">
        <f t="shared" si="79"/>
        <v>1.6666666666666666E-2</v>
      </c>
      <c r="AC515" s="5"/>
      <c r="AD515" s="5"/>
      <c r="AE515" s="5"/>
      <c r="AF515" s="5"/>
      <c r="AG515" s="5"/>
    </row>
    <row r="516" spans="1:33" x14ac:dyDescent="0.2">
      <c r="A516" s="10">
        <v>45111</v>
      </c>
      <c r="B516">
        <f t="shared" ref="B516:B529" si="83">IF(A516&lt;&gt;"",(YEAR(A516)),"")</f>
        <v>2023</v>
      </c>
      <c r="C516" s="11">
        <f t="shared" ref="C516:C529" si="84">IF(A516&lt;&gt;"",A516,"")</f>
        <v>45111</v>
      </c>
      <c r="D516">
        <f t="shared" ref="D516:D529" si="85">IF(A516&lt;&gt;"",DAY(A516),"")</f>
        <v>4</v>
      </c>
      <c r="E516" t="s">
        <v>59</v>
      </c>
      <c r="F516" t="str">
        <f>VLOOKUP(E516,Sites!$A$2:$B$11,2,FALSE)</f>
        <v>Outside</v>
      </c>
      <c r="G516" t="s">
        <v>19</v>
      </c>
      <c r="H516">
        <v>6</v>
      </c>
      <c r="I516" s="1" t="s">
        <v>24</v>
      </c>
      <c r="J516">
        <v>10</v>
      </c>
      <c r="K516">
        <v>3</v>
      </c>
      <c r="L516" s="1" t="str">
        <f>VLOOKUP(I516,Species_Names!$A$2:$K$83,2,FALSE)</f>
        <v>Scarus_iseri</v>
      </c>
      <c r="M516" t="str">
        <f>VLOOKUP(I516,Species_Names!$A$2:$K$83,3,FALSE)</f>
        <v>Parrotfish</v>
      </c>
      <c r="N516" t="str">
        <f>VLOOKUP(I516,Species_Names!$A$2:$D$83,4,FALSE)</f>
        <v>Herbivore</v>
      </c>
      <c r="O516">
        <f>VLOOKUP(I516,Species_Names!$A$2:$F$83,5,FALSE)</f>
        <v>1.5800000000000002E-2</v>
      </c>
      <c r="P516">
        <f>VLOOKUP(I516,Species_Names!$A$2:$F$83,6,FALSE)</f>
        <v>3.02</v>
      </c>
      <c r="Q516">
        <f t="shared" si="78"/>
        <v>49.633893177612663</v>
      </c>
      <c r="R516">
        <f t="shared" si="79"/>
        <v>0.05</v>
      </c>
      <c r="AC516" s="5"/>
      <c r="AD516" s="5"/>
      <c r="AE516" s="5"/>
      <c r="AF516" s="5"/>
      <c r="AG516" s="5"/>
    </row>
    <row r="517" spans="1:33" x14ac:dyDescent="0.2">
      <c r="A517" s="10">
        <v>45111</v>
      </c>
      <c r="B517">
        <f t="shared" si="83"/>
        <v>2023</v>
      </c>
      <c r="C517" s="11">
        <f t="shared" si="84"/>
        <v>45111</v>
      </c>
      <c r="D517">
        <f t="shared" si="85"/>
        <v>4</v>
      </c>
      <c r="E517" t="s">
        <v>59</v>
      </c>
      <c r="F517" t="str">
        <f>VLOOKUP(E517,Sites!$A$2:$B$11,2,FALSE)</f>
        <v>Outside</v>
      </c>
      <c r="G517" t="s">
        <v>19</v>
      </c>
      <c r="H517">
        <v>6</v>
      </c>
      <c r="I517" s="1" t="s">
        <v>24</v>
      </c>
      <c r="J517">
        <v>20</v>
      </c>
      <c r="K517">
        <v>4</v>
      </c>
      <c r="L517" s="1" t="str">
        <f>VLOOKUP(I517,Species_Names!$A$2:$K$83,2,FALSE)</f>
        <v>Scarus_iseri</v>
      </c>
      <c r="M517" t="str">
        <f>VLOOKUP(I517,Species_Names!$A$2:$K$83,3,FALSE)</f>
        <v>Parrotfish</v>
      </c>
      <c r="N517" t="str">
        <f>VLOOKUP(I517,Species_Names!$A$2:$D$83,4,FALSE)</f>
        <v>Herbivore</v>
      </c>
      <c r="O517">
        <f>VLOOKUP(I517,Species_Names!$A$2:$F$83,5,FALSE)</f>
        <v>1.5800000000000002E-2</v>
      </c>
      <c r="P517">
        <f>VLOOKUP(I517,Species_Names!$A$2:$F$83,6,FALSE)</f>
        <v>3.02</v>
      </c>
      <c r="Q517">
        <f t="shared" si="78"/>
        <v>536.81873606747752</v>
      </c>
      <c r="R517">
        <f t="shared" si="79"/>
        <v>6.6666666666666666E-2</v>
      </c>
      <c r="AC517" s="5"/>
      <c r="AD517" s="5"/>
      <c r="AE517" s="5"/>
      <c r="AF517" s="5"/>
      <c r="AG517" s="5"/>
    </row>
    <row r="518" spans="1:33" x14ac:dyDescent="0.2">
      <c r="A518" s="10">
        <v>45111</v>
      </c>
      <c r="B518">
        <f t="shared" si="83"/>
        <v>2023</v>
      </c>
      <c r="C518" s="11">
        <f t="shared" si="84"/>
        <v>45111</v>
      </c>
      <c r="D518">
        <f t="shared" si="85"/>
        <v>4</v>
      </c>
      <c r="E518" t="s">
        <v>59</v>
      </c>
      <c r="F518" t="str">
        <f>VLOOKUP(E518,Sites!$A$2:$B$11,2,FALSE)</f>
        <v>Outside</v>
      </c>
      <c r="G518" t="s">
        <v>19</v>
      </c>
      <c r="H518">
        <v>6</v>
      </c>
      <c r="I518" s="1" t="s">
        <v>37</v>
      </c>
      <c r="J518">
        <v>5</v>
      </c>
      <c r="K518">
        <v>9</v>
      </c>
      <c r="L518" s="1" t="str">
        <f>VLOOKUP(I518,Species_Names!$A$2:$K$83,2,FALSE)</f>
        <v>Scarus_/_Sparisoma</v>
      </c>
      <c r="M518" t="str">
        <f>VLOOKUP(I518,Species_Names!$A$2:$K$83,3,FALSE)</f>
        <v>Parrotfish</v>
      </c>
      <c r="N518" t="str">
        <f>VLOOKUP(I518,Species_Names!$A$2:$D$83,4,FALSE)</f>
        <v>Herbivore</v>
      </c>
      <c r="O518">
        <f>VLOOKUP(I518,Species_Names!$A$2:$F$83,5,FALSE)</f>
        <v>1.21E-2</v>
      </c>
      <c r="P518">
        <f>VLOOKUP(I518,Species_Names!$A$2:$F$83,6,FALSE)</f>
        <v>3.028</v>
      </c>
      <c r="Q518">
        <f t="shared" si="78"/>
        <v>14.239969296078367</v>
      </c>
      <c r="R518">
        <f t="shared" si="79"/>
        <v>0.15</v>
      </c>
      <c r="AC518" s="5"/>
      <c r="AD518" s="5"/>
      <c r="AE518" s="5"/>
      <c r="AF518" s="5"/>
      <c r="AG518" s="5"/>
    </row>
    <row r="519" spans="1:33" x14ac:dyDescent="0.2">
      <c r="A519" s="10">
        <v>45111</v>
      </c>
      <c r="B519">
        <f t="shared" si="83"/>
        <v>2023</v>
      </c>
      <c r="C519" s="11">
        <f t="shared" si="84"/>
        <v>45111</v>
      </c>
      <c r="D519">
        <f t="shared" si="85"/>
        <v>4</v>
      </c>
      <c r="E519" t="s">
        <v>59</v>
      </c>
      <c r="F519" t="str">
        <f>VLOOKUP(E519,Sites!$A$2:$B$11,2,FALSE)</f>
        <v>Outside</v>
      </c>
      <c r="G519" t="s">
        <v>19</v>
      </c>
      <c r="H519">
        <v>6</v>
      </c>
      <c r="I519" s="1" t="s">
        <v>25</v>
      </c>
      <c r="J519">
        <v>20</v>
      </c>
      <c r="K519">
        <v>1</v>
      </c>
      <c r="L519" s="1" t="str">
        <f>VLOOKUP(I519,Species_Names!$A$2:$K$83,2,FALSE)</f>
        <v>Cephalopholis_cruentata</v>
      </c>
      <c r="M519" t="str">
        <f>VLOOKUP(I519,Species_Names!$A$2:$K$83,3,FALSE)</f>
        <v>Grouper</v>
      </c>
      <c r="N519" t="str">
        <f>VLOOKUP(I519,Species_Names!$A$2:$D$83,4,FALSE)</f>
        <v>Carnivore</v>
      </c>
      <c r="O519">
        <f>VLOOKUP(I519,Species_Names!$A$2:$F$83,5,FALSE)</f>
        <v>1.0999999999999999E-2</v>
      </c>
      <c r="P519">
        <f>VLOOKUP(I519,Species_Names!$A$2:$F$83,6,FALSE)</f>
        <v>3.11</v>
      </c>
      <c r="Q519">
        <f t="shared" si="78"/>
        <v>122.34774568292309</v>
      </c>
      <c r="R519">
        <f t="shared" si="79"/>
        <v>1.6666666666666666E-2</v>
      </c>
      <c r="AC519" s="5"/>
      <c r="AD519" s="5"/>
      <c r="AE519" s="5"/>
      <c r="AF519" s="5"/>
      <c r="AG519" s="5"/>
    </row>
    <row r="520" spans="1:33" x14ac:dyDescent="0.2">
      <c r="A520" s="10">
        <v>45111</v>
      </c>
      <c r="B520">
        <f t="shared" si="83"/>
        <v>2023</v>
      </c>
      <c r="C520" s="11">
        <f t="shared" si="84"/>
        <v>45111</v>
      </c>
      <c r="D520">
        <f t="shared" si="85"/>
        <v>4</v>
      </c>
      <c r="E520" t="s">
        <v>59</v>
      </c>
      <c r="F520" t="str">
        <f>VLOOKUP(E520,Sites!$A$2:$B$11,2,FALSE)</f>
        <v>Outside</v>
      </c>
      <c r="G520" t="s">
        <v>19</v>
      </c>
      <c r="H520">
        <v>6</v>
      </c>
      <c r="I520" s="1" t="s">
        <v>26</v>
      </c>
      <c r="J520">
        <v>5</v>
      </c>
      <c r="K520">
        <v>1</v>
      </c>
      <c r="L520" s="1" t="str">
        <f>VLOOKUP(I520,Species_Names!$A$2:$K$83,2,FALSE)</f>
        <v>Acanthurus_coeruleus</v>
      </c>
      <c r="M520" t="str">
        <f>VLOOKUP(I520,Species_Names!$A$2:$K$83,3,FALSE)</f>
        <v>Surgeonfish</v>
      </c>
      <c r="N520" t="str">
        <f>VLOOKUP(I520,Species_Names!$A$2:$D$83,4,FALSE)</f>
        <v>Herbivore</v>
      </c>
      <c r="O520">
        <f>VLOOKUP(I520,Species_Names!$A$2:$F$83,5,FALSE)</f>
        <v>3.2399999999999998E-2</v>
      </c>
      <c r="P520">
        <f>VLOOKUP(I520,Species_Names!$A$2:$F$83,6,FALSE)</f>
        <v>2.95</v>
      </c>
      <c r="Q520">
        <f t="shared" si="78"/>
        <v>3.7368573800918838</v>
      </c>
      <c r="R520">
        <f t="shared" si="79"/>
        <v>1.6666666666666666E-2</v>
      </c>
      <c r="AC520" s="5"/>
      <c r="AD520" s="5"/>
      <c r="AE520" s="5"/>
      <c r="AF520" s="5"/>
      <c r="AG520" s="5"/>
    </row>
    <row r="521" spans="1:33" x14ac:dyDescent="0.2">
      <c r="A521" s="10">
        <v>45111</v>
      </c>
      <c r="B521">
        <f t="shared" si="83"/>
        <v>2023</v>
      </c>
      <c r="C521" s="11">
        <f t="shared" si="84"/>
        <v>45111</v>
      </c>
      <c r="D521">
        <f t="shared" si="85"/>
        <v>4</v>
      </c>
      <c r="E521" t="s">
        <v>59</v>
      </c>
      <c r="F521" t="str">
        <f>VLOOKUP(E521,Sites!$A$2:$B$11,2,FALSE)</f>
        <v>Outside</v>
      </c>
      <c r="G521" t="s">
        <v>19</v>
      </c>
      <c r="H521">
        <v>6</v>
      </c>
      <c r="I521" s="1" t="s">
        <v>26</v>
      </c>
      <c r="J521">
        <v>10</v>
      </c>
      <c r="K521">
        <v>1</v>
      </c>
      <c r="L521" s="1" t="str">
        <f>VLOOKUP(I521,Species_Names!$A$2:$K$83,2,FALSE)</f>
        <v>Acanthurus_coeruleus</v>
      </c>
      <c r="M521" t="str">
        <f>VLOOKUP(I521,Species_Names!$A$2:$K$83,3,FALSE)</f>
        <v>Surgeonfish</v>
      </c>
      <c r="N521" t="str">
        <f>VLOOKUP(I521,Species_Names!$A$2:$D$83,4,FALSE)</f>
        <v>Herbivore</v>
      </c>
      <c r="O521">
        <f>VLOOKUP(I521,Species_Names!$A$2:$F$83,5,FALSE)</f>
        <v>3.2399999999999998E-2</v>
      </c>
      <c r="P521">
        <f>VLOOKUP(I521,Species_Names!$A$2:$F$83,6,FALSE)</f>
        <v>2.95</v>
      </c>
      <c r="Q521">
        <f t="shared" si="78"/>
        <v>28.876530395533386</v>
      </c>
      <c r="R521">
        <f t="shared" si="79"/>
        <v>1.6666666666666666E-2</v>
      </c>
      <c r="AC521" s="5"/>
      <c r="AD521" s="5"/>
      <c r="AE521" s="5"/>
      <c r="AF521" s="5"/>
      <c r="AG521" s="5"/>
    </row>
    <row r="522" spans="1:33" x14ac:dyDescent="0.2">
      <c r="A522" s="10">
        <v>45111</v>
      </c>
      <c r="B522">
        <f t="shared" si="83"/>
        <v>2023</v>
      </c>
      <c r="C522" s="11">
        <f t="shared" si="84"/>
        <v>45111</v>
      </c>
      <c r="D522">
        <f t="shared" si="85"/>
        <v>4</v>
      </c>
      <c r="E522" t="s">
        <v>59</v>
      </c>
      <c r="F522" t="str">
        <f>VLOOKUP(E522,Sites!$A$2:$B$11,2,FALSE)</f>
        <v>Outside</v>
      </c>
      <c r="G522" t="s">
        <v>19</v>
      </c>
      <c r="H522">
        <v>6</v>
      </c>
      <c r="I522" s="1" t="s">
        <v>26</v>
      </c>
      <c r="J522">
        <v>20</v>
      </c>
      <c r="K522">
        <v>4</v>
      </c>
      <c r="L522" s="1" t="str">
        <f>VLOOKUP(I522,Species_Names!$A$2:$K$83,2,FALSE)</f>
        <v>Acanthurus_coeruleus</v>
      </c>
      <c r="M522" t="str">
        <f>VLOOKUP(I522,Species_Names!$A$2:$K$83,3,FALSE)</f>
        <v>Surgeonfish</v>
      </c>
      <c r="N522" t="str">
        <f>VLOOKUP(I522,Species_Names!$A$2:$D$83,4,FALSE)</f>
        <v>Herbivore</v>
      </c>
      <c r="O522">
        <f>VLOOKUP(I522,Species_Names!$A$2:$F$83,5,FALSE)</f>
        <v>3.2399999999999998E-2</v>
      </c>
      <c r="P522">
        <f>VLOOKUP(I522,Species_Names!$A$2:$F$83,6,FALSE)</f>
        <v>2.95</v>
      </c>
      <c r="Q522">
        <f t="shared" si="78"/>
        <v>892.57247239514265</v>
      </c>
      <c r="R522">
        <f t="shared" si="79"/>
        <v>6.6666666666666666E-2</v>
      </c>
      <c r="AC522" s="5"/>
      <c r="AD522" s="5"/>
      <c r="AE522" s="5"/>
      <c r="AF522" s="5"/>
      <c r="AG522" s="5"/>
    </row>
    <row r="523" spans="1:33" x14ac:dyDescent="0.2">
      <c r="A523" s="10">
        <v>45111</v>
      </c>
      <c r="B523">
        <f t="shared" si="83"/>
        <v>2023</v>
      </c>
      <c r="C523" s="11">
        <f t="shared" si="84"/>
        <v>45111</v>
      </c>
      <c r="D523">
        <f t="shared" si="85"/>
        <v>4</v>
      </c>
      <c r="E523" t="s">
        <v>59</v>
      </c>
      <c r="F523" t="str">
        <f>VLOOKUP(E523,Sites!$A$2:$B$11,2,FALSE)</f>
        <v>Outside</v>
      </c>
      <c r="G523" t="s">
        <v>19</v>
      </c>
      <c r="H523">
        <v>6</v>
      </c>
      <c r="I523" s="1" t="s">
        <v>27</v>
      </c>
      <c r="J523">
        <v>10</v>
      </c>
      <c r="K523">
        <v>2</v>
      </c>
      <c r="L523" s="1" t="str">
        <f>VLOOKUP(I523,Species_Names!$A$2:$K$83,2,FALSE)</f>
        <v>Acanthurus_tractus</v>
      </c>
      <c r="M523" t="str">
        <f>VLOOKUP(I523,Species_Names!$A$2:$K$83,3,FALSE)</f>
        <v>Surgeonfish</v>
      </c>
      <c r="N523" t="str">
        <f>VLOOKUP(I523,Species_Names!$A$2:$D$83,4,FALSE)</f>
        <v>Herbivore</v>
      </c>
      <c r="O523">
        <f>VLOOKUP(I523,Species_Names!$A$2:$F$83,5,FALSE)</f>
        <v>2.5700000000000001E-2</v>
      </c>
      <c r="P523">
        <f>VLOOKUP(I523,Species_Names!$A$2:$F$83,6,FALSE)</f>
        <v>2.9</v>
      </c>
      <c r="Q523">
        <f t="shared" si="78"/>
        <v>40.828471264828103</v>
      </c>
      <c r="R523">
        <f t="shared" si="79"/>
        <v>3.3333333333333333E-2</v>
      </c>
      <c r="AC523" s="5"/>
      <c r="AD523" s="5"/>
      <c r="AE523" s="5"/>
      <c r="AF523" s="5"/>
      <c r="AG523" s="5"/>
    </row>
    <row r="524" spans="1:33" x14ac:dyDescent="0.2">
      <c r="A524" s="10">
        <v>45111</v>
      </c>
      <c r="B524">
        <f t="shared" si="83"/>
        <v>2023</v>
      </c>
      <c r="C524" s="11">
        <f t="shared" si="84"/>
        <v>45111</v>
      </c>
      <c r="D524">
        <f t="shared" si="85"/>
        <v>4</v>
      </c>
      <c r="E524" t="s">
        <v>59</v>
      </c>
      <c r="F524" t="str">
        <f>VLOOKUP(E524,Sites!$A$2:$B$11,2,FALSE)</f>
        <v>Outside</v>
      </c>
      <c r="G524" t="s">
        <v>19</v>
      </c>
      <c r="H524">
        <v>6</v>
      </c>
      <c r="I524" s="1" t="s">
        <v>28</v>
      </c>
      <c r="J524">
        <v>5</v>
      </c>
      <c r="K524">
        <v>1</v>
      </c>
      <c r="L524" s="1" t="str">
        <f>VLOOKUP(I524,Species_Names!$A$2:$K$83,2,FALSE)</f>
        <v>Halichoeres_garnoti</v>
      </c>
      <c r="M524" t="str">
        <f>VLOOKUP(I524,Species_Names!$A$2:$K$83,3,FALSE)</f>
        <v>Wrasse</v>
      </c>
      <c r="N524" t="str">
        <f>VLOOKUP(I524,Species_Names!$A$2:$D$83,4,FALSE)</f>
        <v>Omnivore</v>
      </c>
      <c r="O524">
        <f>VLOOKUP(I524,Species_Names!$A$2:$F$83,5,FALSE)</f>
        <v>0.01</v>
      </c>
      <c r="P524">
        <f>VLOOKUP(I524,Species_Names!$A$2:$F$83,6,FALSE)</f>
        <v>3.14</v>
      </c>
      <c r="Q524">
        <f t="shared" si="78"/>
        <v>1.5659064522818875</v>
      </c>
      <c r="R524">
        <f t="shared" si="79"/>
        <v>1.6666666666666666E-2</v>
      </c>
      <c r="AC524" s="5"/>
      <c r="AD524" s="5"/>
      <c r="AE524" s="5"/>
      <c r="AF524" s="5"/>
      <c r="AG524" s="5"/>
    </row>
    <row r="525" spans="1:33" x14ac:dyDescent="0.2">
      <c r="A525" s="10">
        <v>45111</v>
      </c>
      <c r="B525">
        <f t="shared" si="83"/>
        <v>2023</v>
      </c>
      <c r="C525" s="11">
        <f t="shared" si="84"/>
        <v>45111</v>
      </c>
      <c r="D525">
        <f t="shared" si="85"/>
        <v>4</v>
      </c>
      <c r="E525" t="s">
        <v>59</v>
      </c>
      <c r="F525" t="str">
        <f>VLOOKUP(E525,Sites!$A$2:$B$11,2,FALSE)</f>
        <v>Outside</v>
      </c>
      <c r="G525" t="s">
        <v>19</v>
      </c>
      <c r="H525">
        <v>6</v>
      </c>
      <c r="I525" s="1" t="s">
        <v>28</v>
      </c>
      <c r="J525">
        <v>10</v>
      </c>
      <c r="K525">
        <v>1</v>
      </c>
      <c r="L525" s="1" t="str">
        <f>VLOOKUP(I525,Species_Names!$A$2:$K$83,2,FALSE)</f>
        <v>Halichoeres_garnoti</v>
      </c>
      <c r="M525" t="str">
        <f>VLOOKUP(I525,Species_Names!$A$2:$K$83,3,FALSE)</f>
        <v>Wrasse</v>
      </c>
      <c r="N525" t="str">
        <f>VLOOKUP(I525,Species_Names!$A$2:$D$83,4,FALSE)</f>
        <v>Omnivore</v>
      </c>
      <c r="O525">
        <f>VLOOKUP(I525,Species_Names!$A$2:$F$83,5,FALSE)</f>
        <v>0.01</v>
      </c>
      <c r="P525">
        <f>VLOOKUP(I525,Species_Names!$A$2:$F$83,6,FALSE)</f>
        <v>3.14</v>
      </c>
      <c r="Q525">
        <f t="shared" si="78"/>
        <v>13.803842646028864</v>
      </c>
      <c r="R525">
        <f t="shared" si="79"/>
        <v>1.6666666666666666E-2</v>
      </c>
      <c r="AC525" s="5"/>
      <c r="AD525" s="5"/>
      <c r="AE525" s="5"/>
      <c r="AF525" s="5"/>
      <c r="AG525" s="5"/>
    </row>
    <row r="526" spans="1:33" x14ac:dyDescent="0.2">
      <c r="A526" s="10">
        <v>45111</v>
      </c>
      <c r="B526">
        <f t="shared" si="83"/>
        <v>2023</v>
      </c>
      <c r="C526" s="11">
        <f t="shared" si="84"/>
        <v>45111</v>
      </c>
      <c r="D526">
        <f t="shared" si="85"/>
        <v>4</v>
      </c>
      <c r="E526" t="s">
        <v>59</v>
      </c>
      <c r="F526" t="str">
        <f>VLOOKUP(E526,Sites!$A$2:$B$11,2,FALSE)</f>
        <v>Outside</v>
      </c>
      <c r="G526" t="s">
        <v>19</v>
      </c>
      <c r="H526">
        <v>6</v>
      </c>
      <c r="I526" s="1" t="s">
        <v>28</v>
      </c>
      <c r="J526">
        <v>20</v>
      </c>
      <c r="K526">
        <v>2</v>
      </c>
      <c r="L526" s="1" t="str">
        <f>VLOOKUP(I526,Species_Names!$A$2:$K$83,2,FALSE)</f>
        <v>Halichoeres_garnoti</v>
      </c>
      <c r="M526" t="str">
        <f>VLOOKUP(I526,Species_Names!$A$2:$K$83,3,FALSE)</f>
        <v>Wrasse</v>
      </c>
      <c r="N526" t="str">
        <f>VLOOKUP(I526,Species_Names!$A$2:$D$83,4,FALSE)</f>
        <v>Omnivore</v>
      </c>
      <c r="O526">
        <f>VLOOKUP(I526,Species_Names!$A$2:$F$83,5,FALSE)</f>
        <v>0.01</v>
      </c>
      <c r="P526">
        <f>VLOOKUP(I526,Species_Names!$A$2:$F$83,6,FALSE)</f>
        <v>3.14</v>
      </c>
      <c r="Q526">
        <f t="shared" si="78"/>
        <v>243.36839728663887</v>
      </c>
      <c r="R526">
        <f t="shared" si="79"/>
        <v>3.3333333333333333E-2</v>
      </c>
      <c r="AC526" s="5"/>
      <c r="AD526" s="5"/>
      <c r="AE526" s="5"/>
      <c r="AF526" s="5"/>
      <c r="AG526" s="5"/>
    </row>
    <row r="527" spans="1:33" x14ac:dyDescent="0.2">
      <c r="A527" s="10">
        <v>45111</v>
      </c>
      <c r="B527">
        <f t="shared" si="83"/>
        <v>2023</v>
      </c>
      <c r="C527" s="11">
        <f t="shared" si="84"/>
        <v>45111</v>
      </c>
      <c r="D527">
        <f t="shared" si="85"/>
        <v>4</v>
      </c>
      <c r="E527" t="s">
        <v>59</v>
      </c>
      <c r="F527" t="str">
        <f>VLOOKUP(E527,Sites!$A$2:$B$11,2,FALSE)</f>
        <v>Outside</v>
      </c>
      <c r="G527" t="s">
        <v>19</v>
      </c>
      <c r="H527">
        <v>6</v>
      </c>
      <c r="I527" s="1" t="s">
        <v>32</v>
      </c>
      <c r="J527">
        <v>20</v>
      </c>
      <c r="K527">
        <v>3</v>
      </c>
      <c r="L527" s="1" t="str">
        <f>VLOOKUP(I527,Species_Names!$A$2:$K$83,2,FALSE)</f>
        <v>Caranx_ruber</v>
      </c>
      <c r="M527" t="str">
        <f>VLOOKUP(I527,Species_Names!$A$2:$K$83,3,FALSE)</f>
        <v>Jacks</v>
      </c>
      <c r="N527" t="str">
        <f>VLOOKUP(I527,Species_Names!$A$2:$D$83,4,FALSE)</f>
        <v>Herbivore</v>
      </c>
      <c r="O527">
        <f>VLOOKUP(I527,Species_Names!$A$2:$F$83,5,FALSE)</f>
        <v>1.5800000000000002E-2</v>
      </c>
      <c r="P527">
        <f>VLOOKUP(I527,Species_Names!$A$2:$F$83,6,FALSE)</f>
        <v>2.99</v>
      </c>
      <c r="Q527">
        <f t="shared" si="78"/>
        <v>368.00865158901081</v>
      </c>
      <c r="R527">
        <f t="shared" si="79"/>
        <v>0.05</v>
      </c>
      <c r="AC527" s="5"/>
      <c r="AD527" s="5"/>
      <c r="AE527" s="5"/>
      <c r="AF527" s="5"/>
      <c r="AG527" s="5"/>
    </row>
    <row r="528" spans="1:33" x14ac:dyDescent="0.2">
      <c r="A528" s="10">
        <v>45111</v>
      </c>
      <c r="B528">
        <f t="shared" si="83"/>
        <v>2023</v>
      </c>
      <c r="C528" s="11">
        <f t="shared" si="84"/>
        <v>45111</v>
      </c>
      <c r="D528">
        <f t="shared" si="85"/>
        <v>4</v>
      </c>
      <c r="E528" t="s">
        <v>59</v>
      </c>
      <c r="F528" t="str">
        <f>VLOOKUP(E528,Sites!$A$2:$B$11,2,FALSE)</f>
        <v>Outside</v>
      </c>
      <c r="G528" t="s">
        <v>19</v>
      </c>
      <c r="H528">
        <v>6</v>
      </c>
      <c r="I528" s="1" t="s">
        <v>32</v>
      </c>
      <c r="J528">
        <v>30</v>
      </c>
      <c r="K528">
        <v>1</v>
      </c>
      <c r="L528" s="1" t="str">
        <f>VLOOKUP(I528,Species_Names!$A$2:$K$83,2,FALSE)</f>
        <v>Caranx_ruber</v>
      </c>
      <c r="M528" t="str">
        <f>VLOOKUP(I528,Species_Names!$A$2:$K$83,3,FALSE)</f>
        <v>Jacks</v>
      </c>
      <c r="N528" t="str">
        <f>VLOOKUP(I528,Species_Names!$A$2:$D$83,4,FALSE)</f>
        <v>Herbivore</v>
      </c>
      <c r="O528">
        <f>VLOOKUP(I528,Species_Names!$A$2:$F$83,5,FALSE)</f>
        <v>1.5800000000000002E-2</v>
      </c>
      <c r="P528">
        <f>VLOOKUP(I528,Species_Names!$A$2:$F$83,6,FALSE)</f>
        <v>2.99</v>
      </c>
      <c r="Q528">
        <f t="shared" si="78"/>
        <v>412.33446663151204</v>
      </c>
      <c r="R528">
        <f t="shared" si="79"/>
        <v>1.6666666666666666E-2</v>
      </c>
      <c r="AC528" s="5"/>
      <c r="AD528" s="5"/>
      <c r="AE528" s="5"/>
      <c r="AF528" s="5"/>
      <c r="AG528" s="5"/>
    </row>
    <row r="529" spans="1:33" x14ac:dyDescent="0.2">
      <c r="A529" s="10">
        <v>45111</v>
      </c>
      <c r="B529">
        <f t="shared" si="83"/>
        <v>2023</v>
      </c>
      <c r="C529" s="11">
        <f t="shared" si="84"/>
        <v>45111</v>
      </c>
      <c r="D529">
        <f t="shared" si="85"/>
        <v>4</v>
      </c>
      <c r="E529" t="s">
        <v>59</v>
      </c>
      <c r="F529" t="str">
        <f>VLOOKUP(E529,Sites!$A$2:$B$11,2,FALSE)</f>
        <v>Outside</v>
      </c>
      <c r="G529" t="s">
        <v>19</v>
      </c>
      <c r="H529">
        <v>6</v>
      </c>
      <c r="I529" s="1" t="s">
        <v>51</v>
      </c>
      <c r="J529">
        <v>40</v>
      </c>
      <c r="K529">
        <v>1</v>
      </c>
      <c r="L529" s="1" t="str">
        <f>VLOOKUP(I529,Species_Names!$A$2:$K$83,2,FALSE)</f>
        <v>Lutjanus_apodus</v>
      </c>
      <c r="M529" t="str">
        <f>VLOOKUP(I529,Species_Names!$A$2:$K$83,3,FALSE)</f>
        <v>Snapper</v>
      </c>
      <c r="N529" t="str">
        <f>VLOOKUP(I529,Species_Names!$A$2:$D$83,4,FALSE)</f>
        <v>Carnivore</v>
      </c>
      <c r="O529">
        <f>VLOOKUP(I529,Species_Names!$A$2:$F$83,5,FALSE)</f>
        <v>1.8200000000000001E-2</v>
      </c>
      <c r="P529">
        <f>VLOOKUP(I529,Species_Names!$A$2:$F$83,6,FALSE)</f>
        <v>3</v>
      </c>
      <c r="Q529">
        <f t="shared" si="78"/>
        <v>1164.8</v>
      </c>
      <c r="R529">
        <f t="shared" si="79"/>
        <v>1.6666666666666666E-2</v>
      </c>
      <c r="AC529" s="5"/>
      <c r="AD529" s="5"/>
      <c r="AE529" s="5"/>
      <c r="AF529" s="5"/>
      <c r="AG529" s="5"/>
    </row>
    <row r="530" spans="1:33" x14ac:dyDescent="0.2">
      <c r="A530" s="10">
        <v>45111</v>
      </c>
      <c r="B530">
        <f t="shared" ref="B530" si="86">IF(A529&lt;&gt;"",(YEAR(A529)),"")</f>
        <v>2023</v>
      </c>
      <c r="C530" s="11">
        <f t="shared" ref="C530" si="87">IF(A530&lt;&gt;"",A530,"")</f>
        <v>45111</v>
      </c>
      <c r="D530">
        <f t="shared" ref="D530" si="88">IF(A530&lt;&gt;"",DAY(A530),"")</f>
        <v>4</v>
      </c>
      <c r="E530" t="s">
        <v>62</v>
      </c>
      <c r="F530" t="str">
        <f>VLOOKUP(E530,Sites!$A$2:$B$11,2,FALSE)</f>
        <v>Outside</v>
      </c>
      <c r="G530" t="s">
        <v>19</v>
      </c>
      <c r="H530">
        <v>1</v>
      </c>
      <c r="I530" s="1" t="s">
        <v>20</v>
      </c>
      <c r="J530">
        <v>10</v>
      </c>
      <c r="K530">
        <v>4</v>
      </c>
      <c r="L530" s="1" t="str">
        <f>VLOOKUP(I530,Species_Names!$A$2:$K$83,2,FALSE)</f>
        <v>Chaetodon_capistratus</v>
      </c>
      <c r="M530" t="str">
        <f>VLOOKUP(I530,Species_Names!$A$2:$K$83,3,FALSE)</f>
        <v>Butterflyfish</v>
      </c>
      <c r="N530" t="str">
        <f>VLOOKUP(I530,Species_Names!$A$2:$D$83,4,FALSE)</f>
        <v>Corallivore</v>
      </c>
      <c r="O530">
        <f>VLOOKUP(I530,Species_Names!$A$2:$F$83,5,FALSE)</f>
        <v>2.3400000000000001E-2</v>
      </c>
      <c r="P530">
        <f>VLOOKUP(I530,Species_Names!$A$2:$F$83,6,FALSE)</f>
        <v>3.19</v>
      </c>
      <c r="Q530">
        <f t="shared" ref="Q530:Q593" si="89">(O530*J530^P530)*K530</f>
        <v>144.96923553020835</v>
      </c>
      <c r="R530">
        <f t="shared" ref="R530:R593" si="90">K530/60</f>
        <v>6.6666666666666666E-2</v>
      </c>
      <c r="AC530" s="5"/>
      <c r="AD530" s="5"/>
      <c r="AE530" s="5"/>
      <c r="AF530" s="5"/>
      <c r="AG530" s="5"/>
    </row>
    <row r="531" spans="1:33" x14ac:dyDescent="0.2">
      <c r="A531" s="10">
        <v>45111</v>
      </c>
      <c r="B531">
        <f t="shared" ref="B531:B559" si="91">IF(A530&lt;&gt;"",(YEAR(A530)),"")</f>
        <v>2023</v>
      </c>
      <c r="C531" s="11">
        <f t="shared" ref="C531:C559" si="92">IF(A531&lt;&gt;"",A531,"")</f>
        <v>45111</v>
      </c>
      <c r="D531">
        <f t="shared" ref="D531:D559" si="93">IF(A531&lt;&gt;"",DAY(A531),"")</f>
        <v>4</v>
      </c>
      <c r="E531" t="s">
        <v>62</v>
      </c>
      <c r="F531" t="str">
        <f>VLOOKUP(E531,Sites!$A$2:$B$11,2,FALSE)</f>
        <v>Outside</v>
      </c>
      <c r="G531" t="s">
        <v>19</v>
      </c>
      <c r="H531">
        <v>1</v>
      </c>
      <c r="I531" s="1" t="s">
        <v>21</v>
      </c>
      <c r="J531">
        <v>5</v>
      </c>
      <c r="K531">
        <v>12</v>
      </c>
      <c r="L531" s="1" t="str">
        <f>VLOOKUP(I531,Species_Names!$A$2:$K$83,2,FALSE)</f>
        <v>Scarus_taeniopterus</v>
      </c>
      <c r="M531" t="str">
        <f>VLOOKUP(I531,Species_Names!$A$2:$K$83,3,FALSE)</f>
        <v>Parrotfish</v>
      </c>
      <c r="N531" t="str">
        <f>VLOOKUP(I531,Species_Names!$A$2:$D$83,4,FALSE)</f>
        <v>Herbivore</v>
      </c>
      <c r="O531">
        <f>VLOOKUP(I531,Species_Names!$A$2:$F$83,5,FALSE)</f>
        <v>1.7000000000000001E-2</v>
      </c>
      <c r="P531">
        <f>VLOOKUP(I531,Species_Names!$A$2:$F$83,6,FALSE)</f>
        <v>3.04</v>
      </c>
      <c r="Q531">
        <f t="shared" si="89"/>
        <v>27.195621026313365</v>
      </c>
      <c r="R531">
        <f t="shared" si="90"/>
        <v>0.2</v>
      </c>
      <c r="AC531" s="5"/>
      <c r="AD531" s="5"/>
      <c r="AE531" s="5"/>
      <c r="AF531" s="5"/>
      <c r="AG531" s="5"/>
    </row>
    <row r="532" spans="1:33" x14ac:dyDescent="0.2">
      <c r="A532" s="10">
        <v>45111</v>
      </c>
      <c r="B532">
        <f t="shared" si="91"/>
        <v>2023</v>
      </c>
      <c r="C532" s="11">
        <f t="shared" si="92"/>
        <v>45111</v>
      </c>
      <c r="D532">
        <f t="shared" si="93"/>
        <v>4</v>
      </c>
      <c r="E532" t="s">
        <v>62</v>
      </c>
      <c r="F532" t="str">
        <f>VLOOKUP(E532,Sites!$A$2:$B$11,2,FALSE)</f>
        <v>Outside</v>
      </c>
      <c r="G532" t="s">
        <v>19</v>
      </c>
      <c r="H532">
        <v>1</v>
      </c>
      <c r="I532" s="1" t="s">
        <v>21</v>
      </c>
      <c r="J532">
        <v>10</v>
      </c>
      <c r="K532">
        <v>4</v>
      </c>
      <c r="L532" s="1" t="str">
        <f>VLOOKUP(I532,Species_Names!$A$2:$K$83,2,FALSE)</f>
        <v>Scarus_taeniopterus</v>
      </c>
      <c r="M532" t="str">
        <f>VLOOKUP(I532,Species_Names!$A$2:$K$83,3,FALSE)</f>
        <v>Parrotfish</v>
      </c>
      <c r="N532" t="str">
        <f>VLOOKUP(I532,Species_Names!$A$2:$D$83,4,FALSE)</f>
        <v>Herbivore</v>
      </c>
      <c r="O532">
        <f>VLOOKUP(I532,Species_Names!$A$2:$F$83,5,FALSE)</f>
        <v>1.7000000000000001E-2</v>
      </c>
      <c r="P532">
        <f>VLOOKUP(I532,Species_Names!$A$2:$F$83,6,FALSE)</f>
        <v>3.04</v>
      </c>
      <c r="Q532">
        <f t="shared" si="89"/>
        <v>74.56051733773667</v>
      </c>
      <c r="R532">
        <f t="shared" si="90"/>
        <v>6.6666666666666666E-2</v>
      </c>
      <c r="AC532" s="5"/>
      <c r="AD532" s="5"/>
      <c r="AE532" s="5"/>
      <c r="AF532" s="5"/>
      <c r="AG532" s="5"/>
    </row>
    <row r="533" spans="1:33" x14ac:dyDescent="0.2">
      <c r="A533" s="10">
        <v>45111</v>
      </c>
      <c r="B533">
        <f t="shared" si="91"/>
        <v>2023</v>
      </c>
      <c r="C533" s="11">
        <f t="shared" si="92"/>
        <v>45111</v>
      </c>
      <c r="D533">
        <f t="shared" si="93"/>
        <v>4</v>
      </c>
      <c r="E533" t="s">
        <v>62</v>
      </c>
      <c r="F533" t="str">
        <f>VLOOKUP(E533,Sites!$A$2:$B$11,2,FALSE)</f>
        <v>Outside</v>
      </c>
      <c r="G533" t="s">
        <v>19</v>
      </c>
      <c r="H533">
        <v>1</v>
      </c>
      <c r="I533" s="1" t="s">
        <v>21</v>
      </c>
      <c r="J533">
        <v>20</v>
      </c>
      <c r="K533">
        <v>2</v>
      </c>
      <c r="L533" s="1" t="str">
        <f>VLOOKUP(I533,Species_Names!$A$2:$K$83,2,FALSE)</f>
        <v>Scarus_taeniopterus</v>
      </c>
      <c r="M533" t="str">
        <f>VLOOKUP(I533,Species_Names!$A$2:$K$83,3,FALSE)</f>
        <v>Parrotfish</v>
      </c>
      <c r="N533" t="str">
        <f>VLOOKUP(I533,Species_Names!$A$2:$D$83,4,FALSE)</f>
        <v>Herbivore</v>
      </c>
      <c r="O533">
        <f>VLOOKUP(I533,Species_Names!$A$2:$F$83,5,FALSE)</f>
        <v>1.7000000000000001E-2</v>
      </c>
      <c r="P533">
        <f>VLOOKUP(I533,Species_Names!$A$2:$F$83,6,FALSE)</f>
        <v>3.04</v>
      </c>
      <c r="Q533">
        <f t="shared" si="89"/>
        <v>306.6267951902251</v>
      </c>
      <c r="R533">
        <f t="shared" si="90"/>
        <v>3.3333333333333333E-2</v>
      </c>
      <c r="AC533" s="5"/>
      <c r="AD533" s="5"/>
      <c r="AE533" s="5"/>
      <c r="AF533" s="5"/>
      <c r="AG533" s="5"/>
    </row>
    <row r="534" spans="1:33" x14ac:dyDescent="0.2">
      <c r="A534" s="10">
        <v>45111</v>
      </c>
      <c r="B534">
        <f t="shared" si="91"/>
        <v>2023</v>
      </c>
      <c r="C534" s="11">
        <f t="shared" si="92"/>
        <v>45111</v>
      </c>
      <c r="D534">
        <f t="shared" si="93"/>
        <v>4</v>
      </c>
      <c r="E534" t="s">
        <v>62</v>
      </c>
      <c r="F534" t="str">
        <f>VLOOKUP(E534,Sites!$A$2:$B$11,2,FALSE)</f>
        <v>Outside</v>
      </c>
      <c r="G534" t="s">
        <v>19</v>
      </c>
      <c r="H534">
        <v>1</v>
      </c>
      <c r="I534" s="1" t="s">
        <v>22</v>
      </c>
      <c r="J534">
        <v>5</v>
      </c>
      <c r="K534">
        <v>12</v>
      </c>
      <c r="L534" s="1" t="str">
        <f>VLOOKUP(I534,Species_Names!$A$2:$K$83,2,FALSE)</f>
        <v>Sparisoma_aurofrenatum</v>
      </c>
      <c r="M534" t="str">
        <f>VLOOKUP(I534,Species_Names!$A$2:$K$83,3,FALSE)</f>
        <v>Parrotfish</v>
      </c>
      <c r="N534" t="str">
        <f>VLOOKUP(I534,Species_Names!$A$2:$D$83,4,FALSE)</f>
        <v>Herbivore</v>
      </c>
      <c r="O534">
        <f>VLOOKUP(I534,Species_Names!$A$2:$F$83,5,FALSE)</f>
        <v>1.17E-2</v>
      </c>
      <c r="P534">
        <f>VLOOKUP(I534,Species_Names!$A$2:$F$83,6,FALSE)</f>
        <v>3.15</v>
      </c>
      <c r="Q534">
        <f t="shared" si="89"/>
        <v>22.342029527839721</v>
      </c>
      <c r="R534">
        <f t="shared" si="90"/>
        <v>0.2</v>
      </c>
      <c r="AC534" s="5"/>
      <c r="AD534" s="5"/>
      <c r="AE534" s="5"/>
      <c r="AF534" s="5"/>
      <c r="AG534" s="5"/>
    </row>
    <row r="535" spans="1:33" x14ac:dyDescent="0.2">
      <c r="A535" s="10">
        <v>45111</v>
      </c>
      <c r="B535">
        <f t="shared" si="91"/>
        <v>2023</v>
      </c>
      <c r="C535" s="11">
        <f t="shared" si="92"/>
        <v>45111</v>
      </c>
      <c r="D535">
        <f t="shared" si="93"/>
        <v>4</v>
      </c>
      <c r="E535" t="s">
        <v>62</v>
      </c>
      <c r="F535" t="str">
        <f>VLOOKUP(E535,Sites!$A$2:$B$11,2,FALSE)</f>
        <v>Outside</v>
      </c>
      <c r="G535" t="s">
        <v>19</v>
      </c>
      <c r="H535">
        <v>1</v>
      </c>
      <c r="I535" s="1" t="s">
        <v>22</v>
      </c>
      <c r="J535">
        <v>10</v>
      </c>
      <c r="K535">
        <v>3</v>
      </c>
      <c r="L535" s="1" t="str">
        <f>VLOOKUP(I535,Species_Names!$A$2:$K$83,2,FALSE)</f>
        <v>Sparisoma_aurofrenatum</v>
      </c>
      <c r="M535" t="str">
        <f>VLOOKUP(I535,Species_Names!$A$2:$K$83,3,FALSE)</f>
        <v>Parrotfish</v>
      </c>
      <c r="N535" t="str">
        <f>VLOOKUP(I535,Species_Names!$A$2:$D$83,4,FALSE)</f>
        <v>Herbivore</v>
      </c>
      <c r="O535">
        <f>VLOOKUP(I535,Species_Names!$A$2:$F$83,5,FALSE)</f>
        <v>1.17E-2</v>
      </c>
      <c r="P535">
        <f>VLOOKUP(I535,Species_Names!$A$2:$F$83,6,FALSE)</f>
        <v>3.15</v>
      </c>
      <c r="Q535">
        <f t="shared" si="89"/>
        <v>49.580067816258676</v>
      </c>
      <c r="R535">
        <f t="shared" si="90"/>
        <v>0.05</v>
      </c>
      <c r="AC535" s="5"/>
      <c r="AD535" s="5"/>
      <c r="AE535" s="5"/>
      <c r="AF535" s="5"/>
      <c r="AG535" s="5"/>
    </row>
    <row r="536" spans="1:33" x14ac:dyDescent="0.2">
      <c r="A536" s="10">
        <v>45111</v>
      </c>
      <c r="B536">
        <f t="shared" si="91"/>
        <v>2023</v>
      </c>
      <c r="C536" s="11">
        <f t="shared" si="92"/>
        <v>45111</v>
      </c>
      <c r="D536">
        <f t="shared" si="93"/>
        <v>4</v>
      </c>
      <c r="E536" t="s">
        <v>62</v>
      </c>
      <c r="F536" t="str">
        <f>VLOOKUP(E536,Sites!$A$2:$B$11,2,FALSE)</f>
        <v>Outside</v>
      </c>
      <c r="G536" t="s">
        <v>19</v>
      </c>
      <c r="H536">
        <v>1</v>
      </c>
      <c r="I536" s="1" t="s">
        <v>22</v>
      </c>
      <c r="J536">
        <v>20</v>
      </c>
      <c r="K536">
        <v>4</v>
      </c>
      <c r="L536" s="1" t="str">
        <f>VLOOKUP(I536,Species_Names!$A$2:$K$83,2,FALSE)</f>
        <v>Sparisoma_aurofrenatum</v>
      </c>
      <c r="M536" t="str">
        <f>VLOOKUP(I536,Species_Names!$A$2:$K$83,3,FALSE)</f>
        <v>Parrotfish</v>
      </c>
      <c r="N536" t="str">
        <f>VLOOKUP(I536,Species_Names!$A$2:$D$83,4,FALSE)</f>
        <v>Herbivore</v>
      </c>
      <c r="O536">
        <f>VLOOKUP(I536,Species_Names!$A$2:$F$83,5,FALSE)</f>
        <v>1.17E-2</v>
      </c>
      <c r="P536">
        <f>VLOOKUP(I536,Species_Names!$A$2:$F$83,6,FALSE)</f>
        <v>3.15</v>
      </c>
      <c r="Q536">
        <f t="shared" si="89"/>
        <v>586.80031650105695</v>
      </c>
      <c r="R536">
        <f t="shared" si="90"/>
        <v>6.6666666666666666E-2</v>
      </c>
      <c r="AC536" s="5"/>
      <c r="AD536" s="5"/>
      <c r="AE536" s="5"/>
      <c r="AF536" s="5"/>
      <c r="AG536" s="5"/>
    </row>
    <row r="537" spans="1:33" x14ac:dyDescent="0.2">
      <c r="A537" s="10">
        <v>45111</v>
      </c>
      <c r="B537">
        <f t="shared" si="91"/>
        <v>2023</v>
      </c>
      <c r="C537" s="11">
        <f t="shared" si="92"/>
        <v>45111</v>
      </c>
      <c r="D537">
        <f t="shared" si="93"/>
        <v>4</v>
      </c>
      <c r="E537" t="s">
        <v>62</v>
      </c>
      <c r="F537" t="str">
        <f>VLOOKUP(E537,Sites!$A$2:$B$11,2,FALSE)</f>
        <v>Outside</v>
      </c>
      <c r="G537" t="s">
        <v>19</v>
      </c>
      <c r="H537">
        <v>1</v>
      </c>
      <c r="I537" s="1" t="s">
        <v>69</v>
      </c>
      <c r="J537">
        <v>40</v>
      </c>
      <c r="K537">
        <v>1</v>
      </c>
      <c r="L537" s="1" t="str">
        <f>VLOOKUP(I537,Species_Names!$A$2:$K$83,2,FALSE)</f>
        <v>Sparisoma_chrysopterum</v>
      </c>
      <c r="M537" t="str">
        <f>VLOOKUP(I537,Species_Names!$A$2:$K$83,3,FALSE)</f>
        <v>Parrotfish</v>
      </c>
      <c r="N537" t="str">
        <f>VLOOKUP(I537,Species_Names!$A$2:$D$83,4,FALSE)</f>
        <v>Herbivore</v>
      </c>
      <c r="O537">
        <f>VLOOKUP(I537,Species_Names!$A$2:$F$83,5,FALSE)</f>
        <v>1.29E-2</v>
      </c>
      <c r="P537">
        <f>VLOOKUP(I537,Species_Names!$A$2:$F$83,6,FALSE)</f>
        <v>3.1</v>
      </c>
      <c r="Q537">
        <f t="shared" si="89"/>
        <v>1193.9212537430924</v>
      </c>
      <c r="R537">
        <f t="shared" si="90"/>
        <v>1.6666666666666666E-2</v>
      </c>
      <c r="AC537" s="5"/>
      <c r="AD537" s="5"/>
      <c r="AE537" s="5"/>
      <c r="AF537" s="5"/>
      <c r="AG537" s="5"/>
    </row>
    <row r="538" spans="1:33" x14ac:dyDescent="0.2">
      <c r="A538" s="10">
        <v>45111</v>
      </c>
      <c r="B538">
        <f t="shared" si="91"/>
        <v>2023</v>
      </c>
      <c r="C538" s="11">
        <f t="shared" si="92"/>
        <v>45111</v>
      </c>
      <c r="D538">
        <f t="shared" si="93"/>
        <v>4</v>
      </c>
      <c r="E538" t="s">
        <v>62</v>
      </c>
      <c r="F538" t="str">
        <f>VLOOKUP(E538,Sites!$A$2:$B$11,2,FALSE)</f>
        <v>Outside</v>
      </c>
      <c r="G538" t="s">
        <v>19</v>
      </c>
      <c r="H538">
        <v>1</v>
      </c>
      <c r="I538" s="1" t="s">
        <v>23</v>
      </c>
      <c r="J538">
        <v>10</v>
      </c>
      <c r="K538">
        <v>1</v>
      </c>
      <c r="L538" s="1" t="str">
        <f>VLOOKUP(I538,Species_Names!$A$2:$K$83,2,FALSE)</f>
        <v>Sparisoma_viride</v>
      </c>
      <c r="M538" t="str">
        <f>VLOOKUP(I538,Species_Names!$A$2:$K$83,3,FALSE)</f>
        <v>Parrotfish</v>
      </c>
      <c r="N538" t="str">
        <f>VLOOKUP(I538,Species_Names!$A$2:$D$83,4,FALSE)</f>
        <v>Herbivore</v>
      </c>
      <c r="O538">
        <f>VLOOKUP(I538,Species_Names!$A$2:$F$83,5,FALSE)</f>
        <v>2.5700000000000001E-2</v>
      </c>
      <c r="P538">
        <f>VLOOKUP(I538,Species_Names!$A$2:$F$83,6,FALSE)</f>
        <v>2.93</v>
      </c>
      <c r="Q538">
        <f t="shared" si="89"/>
        <v>21.874247581801107</v>
      </c>
      <c r="R538">
        <f t="shared" si="90"/>
        <v>1.6666666666666666E-2</v>
      </c>
      <c r="AC538" s="5"/>
      <c r="AD538" s="5"/>
      <c r="AE538" s="5"/>
      <c r="AF538" s="5"/>
      <c r="AG538" s="5"/>
    </row>
    <row r="539" spans="1:33" x14ac:dyDescent="0.2">
      <c r="A539" s="10">
        <v>45111</v>
      </c>
      <c r="B539">
        <f t="shared" si="91"/>
        <v>2023</v>
      </c>
      <c r="C539" s="11">
        <f t="shared" si="92"/>
        <v>45111</v>
      </c>
      <c r="D539">
        <f t="shared" si="93"/>
        <v>4</v>
      </c>
      <c r="E539" t="s">
        <v>62</v>
      </c>
      <c r="F539" t="str">
        <f>VLOOKUP(E539,Sites!$A$2:$B$11,2,FALSE)</f>
        <v>Outside</v>
      </c>
      <c r="G539" t="s">
        <v>19</v>
      </c>
      <c r="H539">
        <v>1</v>
      </c>
      <c r="I539" s="1" t="s">
        <v>24</v>
      </c>
      <c r="J539">
        <v>5</v>
      </c>
      <c r="K539">
        <v>6</v>
      </c>
      <c r="L539" s="1" t="str">
        <f>VLOOKUP(I539,Species_Names!$A$2:$K$83,2,FALSE)</f>
        <v>Scarus_iseri</v>
      </c>
      <c r="M539" t="str">
        <f>VLOOKUP(I539,Species_Names!$A$2:$K$83,3,FALSE)</f>
        <v>Parrotfish</v>
      </c>
      <c r="N539" t="str">
        <f>VLOOKUP(I539,Species_Names!$A$2:$D$83,4,FALSE)</f>
        <v>Herbivore</v>
      </c>
      <c r="O539">
        <f>VLOOKUP(I539,Species_Names!$A$2:$F$83,5,FALSE)</f>
        <v>1.5800000000000002E-2</v>
      </c>
      <c r="P539">
        <f>VLOOKUP(I539,Species_Names!$A$2:$F$83,6,FALSE)</f>
        <v>3.02</v>
      </c>
      <c r="Q539">
        <f t="shared" si="89"/>
        <v>12.237642175772848</v>
      </c>
      <c r="R539">
        <f t="shared" si="90"/>
        <v>0.1</v>
      </c>
      <c r="AC539" s="5"/>
      <c r="AD539" s="5"/>
      <c r="AE539" s="5"/>
      <c r="AF539" s="5"/>
      <c r="AG539" s="5"/>
    </row>
    <row r="540" spans="1:33" x14ac:dyDescent="0.2">
      <c r="A540" s="10">
        <v>45111</v>
      </c>
      <c r="B540">
        <f t="shared" si="91"/>
        <v>2023</v>
      </c>
      <c r="C540" s="11">
        <f t="shared" si="92"/>
        <v>45111</v>
      </c>
      <c r="D540">
        <f t="shared" si="93"/>
        <v>4</v>
      </c>
      <c r="E540" t="s">
        <v>62</v>
      </c>
      <c r="F540" t="str">
        <f>VLOOKUP(E540,Sites!$A$2:$B$11,2,FALSE)</f>
        <v>Outside</v>
      </c>
      <c r="G540" t="s">
        <v>19</v>
      </c>
      <c r="H540">
        <v>1</v>
      </c>
      <c r="I540" s="1" t="s">
        <v>24</v>
      </c>
      <c r="J540">
        <v>10</v>
      </c>
      <c r="K540">
        <v>3</v>
      </c>
      <c r="L540" s="1" t="str">
        <f>VLOOKUP(I540,Species_Names!$A$2:$K$83,2,FALSE)</f>
        <v>Scarus_iseri</v>
      </c>
      <c r="M540" t="str">
        <f>VLOOKUP(I540,Species_Names!$A$2:$K$83,3,FALSE)</f>
        <v>Parrotfish</v>
      </c>
      <c r="N540" t="str">
        <f>VLOOKUP(I540,Species_Names!$A$2:$D$83,4,FALSE)</f>
        <v>Herbivore</v>
      </c>
      <c r="O540">
        <f>VLOOKUP(I540,Species_Names!$A$2:$F$83,5,FALSE)</f>
        <v>1.5800000000000002E-2</v>
      </c>
      <c r="P540">
        <f>VLOOKUP(I540,Species_Names!$A$2:$F$83,6,FALSE)</f>
        <v>3.02</v>
      </c>
      <c r="Q540">
        <f t="shared" si="89"/>
        <v>49.633893177612663</v>
      </c>
      <c r="R540">
        <f t="shared" si="90"/>
        <v>0.05</v>
      </c>
      <c r="AC540" s="5"/>
      <c r="AD540" s="5"/>
      <c r="AE540" s="5"/>
      <c r="AF540" s="5"/>
      <c r="AG540" s="5"/>
    </row>
    <row r="541" spans="1:33" x14ac:dyDescent="0.2">
      <c r="A541" s="10">
        <v>45111</v>
      </c>
      <c r="B541">
        <f t="shared" si="91"/>
        <v>2023</v>
      </c>
      <c r="C541" s="11">
        <f t="shared" si="92"/>
        <v>45111</v>
      </c>
      <c r="D541">
        <f t="shared" si="93"/>
        <v>4</v>
      </c>
      <c r="E541" t="s">
        <v>62</v>
      </c>
      <c r="F541" t="str">
        <f>VLOOKUP(E541,Sites!$A$2:$B$11,2,FALSE)</f>
        <v>Outside</v>
      </c>
      <c r="G541" t="s">
        <v>19</v>
      </c>
      <c r="H541">
        <v>1</v>
      </c>
      <c r="I541" s="1" t="s">
        <v>24</v>
      </c>
      <c r="J541">
        <v>30</v>
      </c>
      <c r="K541">
        <v>3</v>
      </c>
      <c r="L541" s="1" t="str">
        <f>VLOOKUP(I541,Species_Names!$A$2:$K$83,2,FALSE)</f>
        <v>Scarus_iseri</v>
      </c>
      <c r="M541" t="str">
        <f>VLOOKUP(I541,Species_Names!$A$2:$K$83,3,FALSE)</f>
        <v>Parrotfish</v>
      </c>
      <c r="N541" t="str">
        <f>VLOOKUP(I541,Species_Names!$A$2:$D$83,4,FALSE)</f>
        <v>Herbivore</v>
      </c>
      <c r="O541">
        <f>VLOOKUP(I541,Species_Names!$A$2:$F$83,5,FALSE)</f>
        <v>1.5800000000000002E-2</v>
      </c>
      <c r="P541">
        <f>VLOOKUP(I541,Species_Names!$A$2:$F$83,6,FALSE)</f>
        <v>3.02</v>
      </c>
      <c r="Q541">
        <f t="shared" si="89"/>
        <v>1369.8863269336732</v>
      </c>
      <c r="R541">
        <f t="shared" si="90"/>
        <v>0.05</v>
      </c>
      <c r="AC541" s="5"/>
      <c r="AD541" s="5"/>
      <c r="AE541" s="5"/>
      <c r="AF541" s="5"/>
      <c r="AG541" s="5"/>
    </row>
    <row r="542" spans="1:33" x14ac:dyDescent="0.2">
      <c r="A542" s="10">
        <v>45111</v>
      </c>
      <c r="B542">
        <f t="shared" si="91"/>
        <v>2023</v>
      </c>
      <c r="C542" s="11">
        <f t="shared" si="92"/>
        <v>45111</v>
      </c>
      <c r="D542">
        <f t="shared" si="93"/>
        <v>4</v>
      </c>
      <c r="E542" t="s">
        <v>62</v>
      </c>
      <c r="F542" t="str">
        <f>VLOOKUP(E542,Sites!$A$2:$B$11,2,FALSE)</f>
        <v>Outside</v>
      </c>
      <c r="G542" t="s">
        <v>19</v>
      </c>
      <c r="H542">
        <v>1</v>
      </c>
      <c r="I542" s="1" t="s">
        <v>53</v>
      </c>
      <c r="J542">
        <v>30</v>
      </c>
      <c r="K542">
        <v>1</v>
      </c>
      <c r="L542" s="1" t="str">
        <f>VLOOKUP(I542,Species_Names!$A$2:$K$83,2,FALSE)</f>
        <v>Sparisoma_rubripinne</v>
      </c>
      <c r="M542" t="str">
        <f>VLOOKUP(I542,Species_Names!$A$2:$K$83,3,FALSE)</f>
        <v>Parrotfish</v>
      </c>
      <c r="N542" t="str">
        <f>VLOOKUP(I542,Species_Names!$A$2:$D$83,4,FALSE)</f>
        <v>Herbivore</v>
      </c>
      <c r="O542">
        <f>VLOOKUP(I542,Species_Names!$A$2:$F$83,5,FALSE)</f>
        <v>1.78E-2</v>
      </c>
      <c r="P542">
        <f>VLOOKUP(I542,Species_Names!$A$2:$F$83,6,FALSE)</f>
        <v>3.02</v>
      </c>
      <c r="Q542">
        <f t="shared" si="89"/>
        <v>514.42988648564096</v>
      </c>
      <c r="R542">
        <f t="shared" si="90"/>
        <v>1.6666666666666666E-2</v>
      </c>
      <c r="AC542" s="5"/>
      <c r="AD542" s="5"/>
      <c r="AE542" s="5"/>
      <c r="AF542" s="5"/>
      <c r="AG542" s="5"/>
    </row>
    <row r="543" spans="1:33" x14ac:dyDescent="0.2">
      <c r="A543" s="10">
        <v>45111</v>
      </c>
      <c r="B543">
        <f t="shared" si="91"/>
        <v>2023</v>
      </c>
      <c r="C543" s="11">
        <f t="shared" si="92"/>
        <v>45111</v>
      </c>
      <c r="D543">
        <f t="shared" si="93"/>
        <v>4</v>
      </c>
      <c r="E543" t="s">
        <v>62</v>
      </c>
      <c r="F543" t="str">
        <f>VLOOKUP(E543,Sites!$A$2:$B$11,2,FALSE)</f>
        <v>Outside</v>
      </c>
      <c r="G543" t="s">
        <v>19</v>
      </c>
      <c r="H543">
        <v>1</v>
      </c>
      <c r="I543" s="1" t="s">
        <v>37</v>
      </c>
      <c r="J543">
        <v>5</v>
      </c>
      <c r="K543">
        <v>4</v>
      </c>
      <c r="L543" s="1" t="str">
        <f>VLOOKUP(I543,Species_Names!$A$2:$K$83,2,FALSE)</f>
        <v>Scarus_/_Sparisoma</v>
      </c>
      <c r="M543" t="str">
        <f>VLOOKUP(I543,Species_Names!$A$2:$K$83,3,FALSE)</f>
        <v>Parrotfish</v>
      </c>
      <c r="N543" t="str">
        <f>VLOOKUP(I543,Species_Names!$A$2:$D$83,4,FALSE)</f>
        <v>Herbivore</v>
      </c>
      <c r="O543">
        <f>VLOOKUP(I543,Species_Names!$A$2:$F$83,5,FALSE)</f>
        <v>1.21E-2</v>
      </c>
      <c r="P543">
        <f>VLOOKUP(I543,Species_Names!$A$2:$F$83,6,FALSE)</f>
        <v>3.028</v>
      </c>
      <c r="Q543">
        <f t="shared" si="89"/>
        <v>6.3288752427014963</v>
      </c>
      <c r="R543">
        <f t="shared" si="90"/>
        <v>6.6666666666666666E-2</v>
      </c>
      <c r="AC543" s="5"/>
      <c r="AD543" s="5"/>
      <c r="AE543" s="5"/>
      <c r="AF543" s="5"/>
      <c r="AG543" s="5"/>
    </row>
    <row r="544" spans="1:33" x14ac:dyDescent="0.2">
      <c r="A544" s="10">
        <v>45111</v>
      </c>
      <c r="B544">
        <f t="shared" si="91"/>
        <v>2023</v>
      </c>
      <c r="C544" s="11">
        <f t="shared" si="92"/>
        <v>45111</v>
      </c>
      <c r="D544">
        <f t="shared" si="93"/>
        <v>4</v>
      </c>
      <c r="E544" t="s">
        <v>62</v>
      </c>
      <c r="F544" t="str">
        <f>VLOOKUP(E544,Sites!$A$2:$B$11,2,FALSE)</f>
        <v>Outside</v>
      </c>
      <c r="G544" t="s">
        <v>19</v>
      </c>
      <c r="H544">
        <v>1</v>
      </c>
      <c r="I544" s="1" t="s">
        <v>31</v>
      </c>
      <c r="J544">
        <v>30</v>
      </c>
      <c r="K544">
        <v>1</v>
      </c>
      <c r="L544" s="1" t="str">
        <f>VLOOKUP(I544,Species_Names!$A$2:$K$83,2,FALSE)</f>
        <v>Ocyurus_chrysurus</v>
      </c>
      <c r="M544" t="str">
        <f>VLOOKUP(I544,Species_Names!$A$2:$K$83,3,FALSE)</f>
        <v>Snapper</v>
      </c>
      <c r="N544" t="str">
        <f>VLOOKUP(I544,Species_Names!$A$2:$D$83,4,FALSE)</f>
        <v>Carnivore</v>
      </c>
      <c r="O544">
        <f>VLOOKUP(I544,Species_Names!$A$2:$F$83,5,FALSE)</f>
        <v>2.9499999999999998E-2</v>
      </c>
      <c r="P544">
        <f>VLOOKUP(I544,Species_Names!$A$2:$F$83,6,FALSE)</f>
        <v>2.79</v>
      </c>
      <c r="Q544">
        <f t="shared" si="89"/>
        <v>389.93329233583677</v>
      </c>
      <c r="R544">
        <f t="shared" si="90"/>
        <v>1.6666666666666666E-2</v>
      </c>
      <c r="AC544" s="5"/>
      <c r="AD544" s="5"/>
      <c r="AE544" s="5"/>
      <c r="AF544" s="5"/>
      <c r="AG544" s="5"/>
    </row>
    <row r="545" spans="1:33" x14ac:dyDescent="0.2">
      <c r="A545" s="10">
        <v>45111</v>
      </c>
      <c r="B545">
        <f t="shared" si="91"/>
        <v>2023</v>
      </c>
      <c r="C545" s="11">
        <f t="shared" si="92"/>
        <v>45111</v>
      </c>
      <c r="D545">
        <f t="shared" si="93"/>
        <v>4</v>
      </c>
      <c r="E545" t="s">
        <v>62</v>
      </c>
      <c r="F545" t="str">
        <f>VLOOKUP(E545,Sites!$A$2:$B$11,2,FALSE)</f>
        <v>Outside</v>
      </c>
      <c r="G545" t="s">
        <v>19</v>
      </c>
      <c r="H545">
        <v>1</v>
      </c>
      <c r="I545" s="1" t="s">
        <v>28</v>
      </c>
      <c r="J545">
        <v>5</v>
      </c>
      <c r="K545">
        <v>10</v>
      </c>
      <c r="L545" s="1" t="str">
        <f>VLOOKUP(I545,Species_Names!$A$2:$K$83,2,FALSE)</f>
        <v>Halichoeres_garnoti</v>
      </c>
      <c r="M545" t="str">
        <f>VLOOKUP(I545,Species_Names!$A$2:$K$83,3,FALSE)</f>
        <v>Wrasse</v>
      </c>
      <c r="N545" t="str">
        <f>VLOOKUP(I545,Species_Names!$A$2:$D$83,4,FALSE)</f>
        <v>Omnivore</v>
      </c>
      <c r="O545">
        <f>VLOOKUP(I545,Species_Names!$A$2:$F$83,5,FALSE)</f>
        <v>0.01</v>
      </c>
      <c r="P545">
        <f>VLOOKUP(I545,Species_Names!$A$2:$F$83,6,FALSE)</f>
        <v>3.14</v>
      </c>
      <c r="Q545">
        <f t="shared" si="89"/>
        <v>15.659064522818875</v>
      </c>
      <c r="R545">
        <f t="shared" si="90"/>
        <v>0.16666666666666666</v>
      </c>
      <c r="AC545" s="5"/>
      <c r="AD545" s="5"/>
      <c r="AE545" s="5"/>
      <c r="AF545" s="5"/>
      <c r="AG545" s="5"/>
    </row>
    <row r="546" spans="1:33" x14ac:dyDescent="0.2">
      <c r="A546" s="10">
        <v>45111</v>
      </c>
      <c r="B546">
        <f t="shared" si="91"/>
        <v>2023</v>
      </c>
      <c r="C546" s="11">
        <f t="shared" si="92"/>
        <v>45111</v>
      </c>
      <c r="D546">
        <f t="shared" si="93"/>
        <v>4</v>
      </c>
      <c r="E546" t="s">
        <v>62</v>
      </c>
      <c r="F546" t="str">
        <f>VLOOKUP(E546,Sites!$A$2:$B$11,2,FALSE)</f>
        <v>Outside</v>
      </c>
      <c r="G546" t="s">
        <v>19</v>
      </c>
      <c r="H546">
        <v>1</v>
      </c>
      <c r="I546" s="1" t="s">
        <v>28</v>
      </c>
      <c r="J546">
        <v>10</v>
      </c>
      <c r="K546">
        <v>4</v>
      </c>
      <c r="L546" s="1" t="str">
        <f>VLOOKUP(I546,Species_Names!$A$2:$K$83,2,FALSE)</f>
        <v>Halichoeres_garnoti</v>
      </c>
      <c r="M546" t="str">
        <f>VLOOKUP(I546,Species_Names!$A$2:$K$83,3,FALSE)</f>
        <v>Wrasse</v>
      </c>
      <c r="N546" t="str">
        <f>VLOOKUP(I546,Species_Names!$A$2:$D$83,4,FALSE)</f>
        <v>Omnivore</v>
      </c>
      <c r="O546">
        <f>VLOOKUP(I546,Species_Names!$A$2:$F$83,5,FALSE)</f>
        <v>0.01</v>
      </c>
      <c r="P546">
        <f>VLOOKUP(I546,Species_Names!$A$2:$F$83,6,FALSE)</f>
        <v>3.14</v>
      </c>
      <c r="Q546">
        <f t="shared" si="89"/>
        <v>55.215370584115455</v>
      </c>
      <c r="R546">
        <f t="shared" si="90"/>
        <v>6.6666666666666666E-2</v>
      </c>
      <c r="AC546" s="5"/>
      <c r="AD546" s="5"/>
      <c r="AE546" s="5"/>
      <c r="AF546" s="5"/>
      <c r="AG546" s="5"/>
    </row>
    <row r="547" spans="1:33" x14ac:dyDescent="0.2">
      <c r="A547" s="10">
        <v>45111</v>
      </c>
      <c r="B547">
        <f t="shared" si="91"/>
        <v>2023</v>
      </c>
      <c r="C547" s="11">
        <f t="shared" si="92"/>
        <v>45111</v>
      </c>
      <c r="D547">
        <f t="shared" si="93"/>
        <v>4</v>
      </c>
      <c r="E547" t="s">
        <v>62</v>
      </c>
      <c r="F547" t="str">
        <f>VLOOKUP(E547,Sites!$A$2:$B$11,2,FALSE)</f>
        <v>Outside</v>
      </c>
      <c r="G547" t="s">
        <v>19</v>
      </c>
      <c r="H547">
        <v>1</v>
      </c>
      <c r="I547" s="1" t="s">
        <v>28</v>
      </c>
      <c r="J547">
        <v>20</v>
      </c>
      <c r="K547">
        <v>1</v>
      </c>
      <c r="L547" s="1" t="str">
        <f>VLOOKUP(I547,Species_Names!$A$2:$K$83,2,FALSE)</f>
        <v>Halichoeres_garnoti</v>
      </c>
      <c r="M547" t="str">
        <f>VLOOKUP(I547,Species_Names!$A$2:$K$83,3,FALSE)</f>
        <v>Wrasse</v>
      </c>
      <c r="N547" t="str">
        <f>VLOOKUP(I547,Species_Names!$A$2:$D$83,4,FALSE)</f>
        <v>Omnivore</v>
      </c>
      <c r="O547">
        <f>VLOOKUP(I547,Species_Names!$A$2:$F$83,5,FALSE)</f>
        <v>0.01</v>
      </c>
      <c r="P547">
        <f>VLOOKUP(I547,Species_Names!$A$2:$F$83,6,FALSE)</f>
        <v>3.14</v>
      </c>
      <c r="Q547">
        <f t="shared" si="89"/>
        <v>121.68419864331943</v>
      </c>
      <c r="R547">
        <f t="shared" si="90"/>
        <v>1.6666666666666666E-2</v>
      </c>
      <c r="AC547" s="5"/>
      <c r="AD547" s="5"/>
      <c r="AE547" s="5"/>
      <c r="AF547" s="5"/>
      <c r="AG547" s="5"/>
    </row>
    <row r="548" spans="1:33" x14ac:dyDescent="0.2">
      <c r="A548" s="10">
        <v>45111</v>
      </c>
      <c r="B548">
        <f t="shared" si="91"/>
        <v>2023</v>
      </c>
      <c r="C548" s="11">
        <f t="shared" si="92"/>
        <v>45111</v>
      </c>
      <c r="D548">
        <f t="shared" si="93"/>
        <v>4</v>
      </c>
      <c r="E548" t="s">
        <v>62</v>
      </c>
      <c r="F548" t="str">
        <f>VLOOKUP(E548,Sites!$A$2:$B$11,2,FALSE)</f>
        <v>Outside</v>
      </c>
      <c r="G548" t="s">
        <v>19</v>
      </c>
      <c r="H548">
        <v>1</v>
      </c>
      <c r="I548" s="1" t="s">
        <v>33</v>
      </c>
      <c r="J548">
        <v>10</v>
      </c>
      <c r="K548">
        <v>1</v>
      </c>
      <c r="L548" s="1" t="str">
        <f>VLOOKUP(I548,Species_Names!$A$2:$K$83,2,FALSE)</f>
        <v>Stegastes_planifrons</v>
      </c>
      <c r="M548" t="str">
        <f>VLOOKUP(I548,Species_Names!$A$2:$K$83,3,FALSE)</f>
        <v>Damselfish</v>
      </c>
      <c r="N548" t="str">
        <f>VLOOKUP(I548,Species_Names!$A$2:$D$83,4,FALSE)</f>
        <v>Herbivore</v>
      </c>
      <c r="O548">
        <f>VLOOKUP(I548,Species_Names!$A$2:$F$83,5,FALSE)</f>
        <v>2.138E-2</v>
      </c>
      <c r="P548">
        <f>VLOOKUP(I548,Species_Names!$A$2:$F$83,6,FALSE)</f>
        <v>2.96</v>
      </c>
      <c r="Q548">
        <f t="shared" si="89"/>
        <v>19.498791745429351</v>
      </c>
      <c r="R548">
        <f t="shared" si="90"/>
        <v>1.6666666666666666E-2</v>
      </c>
      <c r="AC548" s="5"/>
      <c r="AD548" s="5"/>
      <c r="AE548" s="5"/>
      <c r="AF548" s="5"/>
      <c r="AG548" s="5"/>
    </row>
    <row r="549" spans="1:33" x14ac:dyDescent="0.2">
      <c r="A549" s="10">
        <v>45111</v>
      </c>
      <c r="B549">
        <f t="shared" si="91"/>
        <v>2023</v>
      </c>
      <c r="C549" s="11">
        <f t="shared" si="92"/>
        <v>45111</v>
      </c>
      <c r="D549">
        <f t="shared" si="93"/>
        <v>4</v>
      </c>
      <c r="E549" t="s">
        <v>62</v>
      </c>
      <c r="F549" t="str">
        <f>VLOOKUP(E549,Sites!$A$2:$B$11,2,FALSE)</f>
        <v>Outside</v>
      </c>
      <c r="G549" t="s">
        <v>19</v>
      </c>
      <c r="H549">
        <v>1</v>
      </c>
      <c r="I549" s="1" t="s">
        <v>43</v>
      </c>
      <c r="J549">
        <v>20</v>
      </c>
      <c r="K549">
        <v>1</v>
      </c>
      <c r="L549" s="1" t="str">
        <f>VLOOKUP(I549,Species_Names!$A$2:$K$83,2,FALSE)</f>
        <v>Holacanthus_tricolor</v>
      </c>
      <c r="M549" t="str">
        <f>VLOOKUP(I549,Species_Names!$A$2:$K$83,3,FALSE)</f>
        <v>Angelfish</v>
      </c>
      <c r="N549" t="str">
        <f>VLOOKUP(I549,Species_Names!$A$2:$D$83,4,FALSE)</f>
        <v>Omnivore</v>
      </c>
      <c r="O549">
        <f>VLOOKUP(I549,Species_Names!$A$2:$F$83,5,FALSE)</f>
        <v>3.3099999999999997E-2</v>
      </c>
      <c r="P549">
        <f>VLOOKUP(I549,Species_Names!$A$2:$F$83,6,FALSE)</f>
        <v>2.95</v>
      </c>
      <c r="Q549">
        <f t="shared" si="89"/>
        <v>227.96411139104339</v>
      </c>
      <c r="R549">
        <f t="shared" si="90"/>
        <v>1.6666666666666666E-2</v>
      </c>
      <c r="AC549" s="5"/>
      <c r="AD549" s="5"/>
      <c r="AE549" s="5"/>
      <c r="AF549" s="5"/>
      <c r="AG549" s="5"/>
    </row>
    <row r="550" spans="1:33" x14ac:dyDescent="0.2">
      <c r="A550" s="10">
        <v>45111</v>
      </c>
      <c r="B550">
        <f t="shared" si="91"/>
        <v>2023</v>
      </c>
      <c r="C550" s="11">
        <f t="shared" si="92"/>
        <v>45111</v>
      </c>
      <c r="D550">
        <f t="shared" si="93"/>
        <v>4</v>
      </c>
      <c r="E550" t="s">
        <v>62</v>
      </c>
      <c r="F550" t="str">
        <f>VLOOKUP(E550,Sites!$A$2:$B$11,2,FALSE)</f>
        <v>Outside</v>
      </c>
      <c r="G550" t="s">
        <v>19</v>
      </c>
      <c r="H550">
        <v>1</v>
      </c>
      <c r="I550" s="1" t="s">
        <v>51</v>
      </c>
      <c r="J550">
        <v>30</v>
      </c>
      <c r="K550">
        <v>1</v>
      </c>
      <c r="L550" s="1" t="str">
        <f>VLOOKUP(I550,Species_Names!$A$2:$K$83,2,FALSE)</f>
        <v>Lutjanus_apodus</v>
      </c>
      <c r="M550" t="str">
        <f>VLOOKUP(I550,Species_Names!$A$2:$K$83,3,FALSE)</f>
        <v>Snapper</v>
      </c>
      <c r="N550" t="str">
        <f>VLOOKUP(I550,Species_Names!$A$2:$D$83,4,FALSE)</f>
        <v>Carnivore</v>
      </c>
      <c r="O550">
        <f>VLOOKUP(I550,Species_Names!$A$2:$F$83,5,FALSE)</f>
        <v>1.8200000000000001E-2</v>
      </c>
      <c r="P550">
        <f>VLOOKUP(I550,Species_Names!$A$2:$F$83,6,FALSE)</f>
        <v>3</v>
      </c>
      <c r="Q550">
        <f t="shared" si="89"/>
        <v>491.40000000000003</v>
      </c>
      <c r="R550">
        <f t="shared" si="90"/>
        <v>1.6666666666666666E-2</v>
      </c>
      <c r="AC550" s="5"/>
      <c r="AD550" s="5"/>
      <c r="AE550" s="5"/>
      <c r="AF550" s="5"/>
      <c r="AG550" s="5"/>
    </row>
    <row r="551" spans="1:33" x14ac:dyDescent="0.2">
      <c r="A551" s="10">
        <v>45111</v>
      </c>
      <c r="B551">
        <f t="shared" si="91"/>
        <v>2023</v>
      </c>
      <c r="C551" s="11">
        <f t="shared" si="92"/>
        <v>45111</v>
      </c>
      <c r="D551">
        <f t="shared" si="93"/>
        <v>4</v>
      </c>
      <c r="E551" t="s">
        <v>62</v>
      </c>
      <c r="F551" t="str">
        <f>VLOOKUP(E551,Sites!$A$2:$B$11,2,FALSE)</f>
        <v>Outside</v>
      </c>
      <c r="G551" t="s">
        <v>19</v>
      </c>
      <c r="H551">
        <v>2</v>
      </c>
      <c r="I551" s="1" t="s">
        <v>47</v>
      </c>
      <c r="J551">
        <v>30</v>
      </c>
      <c r="K551">
        <v>1</v>
      </c>
      <c r="L551" s="1" t="str">
        <f>VLOOKUP(I551,Species_Names!$A$2:$K$83,2,FALSE)</f>
        <v>Haemulon_carbonarium</v>
      </c>
      <c r="M551" t="str">
        <f>VLOOKUP(I551,Species_Names!$A$2:$K$83,3,FALSE)</f>
        <v>Grunt</v>
      </c>
      <c r="N551" t="str">
        <f>VLOOKUP(I551,Species_Names!$A$2:$D$83,4,FALSE)</f>
        <v>Carnivore</v>
      </c>
      <c r="O551">
        <f>VLOOKUP(I551,Species_Names!$A$2:$F$83,5,FALSE)</f>
        <v>1.6219999999999998E-2</v>
      </c>
      <c r="P551">
        <f>VLOOKUP(I551,Species_Names!$A$2:$F$83,6,FALSE)</f>
        <v>2.99</v>
      </c>
      <c r="Q551">
        <f t="shared" si="89"/>
        <v>423.29525625083062</v>
      </c>
      <c r="R551">
        <f t="shared" si="90"/>
        <v>1.6666666666666666E-2</v>
      </c>
      <c r="AC551" s="5"/>
      <c r="AD551" s="5"/>
      <c r="AE551" s="5"/>
      <c r="AF551" s="5"/>
      <c r="AG551" s="5"/>
    </row>
    <row r="552" spans="1:33" x14ac:dyDescent="0.2">
      <c r="A552" s="10">
        <v>45111</v>
      </c>
      <c r="B552">
        <f t="shared" si="91"/>
        <v>2023</v>
      </c>
      <c r="C552" s="11">
        <f t="shared" si="92"/>
        <v>45111</v>
      </c>
      <c r="D552">
        <f t="shared" si="93"/>
        <v>4</v>
      </c>
      <c r="E552" t="s">
        <v>62</v>
      </c>
      <c r="F552" t="str">
        <f>VLOOKUP(E552,Sites!$A$2:$B$11,2,FALSE)</f>
        <v>Outside</v>
      </c>
      <c r="G552" t="s">
        <v>19</v>
      </c>
      <c r="H552">
        <v>2</v>
      </c>
      <c r="I552" s="1" t="s">
        <v>47</v>
      </c>
      <c r="J552">
        <v>40</v>
      </c>
      <c r="K552">
        <v>1</v>
      </c>
      <c r="L552" s="1" t="str">
        <f>VLOOKUP(I552,Species_Names!$A$2:$K$83,2,FALSE)</f>
        <v>Haemulon_carbonarium</v>
      </c>
      <c r="M552" t="str">
        <f>VLOOKUP(I552,Species_Names!$A$2:$K$83,3,FALSE)</f>
        <v>Grunt</v>
      </c>
      <c r="N552" t="str">
        <f>VLOOKUP(I552,Species_Names!$A$2:$D$83,4,FALSE)</f>
        <v>Carnivore</v>
      </c>
      <c r="O552">
        <f>VLOOKUP(I552,Species_Names!$A$2:$F$83,5,FALSE)</f>
        <v>1.6219999999999998E-2</v>
      </c>
      <c r="P552">
        <f>VLOOKUP(I552,Species_Names!$A$2:$F$83,6,FALSE)</f>
        <v>2.99</v>
      </c>
      <c r="Q552">
        <f t="shared" si="89"/>
        <v>1000.484175698895</v>
      </c>
      <c r="R552">
        <f t="shared" si="90"/>
        <v>1.6666666666666666E-2</v>
      </c>
    </row>
    <row r="553" spans="1:33" x14ac:dyDescent="0.2">
      <c r="A553" s="10">
        <v>45111</v>
      </c>
      <c r="B553">
        <f t="shared" si="91"/>
        <v>2023</v>
      </c>
      <c r="C553" s="11">
        <f t="shared" si="92"/>
        <v>45111</v>
      </c>
      <c r="D553">
        <f t="shared" si="93"/>
        <v>4</v>
      </c>
      <c r="E553" t="s">
        <v>62</v>
      </c>
      <c r="F553" t="str">
        <f>VLOOKUP(E553,Sites!$A$2:$B$11,2,FALSE)</f>
        <v>Outside</v>
      </c>
      <c r="G553" t="s">
        <v>19</v>
      </c>
      <c r="H553">
        <v>2</v>
      </c>
      <c r="I553" s="1" t="s">
        <v>35</v>
      </c>
      <c r="J553">
        <v>30</v>
      </c>
      <c r="K553">
        <v>6</v>
      </c>
      <c r="L553" s="1" t="str">
        <f>VLOOKUP(I553,Species_Names!$A$2:$K$83,2,FALSE)</f>
        <v>Haemulon_flavolineatum</v>
      </c>
      <c r="M553" t="str">
        <f>VLOOKUP(I553,Species_Names!$A$2:$K$83,3,FALSE)</f>
        <v>Grunt</v>
      </c>
      <c r="N553" t="str">
        <f>VLOOKUP(I553,Species_Names!$A$2:$D$83,4,FALSE)</f>
        <v>Carnivore</v>
      </c>
      <c r="O553">
        <f>VLOOKUP(I553,Species_Names!$A$2:$F$83,5,FALSE)</f>
        <v>1.8599999999999998E-2</v>
      </c>
      <c r="P553">
        <f>VLOOKUP(I553,Species_Names!$A$2:$F$83,6,FALSE)</f>
        <v>2.99</v>
      </c>
      <c r="Q553">
        <f t="shared" si="89"/>
        <v>2912.4383845618186</v>
      </c>
      <c r="R553">
        <f t="shared" si="90"/>
        <v>0.1</v>
      </c>
      <c r="AC553" s="5"/>
      <c r="AD553" s="5"/>
      <c r="AE553" s="5"/>
      <c r="AF553" s="5"/>
      <c r="AG553" s="5"/>
    </row>
    <row r="554" spans="1:33" x14ac:dyDescent="0.2">
      <c r="A554" s="10">
        <v>45111</v>
      </c>
      <c r="B554">
        <f t="shared" si="91"/>
        <v>2023</v>
      </c>
      <c r="C554" s="11">
        <f t="shared" si="92"/>
        <v>45111</v>
      </c>
      <c r="D554">
        <f t="shared" si="93"/>
        <v>4</v>
      </c>
      <c r="E554" t="s">
        <v>62</v>
      </c>
      <c r="F554" t="str">
        <f>VLOOKUP(E554,Sites!$A$2:$B$11,2,FALSE)</f>
        <v>Outside</v>
      </c>
      <c r="G554" t="s">
        <v>19</v>
      </c>
      <c r="H554">
        <v>2</v>
      </c>
      <c r="I554" s="1" t="s">
        <v>21</v>
      </c>
      <c r="J554">
        <v>5</v>
      </c>
      <c r="K554">
        <v>1</v>
      </c>
      <c r="L554" s="1" t="str">
        <f>VLOOKUP(I554,Species_Names!$A$2:$K$83,2,FALSE)</f>
        <v>Scarus_taeniopterus</v>
      </c>
      <c r="M554" t="str">
        <f>VLOOKUP(I554,Species_Names!$A$2:$K$83,3,FALSE)</f>
        <v>Parrotfish</v>
      </c>
      <c r="N554" t="str">
        <f>VLOOKUP(I554,Species_Names!$A$2:$D$83,4,FALSE)</f>
        <v>Herbivore</v>
      </c>
      <c r="O554">
        <f>VLOOKUP(I554,Species_Names!$A$2:$F$83,5,FALSE)</f>
        <v>1.7000000000000001E-2</v>
      </c>
      <c r="P554">
        <f>VLOOKUP(I554,Species_Names!$A$2:$F$83,6,FALSE)</f>
        <v>3.04</v>
      </c>
      <c r="Q554">
        <f t="shared" si="89"/>
        <v>2.2663017521927804</v>
      </c>
      <c r="R554">
        <f t="shared" si="90"/>
        <v>1.6666666666666666E-2</v>
      </c>
      <c r="AC554" s="5"/>
      <c r="AD554" s="5"/>
      <c r="AE554" s="5"/>
      <c r="AF554" s="5"/>
      <c r="AG554" s="5"/>
    </row>
    <row r="555" spans="1:33" x14ac:dyDescent="0.2">
      <c r="A555" s="10">
        <v>45111</v>
      </c>
      <c r="B555">
        <f t="shared" si="91"/>
        <v>2023</v>
      </c>
      <c r="C555" s="11">
        <f t="shared" si="92"/>
        <v>45111</v>
      </c>
      <c r="D555">
        <f t="shared" si="93"/>
        <v>4</v>
      </c>
      <c r="E555" t="s">
        <v>62</v>
      </c>
      <c r="F555" t="str">
        <f>VLOOKUP(E555,Sites!$A$2:$B$11,2,FALSE)</f>
        <v>Outside</v>
      </c>
      <c r="G555" t="s">
        <v>19</v>
      </c>
      <c r="H555">
        <v>2</v>
      </c>
      <c r="I555" s="1" t="s">
        <v>21</v>
      </c>
      <c r="J555">
        <v>10</v>
      </c>
      <c r="K555">
        <v>8</v>
      </c>
      <c r="L555" s="1" t="str">
        <f>VLOOKUP(I555,Species_Names!$A$2:$K$83,2,FALSE)</f>
        <v>Scarus_taeniopterus</v>
      </c>
      <c r="M555" t="str">
        <f>VLOOKUP(I555,Species_Names!$A$2:$K$83,3,FALSE)</f>
        <v>Parrotfish</v>
      </c>
      <c r="N555" t="str">
        <f>VLOOKUP(I555,Species_Names!$A$2:$D$83,4,FALSE)</f>
        <v>Herbivore</v>
      </c>
      <c r="O555">
        <f>VLOOKUP(I555,Species_Names!$A$2:$F$83,5,FALSE)</f>
        <v>1.7000000000000001E-2</v>
      </c>
      <c r="P555">
        <f>VLOOKUP(I555,Species_Names!$A$2:$F$83,6,FALSE)</f>
        <v>3.04</v>
      </c>
      <c r="Q555">
        <f t="shared" si="89"/>
        <v>149.12103467547334</v>
      </c>
      <c r="R555">
        <f t="shared" si="90"/>
        <v>0.13333333333333333</v>
      </c>
      <c r="AC555" s="5"/>
      <c r="AD555" s="5"/>
      <c r="AE555" s="5"/>
      <c r="AF555" s="5"/>
      <c r="AG555" s="5"/>
    </row>
    <row r="556" spans="1:33" x14ac:dyDescent="0.2">
      <c r="A556" s="10">
        <v>45111</v>
      </c>
      <c r="B556">
        <f t="shared" si="91"/>
        <v>2023</v>
      </c>
      <c r="C556" s="11">
        <f t="shared" si="92"/>
        <v>45111</v>
      </c>
      <c r="D556">
        <f t="shared" si="93"/>
        <v>4</v>
      </c>
      <c r="E556" t="s">
        <v>62</v>
      </c>
      <c r="F556" t="str">
        <f>VLOOKUP(E556,Sites!$A$2:$B$11,2,FALSE)</f>
        <v>Outside</v>
      </c>
      <c r="G556" t="s">
        <v>19</v>
      </c>
      <c r="H556">
        <v>2</v>
      </c>
      <c r="I556" s="1" t="s">
        <v>21</v>
      </c>
      <c r="J556">
        <v>20</v>
      </c>
      <c r="K556">
        <v>3</v>
      </c>
      <c r="L556" s="1" t="str">
        <f>VLOOKUP(I556,Species_Names!$A$2:$K$83,2,FALSE)</f>
        <v>Scarus_taeniopterus</v>
      </c>
      <c r="M556" t="str">
        <f>VLOOKUP(I556,Species_Names!$A$2:$K$83,3,FALSE)</f>
        <v>Parrotfish</v>
      </c>
      <c r="N556" t="str">
        <f>VLOOKUP(I556,Species_Names!$A$2:$D$83,4,FALSE)</f>
        <v>Herbivore</v>
      </c>
      <c r="O556">
        <f>VLOOKUP(I556,Species_Names!$A$2:$F$83,5,FALSE)</f>
        <v>1.7000000000000001E-2</v>
      </c>
      <c r="P556">
        <f>VLOOKUP(I556,Species_Names!$A$2:$F$83,6,FALSE)</f>
        <v>3.04</v>
      </c>
      <c r="Q556">
        <f t="shared" si="89"/>
        <v>459.94019278533767</v>
      </c>
      <c r="R556">
        <f t="shared" si="90"/>
        <v>0.05</v>
      </c>
      <c r="AC556" s="5"/>
      <c r="AD556" s="5"/>
      <c r="AE556" s="5"/>
      <c r="AF556" s="5"/>
      <c r="AG556" s="5"/>
    </row>
    <row r="557" spans="1:33" x14ac:dyDescent="0.2">
      <c r="A557" s="10">
        <v>45111</v>
      </c>
      <c r="B557">
        <f t="shared" si="91"/>
        <v>2023</v>
      </c>
      <c r="C557" s="11">
        <f t="shared" si="92"/>
        <v>45111</v>
      </c>
      <c r="D557">
        <f t="shared" si="93"/>
        <v>4</v>
      </c>
      <c r="E557" t="s">
        <v>62</v>
      </c>
      <c r="F557" t="str">
        <f>VLOOKUP(E557,Sites!$A$2:$B$11,2,FALSE)</f>
        <v>Outside</v>
      </c>
      <c r="G557" t="s">
        <v>19</v>
      </c>
      <c r="H557">
        <v>2</v>
      </c>
      <c r="I557" s="1" t="s">
        <v>21</v>
      </c>
      <c r="J557">
        <v>30</v>
      </c>
      <c r="K557">
        <v>2</v>
      </c>
      <c r="L557" s="1" t="str">
        <f>VLOOKUP(I557,Species_Names!$A$2:$K$83,2,FALSE)</f>
        <v>Scarus_taeniopterus</v>
      </c>
      <c r="M557" t="str">
        <f>VLOOKUP(I557,Species_Names!$A$2:$K$83,3,FALSE)</f>
        <v>Parrotfish</v>
      </c>
      <c r="N557" t="str">
        <f>VLOOKUP(I557,Species_Names!$A$2:$D$83,4,FALSE)</f>
        <v>Herbivore</v>
      </c>
      <c r="O557">
        <f>VLOOKUP(I557,Species_Names!$A$2:$F$83,5,FALSE)</f>
        <v>1.7000000000000001E-2</v>
      </c>
      <c r="P557">
        <f>VLOOKUP(I557,Species_Names!$A$2:$F$83,6,FALSE)</f>
        <v>3.04</v>
      </c>
      <c r="Q557">
        <f t="shared" si="89"/>
        <v>1051.7863527013753</v>
      </c>
      <c r="R557">
        <f t="shared" si="90"/>
        <v>3.3333333333333333E-2</v>
      </c>
      <c r="AC557" s="5"/>
      <c r="AD557" s="5"/>
      <c r="AE557" s="5"/>
      <c r="AF557" s="5"/>
      <c r="AG557" s="5"/>
    </row>
    <row r="558" spans="1:33" x14ac:dyDescent="0.2">
      <c r="A558" s="10">
        <v>45111</v>
      </c>
      <c r="B558">
        <f t="shared" si="91"/>
        <v>2023</v>
      </c>
      <c r="C558" s="11">
        <f t="shared" si="92"/>
        <v>45111</v>
      </c>
      <c r="D558">
        <f t="shared" si="93"/>
        <v>4</v>
      </c>
      <c r="E558" t="s">
        <v>62</v>
      </c>
      <c r="F558" t="str">
        <f>VLOOKUP(E558,Sites!$A$2:$B$11,2,FALSE)</f>
        <v>Outside</v>
      </c>
      <c r="G558" t="s">
        <v>19</v>
      </c>
      <c r="H558">
        <v>2</v>
      </c>
      <c r="I558" s="1" t="s">
        <v>22</v>
      </c>
      <c r="J558">
        <v>5</v>
      </c>
      <c r="K558">
        <v>6</v>
      </c>
      <c r="L558" s="1" t="str">
        <f>VLOOKUP(I558,Species_Names!$A$2:$K$83,2,FALSE)</f>
        <v>Sparisoma_aurofrenatum</v>
      </c>
      <c r="M558" t="str">
        <f>VLOOKUP(I558,Species_Names!$A$2:$K$83,3,FALSE)</f>
        <v>Parrotfish</v>
      </c>
      <c r="N558" t="str">
        <f>VLOOKUP(I558,Species_Names!$A$2:$D$83,4,FALSE)</f>
        <v>Herbivore</v>
      </c>
      <c r="O558">
        <f>VLOOKUP(I558,Species_Names!$A$2:$F$83,5,FALSE)</f>
        <v>1.17E-2</v>
      </c>
      <c r="P558">
        <f>VLOOKUP(I558,Species_Names!$A$2:$F$83,6,FALSE)</f>
        <v>3.15</v>
      </c>
      <c r="Q558">
        <f t="shared" si="89"/>
        <v>11.17101476391986</v>
      </c>
      <c r="R558">
        <f t="shared" si="90"/>
        <v>0.1</v>
      </c>
      <c r="AC558" s="5"/>
      <c r="AD558" s="5"/>
      <c r="AE558" s="5"/>
      <c r="AF558" s="5"/>
      <c r="AG558" s="5"/>
    </row>
    <row r="559" spans="1:33" x14ac:dyDescent="0.2">
      <c r="A559" s="10">
        <v>45111</v>
      </c>
      <c r="B559">
        <f t="shared" si="91"/>
        <v>2023</v>
      </c>
      <c r="C559" s="11">
        <f t="shared" si="92"/>
        <v>45111</v>
      </c>
      <c r="D559">
        <f t="shared" si="93"/>
        <v>4</v>
      </c>
      <c r="E559" t="s">
        <v>62</v>
      </c>
      <c r="F559" t="str">
        <f>VLOOKUP(E559,Sites!$A$2:$B$11,2,FALSE)</f>
        <v>Outside</v>
      </c>
      <c r="G559" t="s">
        <v>19</v>
      </c>
      <c r="H559">
        <v>2</v>
      </c>
      <c r="I559" s="1" t="s">
        <v>22</v>
      </c>
      <c r="J559">
        <v>10</v>
      </c>
      <c r="K559">
        <v>2</v>
      </c>
      <c r="L559" s="1" t="str">
        <f>VLOOKUP(I559,Species_Names!$A$2:$K$83,2,FALSE)</f>
        <v>Sparisoma_aurofrenatum</v>
      </c>
      <c r="M559" t="str">
        <f>VLOOKUP(I559,Species_Names!$A$2:$K$83,3,FALSE)</f>
        <v>Parrotfish</v>
      </c>
      <c r="N559" t="str">
        <f>VLOOKUP(I559,Species_Names!$A$2:$D$83,4,FALSE)</f>
        <v>Herbivore</v>
      </c>
      <c r="O559">
        <f>VLOOKUP(I559,Species_Names!$A$2:$F$83,5,FALSE)</f>
        <v>1.17E-2</v>
      </c>
      <c r="P559">
        <f>VLOOKUP(I559,Species_Names!$A$2:$F$83,6,FALSE)</f>
        <v>3.15</v>
      </c>
      <c r="Q559">
        <f t="shared" si="89"/>
        <v>33.053378544172453</v>
      </c>
      <c r="R559">
        <f t="shared" si="90"/>
        <v>3.3333333333333333E-2</v>
      </c>
      <c r="AC559" s="5"/>
      <c r="AD559" s="5"/>
      <c r="AE559" s="5"/>
      <c r="AF559" s="5"/>
      <c r="AG559" s="5"/>
    </row>
    <row r="560" spans="1:33" x14ac:dyDescent="0.2">
      <c r="A560" s="10">
        <v>45111</v>
      </c>
      <c r="B560">
        <f t="shared" ref="B560:B586" si="94">IF(A559&lt;&gt;"",(YEAR(A559)),"")</f>
        <v>2023</v>
      </c>
      <c r="C560" s="11">
        <f t="shared" ref="C560:C586" si="95">IF(A560&lt;&gt;"",A560,"")</f>
        <v>45111</v>
      </c>
      <c r="D560">
        <f t="shared" ref="D560:D586" si="96">IF(A560&lt;&gt;"",DAY(A560),"")</f>
        <v>4</v>
      </c>
      <c r="E560" t="s">
        <v>62</v>
      </c>
      <c r="F560" t="str">
        <f>VLOOKUP(E560,Sites!$A$2:$B$11,2,FALSE)</f>
        <v>Outside</v>
      </c>
      <c r="G560" t="s">
        <v>19</v>
      </c>
      <c r="H560">
        <v>2</v>
      </c>
      <c r="I560" s="1" t="s">
        <v>23</v>
      </c>
      <c r="J560">
        <v>5</v>
      </c>
      <c r="K560">
        <v>2</v>
      </c>
      <c r="L560" s="1" t="str">
        <f>VLOOKUP(I560,Species_Names!$A$2:$K$83,2,FALSE)</f>
        <v>Sparisoma_viride</v>
      </c>
      <c r="M560" t="str">
        <f>VLOOKUP(I560,Species_Names!$A$2:$K$83,3,FALSE)</f>
        <v>Parrotfish</v>
      </c>
      <c r="N560" t="str">
        <f>VLOOKUP(I560,Species_Names!$A$2:$D$83,4,FALSE)</f>
        <v>Herbivore</v>
      </c>
      <c r="O560">
        <f>VLOOKUP(I560,Species_Names!$A$2:$F$83,5,FALSE)</f>
        <v>2.5700000000000001E-2</v>
      </c>
      <c r="P560">
        <f>VLOOKUP(I560,Species_Names!$A$2:$F$83,6,FALSE)</f>
        <v>2.93</v>
      </c>
      <c r="Q560">
        <f t="shared" si="89"/>
        <v>5.7404406570795325</v>
      </c>
      <c r="R560">
        <f t="shared" si="90"/>
        <v>3.3333333333333333E-2</v>
      </c>
      <c r="AC560" s="5"/>
      <c r="AD560" s="5"/>
      <c r="AE560" s="5"/>
      <c r="AF560" s="5"/>
      <c r="AG560" s="5"/>
    </row>
    <row r="561" spans="1:33" x14ac:dyDescent="0.2">
      <c r="A561" s="10">
        <v>45111</v>
      </c>
      <c r="B561">
        <f t="shared" si="94"/>
        <v>2023</v>
      </c>
      <c r="C561" s="11">
        <f t="shared" si="95"/>
        <v>45111</v>
      </c>
      <c r="D561">
        <f t="shared" si="96"/>
        <v>4</v>
      </c>
      <c r="E561" t="s">
        <v>62</v>
      </c>
      <c r="F561" t="str">
        <f>VLOOKUP(E561,Sites!$A$2:$B$11,2,FALSE)</f>
        <v>Outside</v>
      </c>
      <c r="G561" t="s">
        <v>19</v>
      </c>
      <c r="H561">
        <v>2</v>
      </c>
      <c r="I561" s="1" t="s">
        <v>23</v>
      </c>
      <c r="J561">
        <v>10</v>
      </c>
      <c r="K561">
        <v>1</v>
      </c>
      <c r="L561" s="1" t="str">
        <f>VLOOKUP(I561,Species_Names!$A$2:$K$83,2,FALSE)</f>
        <v>Sparisoma_viride</v>
      </c>
      <c r="M561" t="str">
        <f>VLOOKUP(I561,Species_Names!$A$2:$K$83,3,FALSE)</f>
        <v>Parrotfish</v>
      </c>
      <c r="N561" t="str">
        <f>VLOOKUP(I561,Species_Names!$A$2:$D$83,4,FALSE)</f>
        <v>Herbivore</v>
      </c>
      <c r="O561">
        <f>VLOOKUP(I561,Species_Names!$A$2:$F$83,5,FALSE)</f>
        <v>2.5700000000000001E-2</v>
      </c>
      <c r="P561">
        <f>VLOOKUP(I561,Species_Names!$A$2:$F$83,6,FALSE)</f>
        <v>2.93</v>
      </c>
      <c r="Q561">
        <f t="shared" si="89"/>
        <v>21.874247581801107</v>
      </c>
      <c r="R561">
        <f t="shared" si="90"/>
        <v>1.6666666666666666E-2</v>
      </c>
      <c r="AC561" s="5"/>
      <c r="AD561" s="5"/>
      <c r="AE561" s="5"/>
      <c r="AF561" s="5"/>
      <c r="AG561" s="5"/>
    </row>
    <row r="562" spans="1:33" x14ac:dyDescent="0.2">
      <c r="A562" s="10">
        <v>45111</v>
      </c>
      <c r="B562">
        <f t="shared" si="94"/>
        <v>2023</v>
      </c>
      <c r="C562" s="11">
        <f t="shared" si="95"/>
        <v>45111</v>
      </c>
      <c r="D562">
        <f t="shared" si="96"/>
        <v>4</v>
      </c>
      <c r="E562" t="s">
        <v>62</v>
      </c>
      <c r="F562" t="str">
        <f>VLOOKUP(E562,Sites!$A$2:$B$11,2,FALSE)</f>
        <v>Outside</v>
      </c>
      <c r="G562" t="s">
        <v>19</v>
      </c>
      <c r="H562">
        <v>2</v>
      </c>
      <c r="I562" s="1" t="s">
        <v>24</v>
      </c>
      <c r="J562">
        <v>10</v>
      </c>
      <c r="K562">
        <v>1</v>
      </c>
      <c r="L562" s="1" t="str">
        <f>VLOOKUP(I562,Species_Names!$A$2:$K$83,2,FALSE)</f>
        <v>Scarus_iseri</v>
      </c>
      <c r="M562" t="str">
        <f>VLOOKUP(I562,Species_Names!$A$2:$K$83,3,FALSE)</f>
        <v>Parrotfish</v>
      </c>
      <c r="N562" t="str">
        <f>VLOOKUP(I562,Species_Names!$A$2:$D$83,4,FALSE)</f>
        <v>Herbivore</v>
      </c>
      <c r="O562">
        <f>VLOOKUP(I562,Species_Names!$A$2:$F$83,5,FALSE)</f>
        <v>1.5800000000000002E-2</v>
      </c>
      <c r="P562">
        <f>VLOOKUP(I562,Species_Names!$A$2:$F$83,6,FALSE)</f>
        <v>3.02</v>
      </c>
      <c r="Q562">
        <f t="shared" si="89"/>
        <v>16.544631059204221</v>
      </c>
      <c r="R562">
        <f t="shared" si="90"/>
        <v>1.6666666666666666E-2</v>
      </c>
      <c r="AC562" s="5"/>
      <c r="AD562" s="5"/>
      <c r="AE562" s="5"/>
      <c r="AF562" s="5"/>
      <c r="AG562" s="5"/>
    </row>
    <row r="563" spans="1:33" x14ac:dyDescent="0.2">
      <c r="A563" s="10">
        <v>45111</v>
      </c>
      <c r="B563">
        <f t="shared" si="94"/>
        <v>2023</v>
      </c>
      <c r="C563" s="11">
        <f t="shared" si="95"/>
        <v>45111</v>
      </c>
      <c r="D563">
        <f t="shared" si="96"/>
        <v>4</v>
      </c>
      <c r="E563" t="s">
        <v>62</v>
      </c>
      <c r="F563" t="str">
        <f>VLOOKUP(E563,Sites!$A$2:$B$11,2,FALSE)</f>
        <v>Outside</v>
      </c>
      <c r="G563" t="s">
        <v>19</v>
      </c>
      <c r="H563">
        <v>2</v>
      </c>
      <c r="I563" s="1" t="s">
        <v>25</v>
      </c>
      <c r="J563">
        <v>10</v>
      </c>
      <c r="K563">
        <v>2</v>
      </c>
      <c r="L563" s="1" t="str">
        <f>VLOOKUP(I563,Species_Names!$A$2:$K$83,2,FALSE)</f>
        <v>Cephalopholis_cruentata</v>
      </c>
      <c r="M563" t="str">
        <f>VLOOKUP(I563,Species_Names!$A$2:$K$83,3,FALSE)</f>
        <v>Grouper</v>
      </c>
      <c r="N563" t="str">
        <f>VLOOKUP(I563,Species_Names!$A$2:$D$83,4,FALSE)</f>
        <v>Carnivore</v>
      </c>
      <c r="O563">
        <f>VLOOKUP(I563,Species_Names!$A$2:$F$83,5,FALSE)</f>
        <v>1.0999999999999999E-2</v>
      </c>
      <c r="P563">
        <f>VLOOKUP(I563,Species_Names!$A$2:$F$83,6,FALSE)</f>
        <v>3.11</v>
      </c>
      <c r="Q563">
        <f t="shared" si="89"/>
        <v>28.341490137248961</v>
      </c>
      <c r="R563">
        <f t="shared" si="90"/>
        <v>3.3333333333333333E-2</v>
      </c>
      <c r="AC563" s="5"/>
      <c r="AD563" s="5"/>
      <c r="AE563" s="5"/>
      <c r="AF563" s="5"/>
      <c r="AG563" s="5"/>
    </row>
    <row r="564" spans="1:33" x14ac:dyDescent="0.2">
      <c r="A564" s="10">
        <v>45111</v>
      </c>
      <c r="B564">
        <f t="shared" si="94"/>
        <v>2023</v>
      </c>
      <c r="C564" s="11">
        <f t="shared" si="95"/>
        <v>45111</v>
      </c>
      <c r="D564">
        <f t="shared" si="96"/>
        <v>4</v>
      </c>
      <c r="E564" t="s">
        <v>62</v>
      </c>
      <c r="F564" t="str">
        <f>VLOOKUP(E564,Sites!$A$2:$B$11,2,FALSE)</f>
        <v>Outside</v>
      </c>
      <c r="G564" t="s">
        <v>19</v>
      </c>
      <c r="H564">
        <v>2</v>
      </c>
      <c r="I564" s="1" t="s">
        <v>25</v>
      </c>
      <c r="J564">
        <v>20</v>
      </c>
      <c r="K564">
        <v>2</v>
      </c>
      <c r="L564" s="1" t="str">
        <f>VLOOKUP(I564,Species_Names!$A$2:$K$83,2,FALSE)</f>
        <v>Cephalopholis_cruentata</v>
      </c>
      <c r="M564" t="str">
        <f>VLOOKUP(I564,Species_Names!$A$2:$K$83,3,FALSE)</f>
        <v>Grouper</v>
      </c>
      <c r="N564" t="str">
        <f>VLOOKUP(I564,Species_Names!$A$2:$D$83,4,FALSE)</f>
        <v>Carnivore</v>
      </c>
      <c r="O564">
        <f>VLOOKUP(I564,Species_Names!$A$2:$F$83,5,FALSE)</f>
        <v>1.0999999999999999E-2</v>
      </c>
      <c r="P564">
        <f>VLOOKUP(I564,Species_Names!$A$2:$F$83,6,FALSE)</f>
        <v>3.11</v>
      </c>
      <c r="Q564">
        <f t="shared" si="89"/>
        <v>244.69549136584618</v>
      </c>
      <c r="R564">
        <f t="shared" si="90"/>
        <v>3.3333333333333333E-2</v>
      </c>
      <c r="AC564" s="5"/>
      <c r="AD564" s="5"/>
      <c r="AE564" s="5"/>
      <c r="AF564" s="5"/>
      <c r="AG564" s="5"/>
    </row>
    <row r="565" spans="1:33" x14ac:dyDescent="0.2">
      <c r="A565" s="10">
        <v>45111</v>
      </c>
      <c r="B565">
        <f t="shared" si="94"/>
        <v>2023</v>
      </c>
      <c r="C565" s="11">
        <f t="shared" si="95"/>
        <v>45111</v>
      </c>
      <c r="D565">
        <f t="shared" si="96"/>
        <v>4</v>
      </c>
      <c r="E565" t="s">
        <v>62</v>
      </c>
      <c r="F565" t="str">
        <f>VLOOKUP(E565,Sites!$A$2:$B$11,2,FALSE)</f>
        <v>Outside</v>
      </c>
      <c r="G565" t="s">
        <v>19</v>
      </c>
      <c r="H565">
        <v>2</v>
      </c>
      <c r="I565" s="1" t="s">
        <v>26</v>
      </c>
      <c r="J565">
        <v>20</v>
      </c>
      <c r="K565">
        <v>2</v>
      </c>
      <c r="L565" s="1" t="str">
        <f>VLOOKUP(I565,Species_Names!$A$2:$K$83,2,FALSE)</f>
        <v>Acanthurus_coeruleus</v>
      </c>
      <c r="M565" t="str">
        <f>VLOOKUP(I565,Species_Names!$A$2:$K$83,3,FALSE)</f>
        <v>Surgeonfish</v>
      </c>
      <c r="N565" t="str">
        <f>VLOOKUP(I565,Species_Names!$A$2:$D$83,4,FALSE)</f>
        <v>Herbivore</v>
      </c>
      <c r="O565">
        <f>VLOOKUP(I565,Species_Names!$A$2:$F$83,5,FALSE)</f>
        <v>3.2399999999999998E-2</v>
      </c>
      <c r="P565">
        <f>VLOOKUP(I565,Species_Names!$A$2:$F$83,6,FALSE)</f>
        <v>2.95</v>
      </c>
      <c r="Q565">
        <f t="shared" si="89"/>
        <v>446.28623619757133</v>
      </c>
      <c r="R565">
        <f t="shared" si="90"/>
        <v>3.3333333333333333E-2</v>
      </c>
      <c r="AC565" s="5"/>
      <c r="AD565" s="5"/>
      <c r="AE565" s="5"/>
      <c r="AF565" s="5"/>
      <c r="AG565" s="5"/>
    </row>
    <row r="566" spans="1:33" x14ac:dyDescent="0.2">
      <c r="A566" s="10">
        <v>45111</v>
      </c>
      <c r="B566">
        <f t="shared" si="94"/>
        <v>2023</v>
      </c>
      <c r="C566" s="11">
        <f t="shared" si="95"/>
        <v>45111</v>
      </c>
      <c r="D566">
        <f t="shared" si="96"/>
        <v>4</v>
      </c>
      <c r="E566" t="s">
        <v>62</v>
      </c>
      <c r="F566" t="str">
        <f>VLOOKUP(E566,Sites!$A$2:$B$11,2,FALSE)</f>
        <v>Outside</v>
      </c>
      <c r="G566" t="s">
        <v>19</v>
      </c>
      <c r="H566">
        <v>2</v>
      </c>
      <c r="I566" s="1" t="s">
        <v>28</v>
      </c>
      <c r="J566">
        <v>5</v>
      </c>
      <c r="K566">
        <v>3</v>
      </c>
      <c r="L566" s="1" t="str">
        <f>VLOOKUP(I566,Species_Names!$A$2:$K$83,2,FALSE)</f>
        <v>Halichoeres_garnoti</v>
      </c>
      <c r="M566" t="str">
        <f>VLOOKUP(I566,Species_Names!$A$2:$K$83,3,FALSE)</f>
        <v>Wrasse</v>
      </c>
      <c r="N566" t="str">
        <f>VLOOKUP(I566,Species_Names!$A$2:$D$83,4,FALSE)</f>
        <v>Omnivore</v>
      </c>
      <c r="O566">
        <f>VLOOKUP(I566,Species_Names!$A$2:$F$83,5,FALSE)</f>
        <v>0.01</v>
      </c>
      <c r="P566">
        <f>VLOOKUP(I566,Species_Names!$A$2:$F$83,6,FALSE)</f>
        <v>3.14</v>
      </c>
      <c r="Q566">
        <f t="shared" si="89"/>
        <v>4.6977193568456626</v>
      </c>
      <c r="R566">
        <f t="shared" si="90"/>
        <v>0.05</v>
      </c>
      <c r="AC566" s="5"/>
      <c r="AD566" s="5"/>
      <c r="AE566" s="5"/>
      <c r="AF566" s="5"/>
      <c r="AG566" s="5"/>
    </row>
    <row r="567" spans="1:33" x14ac:dyDescent="0.2">
      <c r="A567" s="10">
        <v>45111</v>
      </c>
      <c r="B567">
        <f t="shared" si="94"/>
        <v>2023</v>
      </c>
      <c r="C567" s="11">
        <f t="shared" si="95"/>
        <v>45111</v>
      </c>
      <c r="D567">
        <f t="shared" si="96"/>
        <v>4</v>
      </c>
      <c r="E567" t="s">
        <v>62</v>
      </c>
      <c r="F567" t="str">
        <f>VLOOKUP(E567,Sites!$A$2:$B$11,2,FALSE)</f>
        <v>Outside</v>
      </c>
      <c r="G567" t="s">
        <v>19</v>
      </c>
      <c r="H567">
        <v>2</v>
      </c>
      <c r="I567" s="1" t="s">
        <v>28</v>
      </c>
      <c r="J567">
        <v>10</v>
      </c>
      <c r="K567">
        <v>1</v>
      </c>
      <c r="L567" s="1" t="str">
        <f>VLOOKUP(I567,Species_Names!$A$2:$K$83,2,FALSE)</f>
        <v>Halichoeres_garnoti</v>
      </c>
      <c r="M567" t="str">
        <f>VLOOKUP(I567,Species_Names!$A$2:$K$83,3,FALSE)</f>
        <v>Wrasse</v>
      </c>
      <c r="N567" t="str">
        <f>VLOOKUP(I567,Species_Names!$A$2:$D$83,4,FALSE)</f>
        <v>Omnivore</v>
      </c>
      <c r="O567">
        <f>VLOOKUP(I567,Species_Names!$A$2:$F$83,5,FALSE)</f>
        <v>0.01</v>
      </c>
      <c r="P567">
        <f>VLOOKUP(I567,Species_Names!$A$2:$F$83,6,FALSE)</f>
        <v>3.14</v>
      </c>
      <c r="Q567">
        <f t="shared" si="89"/>
        <v>13.803842646028864</v>
      </c>
      <c r="R567">
        <f t="shared" si="90"/>
        <v>1.6666666666666666E-2</v>
      </c>
      <c r="AC567" s="5"/>
      <c r="AD567" s="5"/>
      <c r="AE567" s="5"/>
      <c r="AF567" s="5"/>
      <c r="AG567" s="5"/>
    </row>
    <row r="568" spans="1:33" x14ac:dyDescent="0.2">
      <c r="A568" s="10">
        <v>45111</v>
      </c>
      <c r="B568">
        <f t="shared" si="94"/>
        <v>2023</v>
      </c>
      <c r="C568" s="11">
        <f t="shared" si="95"/>
        <v>45111</v>
      </c>
      <c r="D568">
        <f t="shared" si="96"/>
        <v>4</v>
      </c>
      <c r="E568" t="s">
        <v>62</v>
      </c>
      <c r="F568" t="str">
        <f>VLOOKUP(E568,Sites!$A$2:$B$11,2,FALSE)</f>
        <v>Outside</v>
      </c>
      <c r="G568" t="s">
        <v>19</v>
      </c>
      <c r="H568">
        <v>2</v>
      </c>
      <c r="I568" s="1" t="s">
        <v>32</v>
      </c>
      <c r="J568">
        <v>10</v>
      </c>
      <c r="K568">
        <v>1</v>
      </c>
      <c r="L568" s="1" t="str">
        <f>VLOOKUP(I568,Species_Names!$A$2:$K$83,2,FALSE)</f>
        <v>Caranx_ruber</v>
      </c>
      <c r="M568" t="str">
        <f>VLOOKUP(I568,Species_Names!$A$2:$K$83,3,FALSE)</f>
        <v>Jacks</v>
      </c>
      <c r="N568" t="str">
        <f>VLOOKUP(I568,Species_Names!$A$2:$D$83,4,FALSE)</f>
        <v>Herbivore</v>
      </c>
      <c r="O568">
        <f>VLOOKUP(I568,Species_Names!$A$2:$F$83,5,FALSE)</f>
        <v>1.5800000000000002E-2</v>
      </c>
      <c r="P568">
        <f>VLOOKUP(I568,Species_Names!$A$2:$F$83,6,FALSE)</f>
        <v>2.99</v>
      </c>
      <c r="Q568">
        <f t="shared" si="89"/>
        <v>15.440348091101821</v>
      </c>
      <c r="R568">
        <f t="shared" si="90"/>
        <v>1.6666666666666666E-2</v>
      </c>
      <c r="AC568" s="5"/>
      <c r="AD568" s="5"/>
      <c r="AE568" s="5"/>
      <c r="AF568" s="5"/>
      <c r="AG568" s="5"/>
    </row>
    <row r="569" spans="1:33" x14ac:dyDescent="0.2">
      <c r="A569" s="10">
        <v>45111</v>
      </c>
      <c r="B569">
        <f t="shared" si="94"/>
        <v>2023</v>
      </c>
      <c r="C569" s="11">
        <f t="shared" si="95"/>
        <v>45111</v>
      </c>
      <c r="D569">
        <f t="shared" si="96"/>
        <v>4</v>
      </c>
      <c r="E569" t="s">
        <v>62</v>
      </c>
      <c r="F569" t="str">
        <f>VLOOKUP(E569,Sites!$A$2:$B$11,2,FALSE)</f>
        <v>Outside</v>
      </c>
      <c r="G569" t="s">
        <v>19</v>
      </c>
      <c r="H569">
        <v>2</v>
      </c>
      <c r="I569" s="1" t="s">
        <v>54</v>
      </c>
      <c r="J569">
        <v>50</v>
      </c>
      <c r="K569">
        <v>1</v>
      </c>
      <c r="L569" s="1" t="str">
        <f>VLOOKUP(I569,Species_Names!$A$2:$K$83,2,FALSE)</f>
        <v>Kyphosus_spp.</v>
      </c>
      <c r="M569" t="str">
        <f>VLOOKUP(I569,Species_Names!$A$2:$K$83,3,FALSE)</f>
        <v>Chub</v>
      </c>
      <c r="N569" t="str">
        <f>VLOOKUP(I569,Species_Names!$A$2:$D$83,4,FALSE)</f>
        <v>Carnivore</v>
      </c>
      <c r="O569">
        <f>VLOOKUP(I569,Species_Names!$A$2:$F$83,5,FALSE)</f>
        <v>1.38E-2</v>
      </c>
      <c r="P569">
        <f>VLOOKUP(I569,Species_Names!$A$2:$F$83,6,FALSE)</f>
        <v>3.03</v>
      </c>
      <c r="Q569">
        <f t="shared" si="89"/>
        <v>1939.8055588324212</v>
      </c>
      <c r="R569">
        <f t="shared" si="90"/>
        <v>1.6666666666666666E-2</v>
      </c>
      <c r="AC569" s="5"/>
      <c r="AD569" s="5"/>
      <c r="AE569" s="5"/>
      <c r="AF569" s="5"/>
      <c r="AG569" s="5"/>
    </row>
    <row r="570" spans="1:33" x14ac:dyDescent="0.2">
      <c r="A570" s="10">
        <v>45111</v>
      </c>
      <c r="B570">
        <f t="shared" si="94"/>
        <v>2023</v>
      </c>
      <c r="C570" s="11">
        <f t="shared" si="95"/>
        <v>45111</v>
      </c>
      <c r="D570">
        <f t="shared" si="96"/>
        <v>4</v>
      </c>
      <c r="E570" t="s">
        <v>62</v>
      </c>
      <c r="F570" t="str">
        <f>VLOOKUP(E570,Sites!$A$2:$B$11,2,FALSE)</f>
        <v>Outside</v>
      </c>
      <c r="G570" t="s">
        <v>19</v>
      </c>
      <c r="H570">
        <v>2</v>
      </c>
      <c r="I570" s="1" t="s">
        <v>33</v>
      </c>
      <c r="J570">
        <v>10</v>
      </c>
      <c r="K570">
        <v>2</v>
      </c>
      <c r="L570" s="1" t="str">
        <f>VLOOKUP(I570,Species_Names!$A$2:$K$83,2,FALSE)</f>
        <v>Stegastes_planifrons</v>
      </c>
      <c r="M570" t="str">
        <f>VLOOKUP(I570,Species_Names!$A$2:$K$83,3,FALSE)</f>
        <v>Damselfish</v>
      </c>
      <c r="N570" t="str">
        <f>VLOOKUP(I570,Species_Names!$A$2:$D$83,4,FALSE)</f>
        <v>Herbivore</v>
      </c>
      <c r="O570">
        <f>VLOOKUP(I570,Species_Names!$A$2:$F$83,5,FALSE)</f>
        <v>2.138E-2</v>
      </c>
      <c r="P570">
        <f>VLOOKUP(I570,Species_Names!$A$2:$F$83,6,FALSE)</f>
        <v>2.96</v>
      </c>
      <c r="Q570">
        <f t="shared" si="89"/>
        <v>38.997583490858702</v>
      </c>
      <c r="R570">
        <f t="shared" si="90"/>
        <v>3.3333333333333333E-2</v>
      </c>
      <c r="AC570" s="5"/>
      <c r="AD570" s="5"/>
      <c r="AE570" s="5"/>
      <c r="AF570" s="5"/>
      <c r="AG570" s="5"/>
    </row>
    <row r="571" spans="1:33" x14ac:dyDescent="0.2">
      <c r="A571" s="10">
        <v>45111</v>
      </c>
      <c r="B571">
        <f t="shared" si="94"/>
        <v>2023</v>
      </c>
      <c r="C571" s="11">
        <f t="shared" si="95"/>
        <v>45111</v>
      </c>
      <c r="D571">
        <f t="shared" si="96"/>
        <v>4</v>
      </c>
      <c r="E571" t="s">
        <v>62</v>
      </c>
      <c r="F571" t="str">
        <f>VLOOKUP(E571,Sites!$A$2:$B$11,2,FALSE)</f>
        <v>Outside</v>
      </c>
      <c r="G571" t="s">
        <v>19</v>
      </c>
      <c r="H571">
        <v>2</v>
      </c>
      <c r="I571" s="1" t="s">
        <v>64</v>
      </c>
      <c r="J571">
        <v>20</v>
      </c>
      <c r="K571">
        <v>1</v>
      </c>
      <c r="L571" s="1" t="str">
        <f>VLOOKUP(I571,Species_Names!$A$2:$K$83,2,FALSE)</f>
        <v>Lutjanus_mahogoni</v>
      </c>
      <c r="M571" t="str">
        <f>VLOOKUP(I571,Species_Names!$A$2:$K$83,3,FALSE)</f>
        <v>Snapper</v>
      </c>
      <c r="N571" t="str">
        <f>VLOOKUP(I571,Species_Names!$A$2:$D$83,4,FALSE)</f>
        <v>Carnivore</v>
      </c>
      <c r="O571">
        <f>VLOOKUP(I571,Species_Names!$A$2:$F$83,5,FALSE)</f>
        <v>6.1699999999999998E-2</v>
      </c>
      <c r="P571">
        <f>VLOOKUP(I571,Species_Names!$A$2:$F$83,6,FALSE)</f>
        <v>2.65</v>
      </c>
      <c r="Q571">
        <f t="shared" si="89"/>
        <v>172.98747220008616</v>
      </c>
      <c r="R571">
        <f t="shared" si="90"/>
        <v>1.6666666666666666E-2</v>
      </c>
      <c r="AC571" s="5"/>
      <c r="AD571" s="5"/>
      <c r="AE571" s="5"/>
      <c r="AF571" s="5"/>
      <c r="AG571" s="5"/>
    </row>
    <row r="572" spans="1:33" x14ac:dyDescent="0.2">
      <c r="A572" s="10">
        <v>45111</v>
      </c>
      <c r="B572">
        <f t="shared" si="94"/>
        <v>2023</v>
      </c>
      <c r="C572" s="11">
        <f t="shared" si="95"/>
        <v>45111</v>
      </c>
      <c r="D572">
        <f t="shared" si="96"/>
        <v>4</v>
      </c>
      <c r="E572" t="s">
        <v>62</v>
      </c>
      <c r="F572" t="str">
        <f>VLOOKUP(E572,Sites!$A$2:$B$11,2,FALSE)</f>
        <v>Outside</v>
      </c>
      <c r="G572" t="s">
        <v>19</v>
      </c>
      <c r="H572">
        <v>2</v>
      </c>
      <c r="I572" s="1" t="s">
        <v>64</v>
      </c>
      <c r="J572">
        <v>30</v>
      </c>
      <c r="K572">
        <v>2</v>
      </c>
      <c r="L572" s="1" t="str">
        <f>VLOOKUP(I572,Species_Names!$A$2:$K$83,2,FALSE)</f>
        <v>Lutjanus_mahogoni</v>
      </c>
      <c r="M572" t="str">
        <f>VLOOKUP(I572,Species_Names!$A$2:$K$83,3,FALSE)</f>
        <v>Snapper</v>
      </c>
      <c r="N572" t="str">
        <f>VLOOKUP(I572,Species_Names!$A$2:$D$83,4,FALSE)</f>
        <v>Carnivore</v>
      </c>
      <c r="O572">
        <f>VLOOKUP(I572,Species_Names!$A$2:$F$83,5,FALSE)</f>
        <v>6.1699999999999998E-2</v>
      </c>
      <c r="P572">
        <f>VLOOKUP(I572,Species_Names!$A$2:$F$83,6,FALSE)</f>
        <v>2.65</v>
      </c>
      <c r="Q572">
        <f t="shared" si="89"/>
        <v>1013.1797116495884</v>
      </c>
      <c r="R572">
        <f t="shared" si="90"/>
        <v>3.3333333333333333E-2</v>
      </c>
      <c r="AC572" s="5"/>
      <c r="AD572" s="5"/>
      <c r="AE572" s="5"/>
      <c r="AF572" s="5"/>
      <c r="AG572" s="5"/>
    </row>
    <row r="573" spans="1:33" x14ac:dyDescent="0.2">
      <c r="A573" s="10">
        <v>45111</v>
      </c>
      <c r="B573">
        <f t="shared" si="94"/>
        <v>2023</v>
      </c>
      <c r="C573" s="11">
        <f t="shared" si="95"/>
        <v>45111</v>
      </c>
      <c r="D573">
        <f t="shared" si="96"/>
        <v>4</v>
      </c>
      <c r="E573" t="s">
        <v>62</v>
      </c>
      <c r="F573" t="str">
        <f>VLOOKUP(E573,Sites!$A$2:$B$11,2,FALSE)</f>
        <v>Outside</v>
      </c>
      <c r="G573" t="s">
        <v>19</v>
      </c>
      <c r="H573">
        <v>2</v>
      </c>
      <c r="I573" s="1" t="s">
        <v>39</v>
      </c>
      <c r="J573">
        <v>40</v>
      </c>
      <c r="K573">
        <v>1</v>
      </c>
      <c r="L573" s="1" t="str">
        <f>VLOOKUP(I573,Species_Names!$A$2:$K$83,2,FALSE)</f>
        <v>Cantherhines_macrocerus</v>
      </c>
      <c r="M573" t="str">
        <f>VLOOKUP(I573,Species_Names!$A$2:$K$83,3,FALSE)</f>
        <v>Filefish</v>
      </c>
      <c r="N573" t="str">
        <f>VLOOKUP(I573,Species_Names!$A$2:$D$83,4,FALSE)</f>
        <v>Carnivore</v>
      </c>
      <c r="O573">
        <f>VLOOKUP(I573,Species_Names!$A$2:$F$83,5,FALSE)</f>
        <v>2.8799999999999999E-2</v>
      </c>
      <c r="P573">
        <f>VLOOKUP(I573,Species_Names!$A$2:$F$83,6,FALSE)</f>
        <v>2.94</v>
      </c>
      <c r="Q573">
        <f t="shared" si="89"/>
        <v>1477.2325287103347</v>
      </c>
      <c r="R573">
        <f t="shared" si="90"/>
        <v>1.6666666666666666E-2</v>
      </c>
      <c r="AC573" s="5"/>
      <c r="AD573" s="5"/>
      <c r="AE573" s="5"/>
      <c r="AF573" s="5"/>
      <c r="AG573" s="5"/>
    </row>
    <row r="574" spans="1:33" x14ac:dyDescent="0.2">
      <c r="A574" s="10">
        <v>45111</v>
      </c>
      <c r="B574">
        <f t="shared" si="94"/>
        <v>2023</v>
      </c>
      <c r="C574" s="11">
        <f t="shared" si="95"/>
        <v>45111</v>
      </c>
      <c r="D574">
        <f t="shared" si="96"/>
        <v>4</v>
      </c>
      <c r="E574" t="s">
        <v>62</v>
      </c>
      <c r="F574" t="str">
        <f>VLOOKUP(E574,Sites!$A$2:$B$11,2,FALSE)</f>
        <v>Outside</v>
      </c>
      <c r="G574" t="s">
        <v>19</v>
      </c>
      <c r="H574">
        <v>2</v>
      </c>
      <c r="I574" s="1" t="s">
        <v>51</v>
      </c>
      <c r="J574">
        <v>30</v>
      </c>
      <c r="K574">
        <v>1</v>
      </c>
      <c r="L574" s="1" t="str">
        <f>VLOOKUP(I574,Species_Names!$A$2:$K$83,2,FALSE)</f>
        <v>Lutjanus_apodus</v>
      </c>
      <c r="M574" t="str">
        <f>VLOOKUP(I574,Species_Names!$A$2:$K$83,3,FALSE)</f>
        <v>Snapper</v>
      </c>
      <c r="N574" t="str">
        <f>VLOOKUP(I574,Species_Names!$A$2:$D$83,4,FALSE)</f>
        <v>Carnivore</v>
      </c>
      <c r="O574">
        <f>VLOOKUP(I574,Species_Names!$A$2:$F$83,5,FALSE)</f>
        <v>1.8200000000000001E-2</v>
      </c>
      <c r="P574">
        <f>VLOOKUP(I574,Species_Names!$A$2:$F$83,6,FALSE)</f>
        <v>3</v>
      </c>
      <c r="Q574">
        <f t="shared" si="89"/>
        <v>491.40000000000003</v>
      </c>
      <c r="R574">
        <f t="shared" si="90"/>
        <v>1.6666666666666666E-2</v>
      </c>
      <c r="AC574" s="5"/>
      <c r="AD574" s="5"/>
      <c r="AE574" s="5"/>
      <c r="AF574" s="5"/>
      <c r="AG574" s="5"/>
    </row>
    <row r="575" spans="1:33" x14ac:dyDescent="0.2">
      <c r="A575" s="10">
        <v>45111</v>
      </c>
      <c r="B575">
        <f t="shared" si="94"/>
        <v>2023</v>
      </c>
      <c r="C575" s="11">
        <f t="shared" si="95"/>
        <v>45111</v>
      </c>
      <c r="D575">
        <f t="shared" si="96"/>
        <v>4</v>
      </c>
      <c r="E575" t="s">
        <v>62</v>
      </c>
      <c r="F575" t="str">
        <f>VLOOKUP(E575,Sites!$A$2:$B$11,2,FALSE)</f>
        <v>Outside</v>
      </c>
      <c r="G575" t="s">
        <v>19</v>
      </c>
      <c r="H575">
        <v>3</v>
      </c>
      <c r="I575" s="1" t="s">
        <v>20</v>
      </c>
      <c r="J575">
        <v>10</v>
      </c>
      <c r="K575">
        <v>1</v>
      </c>
      <c r="L575" s="1" t="str">
        <f>VLOOKUP(I575,Species_Names!$A$2:$K$83,2,FALSE)</f>
        <v>Chaetodon_capistratus</v>
      </c>
      <c r="M575" t="str">
        <f>VLOOKUP(I575,Species_Names!$A$2:$K$83,3,FALSE)</f>
        <v>Butterflyfish</v>
      </c>
      <c r="N575" t="str">
        <f>VLOOKUP(I575,Species_Names!$A$2:$D$83,4,FALSE)</f>
        <v>Corallivore</v>
      </c>
      <c r="O575">
        <f>VLOOKUP(I575,Species_Names!$A$2:$F$83,5,FALSE)</f>
        <v>2.3400000000000001E-2</v>
      </c>
      <c r="P575">
        <f>VLOOKUP(I575,Species_Names!$A$2:$F$83,6,FALSE)</f>
        <v>3.19</v>
      </c>
      <c r="Q575">
        <f t="shared" si="89"/>
        <v>36.242308882552088</v>
      </c>
      <c r="R575">
        <f t="shared" si="90"/>
        <v>1.6666666666666666E-2</v>
      </c>
      <c r="AC575" s="5"/>
      <c r="AD575" s="5"/>
      <c r="AE575" s="5"/>
      <c r="AF575" s="5"/>
      <c r="AG575" s="5"/>
    </row>
    <row r="576" spans="1:33" x14ac:dyDescent="0.2">
      <c r="A576" s="10">
        <v>45111</v>
      </c>
      <c r="B576">
        <f t="shared" si="94"/>
        <v>2023</v>
      </c>
      <c r="C576" s="11">
        <f t="shared" si="95"/>
        <v>45111</v>
      </c>
      <c r="D576">
        <f t="shared" si="96"/>
        <v>4</v>
      </c>
      <c r="E576" t="s">
        <v>62</v>
      </c>
      <c r="F576" t="str">
        <f>VLOOKUP(E576,Sites!$A$2:$B$11,2,FALSE)</f>
        <v>Outside</v>
      </c>
      <c r="G576" t="s">
        <v>19</v>
      </c>
      <c r="H576">
        <v>3</v>
      </c>
      <c r="I576" s="1" t="s">
        <v>35</v>
      </c>
      <c r="J576">
        <v>20</v>
      </c>
      <c r="K576">
        <v>1</v>
      </c>
      <c r="L576" s="1" t="str">
        <f>VLOOKUP(I576,Species_Names!$A$2:$K$83,2,FALSE)</f>
        <v>Haemulon_flavolineatum</v>
      </c>
      <c r="M576" t="str">
        <f>VLOOKUP(I576,Species_Names!$A$2:$K$83,3,FALSE)</f>
        <v>Grunt</v>
      </c>
      <c r="N576" t="str">
        <f>VLOOKUP(I576,Species_Names!$A$2:$D$83,4,FALSE)</f>
        <v>Carnivore</v>
      </c>
      <c r="O576">
        <f>VLOOKUP(I576,Species_Names!$A$2:$F$83,5,FALSE)</f>
        <v>1.8599999999999998E-2</v>
      </c>
      <c r="P576">
        <f>VLOOKUP(I576,Species_Names!$A$2:$F$83,6,FALSE)</f>
        <v>2.99</v>
      </c>
      <c r="Q576">
        <f t="shared" si="89"/>
        <v>144.40845821847256</v>
      </c>
      <c r="R576">
        <f t="shared" si="90"/>
        <v>1.6666666666666666E-2</v>
      </c>
      <c r="AC576" s="5"/>
      <c r="AD576" s="5"/>
      <c r="AE576" s="5"/>
      <c r="AF576" s="5"/>
      <c r="AG576" s="5"/>
    </row>
    <row r="577" spans="1:33" x14ac:dyDescent="0.2">
      <c r="A577" s="10">
        <v>45111</v>
      </c>
      <c r="B577">
        <f t="shared" si="94"/>
        <v>2023</v>
      </c>
      <c r="C577" s="11">
        <f t="shared" si="95"/>
        <v>45111</v>
      </c>
      <c r="D577">
        <f t="shared" si="96"/>
        <v>4</v>
      </c>
      <c r="E577" t="s">
        <v>62</v>
      </c>
      <c r="F577" t="str">
        <f>VLOOKUP(E577,Sites!$A$2:$B$11,2,FALSE)</f>
        <v>Outside</v>
      </c>
      <c r="G577" t="s">
        <v>19</v>
      </c>
      <c r="H577">
        <v>3</v>
      </c>
      <c r="I577" s="1" t="s">
        <v>21</v>
      </c>
      <c r="J577">
        <v>5</v>
      </c>
      <c r="K577">
        <v>3</v>
      </c>
      <c r="L577" s="1" t="str">
        <f>VLOOKUP(I577,Species_Names!$A$2:$K$83,2,FALSE)</f>
        <v>Scarus_taeniopterus</v>
      </c>
      <c r="M577" t="str">
        <f>VLOOKUP(I577,Species_Names!$A$2:$K$83,3,FALSE)</f>
        <v>Parrotfish</v>
      </c>
      <c r="N577" t="str">
        <f>VLOOKUP(I577,Species_Names!$A$2:$D$83,4,FALSE)</f>
        <v>Herbivore</v>
      </c>
      <c r="O577">
        <f>VLOOKUP(I577,Species_Names!$A$2:$F$83,5,FALSE)</f>
        <v>1.7000000000000001E-2</v>
      </c>
      <c r="P577">
        <f>VLOOKUP(I577,Species_Names!$A$2:$F$83,6,FALSE)</f>
        <v>3.04</v>
      </c>
      <c r="Q577">
        <f t="shared" si="89"/>
        <v>6.7989052565783412</v>
      </c>
      <c r="R577">
        <f t="shared" si="90"/>
        <v>0.05</v>
      </c>
      <c r="AC577" s="5"/>
      <c r="AD577" s="5"/>
      <c r="AE577" s="5"/>
      <c r="AF577" s="5"/>
      <c r="AG577" s="5"/>
    </row>
    <row r="578" spans="1:33" x14ac:dyDescent="0.2">
      <c r="A578" s="10">
        <v>45111</v>
      </c>
      <c r="B578">
        <f t="shared" si="94"/>
        <v>2023</v>
      </c>
      <c r="C578" s="11">
        <f t="shared" si="95"/>
        <v>45111</v>
      </c>
      <c r="D578">
        <f t="shared" si="96"/>
        <v>4</v>
      </c>
      <c r="E578" t="s">
        <v>62</v>
      </c>
      <c r="F578" t="str">
        <f>VLOOKUP(E578,Sites!$A$2:$B$11,2,FALSE)</f>
        <v>Outside</v>
      </c>
      <c r="G578" t="s">
        <v>19</v>
      </c>
      <c r="H578">
        <v>3</v>
      </c>
      <c r="I578" s="1" t="s">
        <v>21</v>
      </c>
      <c r="J578">
        <v>10</v>
      </c>
      <c r="K578">
        <v>1</v>
      </c>
      <c r="L578" s="1" t="str">
        <f>VLOOKUP(I578,Species_Names!$A$2:$K$83,2,FALSE)</f>
        <v>Scarus_taeniopterus</v>
      </c>
      <c r="M578" t="str">
        <f>VLOOKUP(I578,Species_Names!$A$2:$K$83,3,FALSE)</f>
        <v>Parrotfish</v>
      </c>
      <c r="N578" t="str">
        <f>VLOOKUP(I578,Species_Names!$A$2:$D$83,4,FALSE)</f>
        <v>Herbivore</v>
      </c>
      <c r="O578">
        <f>VLOOKUP(I578,Species_Names!$A$2:$F$83,5,FALSE)</f>
        <v>1.7000000000000001E-2</v>
      </c>
      <c r="P578">
        <f>VLOOKUP(I578,Species_Names!$A$2:$F$83,6,FALSE)</f>
        <v>3.04</v>
      </c>
      <c r="Q578">
        <f t="shared" si="89"/>
        <v>18.640129334434167</v>
      </c>
      <c r="R578">
        <f t="shared" si="90"/>
        <v>1.6666666666666666E-2</v>
      </c>
      <c r="AC578" s="5"/>
      <c r="AD578" s="5"/>
      <c r="AE578" s="5"/>
      <c r="AF578" s="5"/>
      <c r="AG578" s="5"/>
    </row>
    <row r="579" spans="1:33" x14ac:dyDescent="0.2">
      <c r="A579" s="10">
        <v>45111</v>
      </c>
      <c r="B579">
        <f t="shared" si="94"/>
        <v>2023</v>
      </c>
      <c r="C579" s="11">
        <f t="shared" si="95"/>
        <v>45111</v>
      </c>
      <c r="D579">
        <f t="shared" si="96"/>
        <v>4</v>
      </c>
      <c r="E579" t="s">
        <v>62</v>
      </c>
      <c r="F579" t="str">
        <f>VLOOKUP(E579,Sites!$A$2:$B$11,2,FALSE)</f>
        <v>Outside</v>
      </c>
      <c r="G579" t="s">
        <v>19</v>
      </c>
      <c r="H579">
        <v>3</v>
      </c>
      <c r="I579" s="1" t="s">
        <v>22</v>
      </c>
      <c r="J579">
        <v>5</v>
      </c>
      <c r="K579">
        <v>7</v>
      </c>
      <c r="L579" s="1" t="str">
        <f>VLOOKUP(I579,Species_Names!$A$2:$K$83,2,FALSE)</f>
        <v>Sparisoma_aurofrenatum</v>
      </c>
      <c r="M579" t="str">
        <f>VLOOKUP(I579,Species_Names!$A$2:$K$83,3,FALSE)</f>
        <v>Parrotfish</v>
      </c>
      <c r="N579" t="str">
        <f>VLOOKUP(I579,Species_Names!$A$2:$D$83,4,FALSE)</f>
        <v>Herbivore</v>
      </c>
      <c r="O579">
        <f>VLOOKUP(I579,Species_Names!$A$2:$F$83,5,FALSE)</f>
        <v>1.17E-2</v>
      </c>
      <c r="P579">
        <f>VLOOKUP(I579,Species_Names!$A$2:$F$83,6,FALSE)</f>
        <v>3.15</v>
      </c>
      <c r="Q579">
        <f t="shared" si="89"/>
        <v>13.032850557906505</v>
      </c>
      <c r="R579">
        <f t="shared" si="90"/>
        <v>0.11666666666666667</v>
      </c>
      <c r="AC579" s="5"/>
      <c r="AD579" s="5"/>
      <c r="AE579" s="5"/>
      <c r="AF579" s="5"/>
      <c r="AG579" s="5"/>
    </row>
    <row r="580" spans="1:33" x14ac:dyDescent="0.2">
      <c r="A580" s="10">
        <v>45111</v>
      </c>
      <c r="B580">
        <f t="shared" si="94"/>
        <v>2023</v>
      </c>
      <c r="C580" s="11">
        <f t="shared" si="95"/>
        <v>45111</v>
      </c>
      <c r="D580">
        <f t="shared" si="96"/>
        <v>4</v>
      </c>
      <c r="E580" t="s">
        <v>62</v>
      </c>
      <c r="F580" t="str">
        <f>VLOOKUP(E580,Sites!$A$2:$B$11,2,FALSE)</f>
        <v>Outside</v>
      </c>
      <c r="G580" t="s">
        <v>19</v>
      </c>
      <c r="H580">
        <v>3</v>
      </c>
      <c r="I580" s="1" t="s">
        <v>22</v>
      </c>
      <c r="J580">
        <v>10</v>
      </c>
      <c r="K580">
        <v>1</v>
      </c>
      <c r="L580" s="1" t="str">
        <f>VLOOKUP(I580,Species_Names!$A$2:$K$83,2,FALSE)</f>
        <v>Sparisoma_aurofrenatum</v>
      </c>
      <c r="M580" t="str">
        <f>VLOOKUP(I580,Species_Names!$A$2:$K$83,3,FALSE)</f>
        <v>Parrotfish</v>
      </c>
      <c r="N580" t="str">
        <f>VLOOKUP(I580,Species_Names!$A$2:$D$83,4,FALSE)</f>
        <v>Herbivore</v>
      </c>
      <c r="O580">
        <f>VLOOKUP(I580,Species_Names!$A$2:$F$83,5,FALSE)</f>
        <v>1.17E-2</v>
      </c>
      <c r="P580">
        <f>VLOOKUP(I580,Species_Names!$A$2:$F$83,6,FALSE)</f>
        <v>3.15</v>
      </c>
      <c r="Q580">
        <f t="shared" si="89"/>
        <v>16.526689272086227</v>
      </c>
      <c r="R580">
        <f t="shared" si="90"/>
        <v>1.6666666666666666E-2</v>
      </c>
      <c r="AC580" s="5"/>
      <c r="AD580" s="5"/>
      <c r="AE580" s="5"/>
      <c r="AF580" s="5"/>
      <c r="AG580" s="5"/>
    </row>
    <row r="581" spans="1:33" x14ac:dyDescent="0.2">
      <c r="A581" s="10">
        <v>45111</v>
      </c>
      <c r="B581">
        <f t="shared" si="94"/>
        <v>2023</v>
      </c>
      <c r="C581" s="11">
        <f t="shared" si="95"/>
        <v>45111</v>
      </c>
      <c r="D581">
        <f t="shared" si="96"/>
        <v>4</v>
      </c>
      <c r="E581" t="s">
        <v>62</v>
      </c>
      <c r="F581" t="str">
        <f>VLOOKUP(E581,Sites!$A$2:$B$11,2,FALSE)</f>
        <v>Outside</v>
      </c>
      <c r="G581" t="s">
        <v>19</v>
      </c>
      <c r="H581">
        <v>3</v>
      </c>
      <c r="I581" s="1" t="s">
        <v>22</v>
      </c>
      <c r="J581">
        <v>20</v>
      </c>
      <c r="K581">
        <v>1</v>
      </c>
      <c r="L581" s="1" t="str">
        <f>VLOOKUP(I581,Species_Names!$A$2:$K$83,2,FALSE)</f>
        <v>Sparisoma_aurofrenatum</v>
      </c>
      <c r="M581" t="str">
        <f>VLOOKUP(I581,Species_Names!$A$2:$K$83,3,FALSE)</f>
        <v>Parrotfish</v>
      </c>
      <c r="N581" t="str">
        <f>VLOOKUP(I581,Species_Names!$A$2:$D$83,4,FALSE)</f>
        <v>Herbivore</v>
      </c>
      <c r="O581">
        <f>VLOOKUP(I581,Species_Names!$A$2:$F$83,5,FALSE)</f>
        <v>1.17E-2</v>
      </c>
      <c r="P581">
        <f>VLOOKUP(I581,Species_Names!$A$2:$F$83,6,FALSE)</f>
        <v>3.15</v>
      </c>
      <c r="Q581">
        <f t="shared" si="89"/>
        <v>146.70007912526424</v>
      </c>
      <c r="R581">
        <f t="shared" si="90"/>
        <v>1.6666666666666666E-2</v>
      </c>
      <c r="AC581" s="5"/>
      <c r="AD581" s="5"/>
      <c r="AE581" s="5"/>
      <c r="AF581" s="5"/>
      <c r="AG581" s="5"/>
    </row>
    <row r="582" spans="1:33" x14ac:dyDescent="0.2">
      <c r="A582" s="10">
        <v>45111</v>
      </c>
      <c r="B582">
        <f t="shared" si="94"/>
        <v>2023</v>
      </c>
      <c r="C582" s="11">
        <f t="shared" si="95"/>
        <v>45111</v>
      </c>
      <c r="D582">
        <f t="shared" si="96"/>
        <v>4</v>
      </c>
      <c r="E582" t="s">
        <v>62</v>
      </c>
      <c r="F582" t="str">
        <f>VLOOKUP(E582,Sites!$A$2:$B$11,2,FALSE)</f>
        <v>Outside</v>
      </c>
      <c r="G582" t="s">
        <v>19</v>
      </c>
      <c r="H582">
        <v>3</v>
      </c>
      <c r="I582" s="1" t="s">
        <v>22</v>
      </c>
      <c r="J582">
        <v>30</v>
      </c>
      <c r="K582">
        <v>2</v>
      </c>
      <c r="L582" s="1" t="str">
        <f>VLOOKUP(I582,Species_Names!$A$2:$K$83,2,FALSE)</f>
        <v>Sparisoma_aurofrenatum</v>
      </c>
      <c r="M582" t="str">
        <f>VLOOKUP(I582,Species_Names!$A$2:$K$83,3,FALSE)</f>
        <v>Parrotfish</v>
      </c>
      <c r="N582" t="str">
        <f>VLOOKUP(I582,Species_Names!$A$2:$D$83,4,FALSE)</f>
        <v>Herbivore</v>
      </c>
      <c r="O582">
        <f>VLOOKUP(I582,Species_Names!$A$2:$F$83,5,FALSE)</f>
        <v>1.17E-2</v>
      </c>
      <c r="P582">
        <f>VLOOKUP(I582,Species_Names!$A$2:$F$83,6,FALSE)</f>
        <v>3.15</v>
      </c>
      <c r="Q582">
        <f t="shared" si="89"/>
        <v>1052.3199642887505</v>
      </c>
      <c r="R582">
        <f t="shared" si="90"/>
        <v>3.3333333333333333E-2</v>
      </c>
      <c r="AC582" s="5"/>
      <c r="AD582" s="5"/>
      <c r="AE582" s="5"/>
      <c r="AF582" s="5"/>
      <c r="AG582" s="5"/>
    </row>
    <row r="583" spans="1:33" x14ac:dyDescent="0.2">
      <c r="A583" s="10">
        <v>45111</v>
      </c>
      <c r="B583">
        <f t="shared" si="94"/>
        <v>2023</v>
      </c>
      <c r="C583" s="11">
        <f t="shared" si="95"/>
        <v>45111</v>
      </c>
      <c r="D583">
        <f t="shared" si="96"/>
        <v>4</v>
      </c>
      <c r="E583" t="s">
        <v>62</v>
      </c>
      <c r="F583" t="str">
        <f>VLOOKUP(E583,Sites!$A$2:$B$11,2,FALSE)</f>
        <v>Outside</v>
      </c>
      <c r="G583" t="s">
        <v>19</v>
      </c>
      <c r="H583">
        <v>3</v>
      </c>
      <c r="I583" s="1" t="s">
        <v>23</v>
      </c>
      <c r="J583">
        <v>5</v>
      </c>
      <c r="K583">
        <v>1</v>
      </c>
      <c r="L583" s="1" t="str">
        <f>VLOOKUP(I583,Species_Names!$A$2:$K$83,2,FALSE)</f>
        <v>Sparisoma_viride</v>
      </c>
      <c r="M583" t="str">
        <f>VLOOKUP(I583,Species_Names!$A$2:$K$83,3,FALSE)</f>
        <v>Parrotfish</v>
      </c>
      <c r="N583" t="str">
        <f>VLOOKUP(I583,Species_Names!$A$2:$D$83,4,FALSE)</f>
        <v>Herbivore</v>
      </c>
      <c r="O583">
        <f>VLOOKUP(I583,Species_Names!$A$2:$F$83,5,FALSE)</f>
        <v>2.5700000000000001E-2</v>
      </c>
      <c r="P583">
        <f>VLOOKUP(I583,Species_Names!$A$2:$F$83,6,FALSE)</f>
        <v>2.93</v>
      </c>
      <c r="Q583">
        <f t="shared" si="89"/>
        <v>2.8702203285397663</v>
      </c>
      <c r="R583">
        <f t="shared" si="90"/>
        <v>1.6666666666666666E-2</v>
      </c>
      <c r="AC583" s="5"/>
      <c r="AD583" s="5"/>
      <c r="AE583" s="5"/>
      <c r="AF583" s="5"/>
      <c r="AG583" s="5"/>
    </row>
    <row r="584" spans="1:33" x14ac:dyDescent="0.2">
      <c r="A584" s="10">
        <v>45111</v>
      </c>
      <c r="B584">
        <f t="shared" si="94"/>
        <v>2023</v>
      </c>
      <c r="C584" s="11">
        <f t="shared" si="95"/>
        <v>45111</v>
      </c>
      <c r="D584">
        <f t="shared" si="96"/>
        <v>4</v>
      </c>
      <c r="E584" t="s">
        <v>62</v>
      </c>
      <c r="F584" t="str">
        <f>VLOOKUP(E584,Sites!$A$2:$B$11,2,FALSE)</f>
        <v>Outside</v>
      </c>
      <c r="G584" t="s">
        <v>19</v>
      </c>
      <c r="H584">
        <v>3</v>
      </c>
      <c r="I584" s="1" t="s">
        <v>23</v>
      </c>
      <c r="J584">
        <v>20</v>
      </c>
      <c r="K584">
        <v>1</v>
      </c>
      <c r="L584" s="1" t="str">
        <f>VLOOKUP(I584,Species_Names!$A$2:$K$83,2,FALSE)</f>
        <v>Sparisoma_viride</v>
      </c>
      <c r="M584" t="str">
        <f>VLOOKUP(I584,Species_Names!$A$2:$K$83,3,FALSE)</f>
        <v>Parrotfish</v>
      </c>
      <c r="N584" t="str">
        <f>VLOOKUP(I584,Species_Names!$A$2:$D$83,4,FALSE)</f>
        <v>Herbivore</v>
      </c>
      <c r="O584">
        <f>VLOOKUP(I584,Species_Names!$A$2:$F$83,5,FALSE)</f>
        <v>2.5700000000000001E-2</v>
      </c>
      <c r="P584">
        <f>VLOOKUP(I584,Species_Names!$A$2:$F$83,6,FALSE)</f>
        <v>2.93</v>
      </c>
      <c r="Q584">
        <f t="shared" si="89"/>
        <v>166.70591540035525</v>
      </c>
      <c r="R584">
        <f t="shared" si="90"/>
        <v>1.6666666666666666E-2</v>
      </c>
      <c r="AC584" s="5"/>
      <c r="AD584" s="5"/>
      <c r="AE584" s="5"/>
      <c r="AF584" s="5"/>
      <c r="AG584" s="5"/>
    </row>
    <row r="585" spans="1:33" x14ac:dyDescent="0.2">
      <c r="A585" s="10">
        <v>45111</v>
      </c>
      <c r="B585">
        <f t="shared" si="94"/>
        <v>2023</v>
      </c>
      <c r="C585" s="11">
        <f t="shared" si="95"/>
        <v>45111</v>
      </c>
      <c r="D585">
        <f t="shared" si="96"/>
        <v>4</v>
      </c>
      <c r="E585" t="s">
        <v>62</v>
      </c>
      <c r="F585" t="str">
        <f>VLOOKUP(E585,Sites!$A$2:$B$11,2,FALSE)</f>
        <v>Outside</v>
      </c>
      <c r="G585" t="s">
        <v>19</v>
      </c>
      <c r="H585">
        <v>3</v>
      </c>
      <c r="I585" s="1" t="s">
        <v>24</v>
      </c>
      <c r="J585">
        <v>10</v>
      </c>
      <c r="K585">
        <v>3</v>
      </c>
      <c r="L585" s="1" t="str">
        <f>VLOOKUP(I585,Species_Names!$A$2:$K$83,2,FALSE)</f>
        <v>Scarus_iseri</v>
      </c>
      <c r="M585" t="str">
        <f>VLOOKUP(I585,Species_Names!$A$2:$K$83,3,FALSE)</f>
        <v>Parrotfish</v>
      </c>
      <c r="N585" t="str">
        <f>VLOOKUP(I585,Species_Names!$A$2:$D$83,4,FALSE)</f>
        <v>Herbivore</v>
      </c>
      <c r="O585">
        <f>VLOOKUP(I585,Species_Names!$A$2:$F$83,5,FALSE)</f>
        <v>1.5800000000000002E-2</v>
      </c>
      <c r="P585">
        <f>VLOOKUP(I585,Species_Names!$A$2:$F$83,6,FALSE)</f>
        <v>3.02</v>
      </c>
      <c r="Q585">
        <f t="shared" si="89"/>
        <v>49.633893177612663</v>
      </c>
      <c r="R585">
        <f t="shared" si="90"/>
        <v>0.05</v>
      </c>
      <c r="AC585" s="5"/>
      <c r="AD585" s="5"/>
      <c r="AE585" s="5"/>
      <c r="AF585" s="5"/>
      <c r="AG585" s="5"/>
    </row>
    <row r="586" spans="1:33" x14ac:dyDescent="0.2">
      <c r="A586" s="10">
        <v>45111</v>
      </c>
      <c r="B586">
        <f t="shared" si="94"/>
        <v>2023</v>
      </c>
      <c r="C586" s="11">
        <f t="shared" si="95"/>
        <v>45111</v>
      </c>
      <c r="D586">
        <f t="shared" si="96"/>
        <v>4</v>
      </c>
      <c r="E586" t="s">
        <v>62</v>
      </c>
      <c r="F586" t="str">
        <f>VLOOKUP(E586,Sites!$A$2:$B$11,2,FALSE)</f>
        <v>Outside</v>
      </c>
      <c r="G586" t="s">
        <v>19</v>
      </c>
      <c r="H586">
        <v>3</v>
      </c>
      <c r="I586" s="1" t="s">
        <v>24</v>
      </c>
      <c r="J586">
        <v>20</v>
      </c>
      <c r="K586">
        <v>1</v>
      </c>
      <c r="L586" s="1" t="str">
        <f>VLOOKUP(I586,Species_Names!$A$2:$K$83,2,FALSE)</f>
        <v>Scarus_iseri</v>
      </c>
      <c r="M586" t="str">
        <f>VLOOKUP(I586,Species_Names!$A$2:$K$83,3,FALSE)</f>
        <v>Parrotfish</v>
      </c>
      <c r="N586" t="str">
        <f>VLOOKUP(I586,Species_Names!$A$2:$D$83,4,FALSE)</f>
        <v>Herbivore</v>
      </c>
      <c r="O586">
        <f>VLOOKUP(I586,Species_Names!$A$2:$F$83,5,FALSE)</f>
        <v>1.5800000000000002E-2</v>
      </c>
      <c r="P586">
        <f>VLOOKUP(I586,Species_Names!$A$2:$F$83,6,FALSE)</f>
        <v>3.02</v>
      </c>
      <c r="Q586">
        <f t="shared" si="89"/>
        <v>134.20468401686938</v>
      </c>
      <c r="R586">
        <f t="shared" si="90"/>
        <v>1.6666666666666666E-2</v>
      </c>
      <c r="AC586" s="5"/>
      <c r="AD586" s="5"/>
      <c r="AE586" s="5"/>
      <c r="AF586" s="5"/>
      <c r="AG586" s="5"/>
    </row>
    <row r="587" spans="1:33" x14ac:dyDescent="0.2">
      <c r="A587" s="10">
        <v>45111</v>
      </c>
      <c r="B587">
        <f t="shared" ref="B587:B608" si="97">IF(A586&lt;&gt;"",(YEAR(A586)),"")</f>
        <v>2023</v>
      </c>
      <c r="C587" s="11">
        <f t="shared" ref="C587:C608" si="98">IF(A587&lt;&gt;"",A587,"")</f>
        <v>45111</v>
      </c>
      <c r="D587">
        <f t="shared" ref="D587:D608" si="99">IF(A587&lt;&gt;"",DAY(A587),"")</f>
        <v>4</v>
      </c>
      <c r="E587" t="s">
        <v>62</v>
      </c>
      <c r="F587" t="str">
        <f>VLOOKUP(E587,Sites!$A$2:$B$11,2,FALSE)</f>
        <v>Outside</v>
      </c>
      <c r="G587" t="s">
        <v>19</v>
      </c>
      <c r="H587">
        <v>3</v>
      </c>
      <c r="I587" s="1" t="s">
        <v>24</v>
      </c>
      <c r="J587">
        <v>30</v>
      </c>
      <c r="K587">
        <v>2</v>
      </c>
      <c r="L587" s="1" t="str">
        <f>VLOOKUP(I587,Species_Names!$A$2:$K$83,2,FALSE)</f>
        <v>Scarus_iseri</v>
      </c>
      <c r="M587" t="str">
        <f>VLOOKUP(I587,Species_Names!$A$2:$K$83,3,FALSE)</f>
        <v>Parrotfish</v>
      </c>
      <c r="N587" t="str">
        <f>VLOOKUP(I587,Species_Names!$A$2:$D$83,4,FALSE)</f>
        <v>Herbivore</v>
      </c>
      <c r="O587">
        <f>VLOOKUP(I587,Species_Names!$A$2:$F$83,5,FALSE)</f>
        <v>1.5800000000000002E-2</v>
      </c>
      <c r="P587">
        <f>VLOOKUP(I587,Species_Names!$A$2:$F$83,6,FALSE)</f>
        <v>3.02</v>
      </c>
      <c r="Q587">
        <f t="shared" si="89"/>
        <v>913.25755128911544</v>
      </c>
      <c r="R587">
        <f t="shared" si="90"/>
        <v>3.3333333333333333E-2</v>
      </c>
      <c r="AC587" s="5"/>
      <c r="AD587" s="5"/>
      <c r="AE587" s="5"/>
      <c r="AF587" s="5"/>
      <c r="AG587" s="5"/>
    </row>
    <row r="588" spans="1:33" x14ac:dyDescent="0.2">
      <c r="A588" s="10">
        <v>45111</v>
      </c>
      <c r="B588">
        <f t="shared" si="97"/>
        <v>2023</v>
      </c>
      <c r="C588" s="11">
        <f t="shared" si="98"/>
        <v>45111</v>
      </c>
      <c r="D588">
        <f t="shared" si="99"/>
        <v>4</v>
      </c>
      <c r="E588" t="s">
        <v>62</v>
      </c>
      <c r="F588" t="str">
        <f>VLOOKUP(E588,Sites!$A$2:$B$11,2,FALSE)</f>
        <v>Outside</v>
      </c>
      <c r="G588" t="s">
        <v>19</v>
      </c>
      <c r="H588">
        <v>3</v>
      </c>
      <c r="I588" s="1" t="s">
        <v>25</v>
      </c>
      <c r="J588">
        <v>20</v>
      </c>
      <c r="K588">
        <v>4</v>
      </c>
      <c r="L588" s="1" t="str">
        <f>VLOOKUP(I588,Species_Names!$A$2:$K$83,2,FALSE)</f>
        <v>Cephalopholis_cruentata</v>
      </c>
      <c r="M588" t="str">
        <f>VLOOKUP(I588,Species_Names!$A$2:$K$83,3,FALSE)</f>
        <v>Grouper</v>
      </c>
      <c r="N588" t="str">
        <f>VLOOKUP(I588,Species_Names!$A$2:$D$83,4,FALSE)</f>
        <v>Carnivore</v>
      </c>
      <c r="O588">
        <f>VLOOKUP(I588,Species_Names!$A$2:$F$83,5,FALSE)</f>
        <v>1.0999999999999999E-2</v>
      </c>
      <c r="P588">
        <f>VLOOKUP(I588,Species_Names!$A$2:$F$83,6,FALSE)</f>
        <v>3.11</v>
      </c>
      <c r="Q588">
        <f t="shared" si="89"/>
        <v>489.39098273169236</v>
      </c>
      <c r="R588">
        <f t="shared" si="90"/>
        <v>6.6666666666666666E-2</v>
      </c>
      <c r="AC588" s="5"/>
      <c r="AD588" s="5"/>
      <c r="AE588" s="5"/>
      <c r="AF588" s="5"/>
      <c r="AG588" s="5"/>
    </row>
    <row r="589" spans="1:33" x14ac:dyDescent="0.2">
      <c r="A589" s="10">
        <v>45111</v>
      </c>
      <c r="B589">
        <f t="shared" si="97"/>
        <v>2023</v>
      </c>
      <c r="C589" s="11">
        <f t="shared" si="98"/>
        <v>45111</v>
      </c>
      <c r="D589">
        <f t="shared" si="99"/>
        <v>4</v>
      </c>
      <c r="E589" t="s">
        <v>62</v>
      </c>
      <c r="F589" t="str">
        <f>VLOOKUP(E589,Sites!$A$2:$B$11,2,FALSE)</f>
        <v>Outside</v>
      </c>
      <c r="G589" t="s">
        <v>19</v>
      </c>
      <c r="H589">
        <v>3</v>
      </c>
      <c r="I589" s="1" t="s">
        <v>25</v>
      </c>
      <c r="J589">
        <v>30</v>
      </c>
      <c r="K589">
        <v>1</v>
      </c>
      <c r="L589" s="1" t="str">
        <f>VLOOKUP(I589,Species_Names!$A$2:$K$83,2,FALSE)</f>
        <v>Cephalopholis_cruentata</v>
      </c>
      <c r="M589" t="str">
        <f>VLOOKUP(I589,Species_Names!$A$2:$K$83,3,FALSE)</f>
        <v>Grouper</v>
      </c>
      <c r="N589" t="str">
        <f>VLOOKUP(I589,Species_Names!$A$2:$D$83,4,FALSE)</f>
        <v>Carnivore</v>
      </c>
      <c r="O589">
        <f>VLOOKUP(I589,Species_Names!$A$2:$F$83,5,FALSE)</f>
        <v>1.0999999999999999E-2</v>
      </c>
      <c r="P589">
        <f>VLOOKUP(I589,Species_Names!$A$2:$F$83,6,FALSE)</f>
        <v>3.11</v>
      </c>
      <c r="Q589">
        <f t="shared" si="89"/>
        <v>431.75739756371365</v>
      </c>
      <c r="R589">
        <f t="shared" si="90"/>
        <v>1.6666666666666666E-2</v>
      </c>
      <c r="AC589" s="5"/>
      <c r="AD589" s="5"/>
      <c r="AE589" s="5"/>
      <c r="AF589" s="5"/>
      <c r="AG589" s="5"/>
    </row>
    <row r="590" spans="1:33" x14ac:dyDescent="0.2">
      <c r="A590" s="10">
        <v>45111</v>
      </c>
      <c r="B590">
        <f t="shared" si="97"/>
        <v>2023</v>
      </c>
      <c r="C590" s="11">
        <f t="shared" si="98"/>
        <v>45111</v>
      </c>
      <c r="D590">
        <f t="shared" si="99"/>
        <v>4</v>
      </c>
      <c r="E590" t="s">
        <v>62</v>
      </c>
      <c r="F590" t="str">
        <f>VLOOKUP(E590,Sites!$A$2:$B$11,2,FALSE)</f>
        <v>Outside</v>
      </c>
      <c r="G590" t="s">
        <v>19</v>
      </c>
      <c r="H590">
        <v>3</v>
      </c>
      <c r="I590" s="1" t="s">
        <v>27</v>
      </c>
      <c r="J590">
        <v>10</v>
      </c>
      <c r="K590">
        <v>1</v>
      </c>
      <c r="L590" s="1" t="str">
        <f>VLOOKUP(I590,Species_Names!$A$2:$K$83,2,FALSE)</f>
        <v>Acanthurus_tractus</v>
      </c>
      <c r="M590" t="str">
        <f>VLOOKUP(I590,Species_Names!$A$2:$K$83,3,FALSE)</f>
        <v>Surgeonfish</v>
      </c>
      <c r="N590" t="str">
        <f>VLOOKUP(I590,Species_Names!$A$2:$D$83,4,FALSE)</f>
        <v>Herbivore</v>
      </c>
      <c r="O590">
        <f>VLOOKUP(I590,Species_Names!$A$2:$F$83,5,FALSE)</f>
        <v>2.5700000000000001E-2</v>
      </c>
      <c r="P590">
        <f>VLOOKUP(I590,Species_Names!$A$2:$F$83,6,FALSE)</f>
        <v>2.9</v>
      </c>
      <c r="Q590">
        <f t="shared" si="89"/>
        <v>20.414235632414051</v>
      </c>
      <c r="R590">
        <f t="shared" si="90"/>
        <v>1.6666666666666666E-2</v>
      </c>
      <c r="AC590" s="5"/>
      <c r="AD590" s="5"/>
      <c r="AE590" s="5"/>
      <c r="AF590" s="5"/>
      <c r="AG590" s="5"/>
    </row>
    <row r="591" spans="1:33" x14ac:dyDescent="0.2">
      <c r="A591" s="10">
        <v>45111</v>
      </c>
      <c r="B591">
        <f t="shared" si="97"/>
        <v>2023</v>
      </c>
      <c r="C591" s="11">
        <f t="shared" si="98"/>
        <v>45111</v>
      </c>
      <c r="D591">
        <f t="shared" si="99"/>
        <v>4</v>
      </c>
      <c r="E591" t="s">
        <v>62</v>
      </c>
      <c r="F591" t="str">
        <f>VLOOKUP(E591,Sites!$A$2:$B$11,2,FALSE)</f>
        <v>Outside</v>
      </c>
      <c r="G591" t="s">
        <v>19</v>
      </c>
      <c r="H591">
        <v>3</v>
      </c>
      <c r="I591" s="1" t="s">
        <v>27</v>
      </c>
      <c r="J591">
        <v>20</v>
      </c>
      <c r="K591">
        <v>2</v>
      </c>
      <c r="L591" s="1" t="str">
        <f>VLOOKUP(I591,Species_Names!$A$2:$K$83,2,FALSE)</f>
        <v>Acanthurus_tractus</v>
      </c>
      <c r="M591" t="str">
        <f>VLOOKUP(I591,Species_Names!$A$2:$K$83,3,FALSE)</f>
        <v>Surgeonfish</v>
      </c>
      <c r="N591" t="str">
        <f>VLOOKUP(I591,Species_Names!$A$2:$D$83,4,FALSE)</f>
        <v>Herbivore</v>
      </c>
      <c r="O591">
        <f>VLOOKUP(I591,Species_Names!$A$2:$F$83,5,FALSE)</f>
        <v>2.5700000000000001E-2</v>
      </c>
      <c r="P591">
        <f>VLOOKUP(I591,Species_Names!$A$2:$F$83,6,FALSE)</f>
        <v>2.9</v>
      </c>
      <c r="Q591">
        <f t="shared" si="89"/>
        <v>304.75448547277693</v>
      </c>
      <c r="R591">
        <f t="shared" si="90"/>
        <v>3.3333333333333333E-2</v>
      </c>
      <c r="AC591" s="5"/>
      <c r="AD591" s="5"/>
      <c r="AE591" s="5"/>
      <c r="AF591" s="5"/>
      <c r="AG591" s="5"/>
    </row>
    <row r="592" spans="1:33" x14ac:dyDescent="0.2">
      <c r="A592" s="10">
        <v>45111</v>
      </c>
      <c r="B592">
        <f t="shared" si="97"/>
        <v>2023</v>
      </c>
      <c r="C592" s="11">
        <f t="shared" si="98"/>
        <v>45111</v>
      </c>
      <c r="D592">
        <f t="shared" si="99"/>
        <v>4</v>
      </c>
      <c r="E592" t="s">
        <v>62</v>
      </c>
      <c r="F592" t="str">
        <f>VLOOKUP(E592,Sites!$A$2:$B$11,2,FALSE)</f>
        <v>Outside</v>
      </c>
      <c r="G592" t="s">
        <v>19</v>
      </c>
      <c r="H592">
        <v>3</v>
      </c>
      <c r="I592" s="1" t="s">
        <v>28</v>
      </c>
      <c r="J592">
        <v>5</v>
      </c>
      <c r="K592">
        <v>6</v>
      </c>
      <c r="L592" s="1" t="str">
        <f>VLOOKUP(I592,Species_Names!$A$2:$K$83,2,FALSE)</f>
        <v>Halichoeres_garnoti</v>
      </c>
      <c r="M592" t="str">
        <f>VLOOKUP(I592,Species_Names!$A$2:$K$83,3,FALSE)</f>
        <v>Wrasse</v>
      </c>
      <c r="N592" t="str">
        <f>VLOOKUP(I592,Species_Names!$A$2:$D$83,4,FALSE)</f>
        <v>Omnivore</v>
      </c>
      <c r="O592">
        <f>VLOOKUP(I592,Species_Names!$A$2:$F$83,5,FALSE)</f>
        <v>0.01</v>
      </c>
      <c r="P592">
        <f>VLOOKUP(I592,Species_Names!$A$2:$F$83,6,FALSE)</f>
        <v>3.14</v>
      </c>
      <c r="Q592">
        <f t="shared" si="89"/>
        <v>9.3954387136913251</v>
      </c>
      <c r="R592">
        <f t="shared" si="90"/>
        <v>0.1</v>
      </c>
      <c r="AC592" s="5"/>
      <c r="AD592" s="5"/>
      <c r="AE592" s="5"/>
      <c r="AF592" s="5"/>
      <c r="AG592" s="5"/>
    </row>
    <row r="593" spans="1:33" x14ac:dyDescent="0.2">
      <c r="A593" s="10">
        <v>45111</v>
      </c>
      <c r="B593">
        <f t="shared" si="97"/>
        <v>2023</v>
      </c>
      <c r="C593" s="11">
        <f t="shared" si="98"/>
        <v>45111</v>
      </c>
      <c r="D593">
        <f t="shared" si="99"/>
        <v>4</v>
      </c>
      <c r="E593" t="s">
        <v>62</v>
      </c>
      <c r="F593" t="str">
        <f>VLOOKUP(E593,Sites!$A$2:$B$11,2,FALSE)</f>
        <v>Outside</v>
      </c>
      <c r="G593" t="s">
        <v>19</v>
      </c>
      <c r="H593">
        <v>3</v>
      </c>
      <c r="I593" s="1" t="s">
        <v>28</v>
      </c>
      <c r="J593">
        <v>10</v>
      </c>
      <c r="K593">
        <v>1</v>
      </c>
      <c r="L593" s="1" t="str">
        <f>VLOOKUP(I593,Species_Names!$A$2:$K$83,2,FALSE)</f>
        <v>Halichoeres_garnoti</v>
      </c>
      <c r="M593" t="str">
        <f>VLOOKUP(I593,Species_Names!$A$2:$K$83,3,FALSE)</f>
        <v>Wrasse</v>
      </c>
      <c r="N593" t="str">
        <f>VLOOKUP(I593,Species_Names!$A$2:$D$83,4,FALSE)</f>
        <v>Omnivore</v>
      </c>
      <c r="O593">
        <f>VLOOKUP(I593,Species_Names!$A$2:$F$83,5,FALSE)</f>
        <v>0.01</v>
      </c>
      <c r="P593">
        <f>VLOOKUP(I593,Species_Names!$A$2:$F$83,6,FALSE)</f>
        <v>3.14</v>
      </c>
      <c r="Q593">
        <f t="shared" si="89"/>
        <v>13.803842646028864</v>
      </c>
      <c r="R593">
        <f t="shared" si="90"/>
        <v>1.6666666666666666E-2</v>
      </c>
      <c r="AC593" s="5"/>
      <c r="AD593" s="5"/>
      <c r="AE593" s="5"/>
      <c r="AF593" s="5"/>
      <c r="AG593" s="5"/>
    </row>
    <row r="594" spans="1:33" x14ac:dyDescent="0.2">
      <c r="A594" s="10">
        <v>45111</v>
      </c>
      <c r="B594">
        <f t="shared" si="97"/>
        <v>2023</v>
      </c>
      <c r="C594" s="11">
        <f t="shared" si="98"/>
        <v>45111</v>
      </c>
      <c r="D594">
        <f t="shared" si="99"/>
        <v>4</v>
      </c>
      <c r="E594" t="s">
        <v>62</v>
      </c>
      <c r="F594" t="str">
        <f>VLOOKUP(E594,Sites!$A$2:$B$11,2,FALSE)</f>
        <v>Outside</v>
      </c>
      <c r="G594" t="s">
        <v>19</v>
      </c>
      <c r="H594">
        <v>3</v>
      </c>
      <c r="I594" s="1" t="s">
        <v>51</v>
      </c>
      <c r="J594">
        <v>40</v>
      </c>
      <c r="K594">
        <v>1</v>
      </c>
      <c r="L594" s="1" t="str">
        <f>VLOOKUP(I594,Species_Names!$A$2:$K$83,2,FALSE)</f>
        <v>Lutjanus_apodus</v>
      </c>
      <c r="M594" t="str">
        <f>VLOOKUP(I594,Species_Names!$A$2:$K$83,3,FALSE)</f>
        <v>Snapper</v>
      </c>
      <c r="N594" t="str">
        <f>VLOOKUP(I594,Species_Names!$A$2:$D$83,4,FALSE)</f>
        <v>Carnivore</v>
      </c>
      <c r="O594">
        <f>VLOOKUP(I594,Species_Names!$A$2:$F$83,5,FALSE)</f>
        <v>1.8200000000000001E-2</v>
      </c>
      <c r="P594">
        <f>VLOOKUP(I594,Species_Names!$A$2:$F$83,6,FALSE)</f>
        <v>3</v>
      </c>
      <c r="Q594">
        <f t="shared" ref="Q594:Q623" si="100">(O594*J594^P594)*K594</f>
        <v>1164.8</v>
      </c>
      <c r="R594">
        <f t="shared" ref="R594:R623" si="101">K594/60</f>
        <v>1.6666666666666666E-2</v>
      </c>
      <c r="AC594" s="5"/>
      <c r="AD594" s="5"/>
      <c r="AE594" s="5"/>
      <c r="AF594" s="5"/>
      <c r="AG594" s="5"/>
    </row>
    <row r="595" spans="1:33" x14ac:dyDescent="0.2">
      <c r="A595" s="10">
        <v>45111</v>
      </c>
      <c r="B595">
        <f t="shared" si="97"/>
        <v>2023</v>
      </c>
      <c r="C595" s="11">
        <f t="shared" si="98"/>
        <v>45111</v>
      </c>
      <c r="D595">
        <f t="shared" si="99"/>
        <v>4</v>
      </c>
      <c r="E595" t="s">
        <v>62</v>
      </c>
      <c r="F595" t="str">
        <f>VLOOKUP(E595,Sites!$A$2:$B$11,2,FALSE)</f>
        <v>Outside</v>
      </c>
      <c r="G595" t="s">
        <v>19</v>
      </c>
      <c r="H595">
        <v>4</v>
      </c>
      <c r="I595" s="1" t="s">
        <v>30</v>
      </c>
      <c r="J595">
        <v>10</v>
      </c>
      <c r="K595">
        <v>1</v>
      </c>
      <c r="L595" s="1" t="str">
        <f>VLOOKUP(I595,Species_Names!$A$2:$K$83,2,FALSE)</f>
        <v>Chaetodon_striatus</v>
      </c>
      <c r="M595" t="str">
        <f>VLOOKUP(I595,Species_Names!$A$2:$K$83,3,FALSE)</f>
        <v>Butterflyfish</v>
      </c>
      <c r="N595" t="str">
        <f>VLOOKUP(I595,Species_Names!$A$2:$D$83,4,FALSE)</f>
        <v>Corallivore</v>
      </c>
      <c r="O595">
        <f>VLOOKUP(I595,Species_Names!$A$2:$F$83,5,FALSE)</f>
        <v>2.5100000000000001E-2</v>
      </c>
      <c r="P595">
        <f>VLOOKUP(I595,Species_Names!$A$2:$F$83,6,FALSE)</f>
        <v>3.06</v>
      </c>
      <c r="Q595">
        <f t="shared" si="100"/>
        <v>28.818655899571787</v>
      </c>
      <c r="R595">
        <f t="shared" si="101"/>
        <v>1.6666666666666666E-2</v>
      </c>
      <c r="AC595" s="5"/>
      <c r="AD595" s="5"/>
      <c r="AE595" s="5"/>
      <c r="AF595" s="5"/>
      <c r="AG595" s="5"/>
    </row>
    <row r="596" spans="1:33" x14ac:dyDescent="0.2">
      <c r="A596" s="10">
        <v>45111</v>
      </c>
      <c r="B596">
        <f t="shared" si="97"/>
        <v>2023</v>
      </c>
      <c r="C596" s="11">
        <f t="shared" si="98"/>
        <v>45111</v>
      </c>
      <c r="D596">
        <f t="shared" si="99"/>
        <v>4</v>
      </c>
      <c r="E596" t="s">
        <v>62</v>
      </c>
      <c r="F596" t="str">
        <f>VLOOKUP(E596,Sites!$A$2:$B$11,2,FALSE)</f>
        <v>Outside</v>
      </c>
      <c r="G596" t="s">
        <v>19</v>
      </c>
      <c r="H596">
        <v>4</v>
      </c>
      <c r="I596" s="1" t="s">
        <v>47</v>
      </c>
      <c r="J596">
        <v>30</v>
      </c>
      <c r="K596">
        <v>1</v>
      </c>
      <c r="L596" s="1" t="str">
        <f>VLOOKUP(I596,Species_Names!$A$2:$K$83,2,FALSE)</f>
        <v>Haemulon_carbonarium</v>
      </c>
      <c r="M596" t="str">
        <f>VLOOKUP(I596,Species_Names!$A$2:$K$83,3,FALSE)</f>
        <v>Grunt</v>
      </c>
      <c r="N596" t="str">
        <f>VLOOKUP(I596,Species_Names!$A$2:$D$83,4,FALSE)</f>
        <v>Carnivore</v>
      </c>
      <c r="O596">
        <f>VLOOKUP(I596,Species_Names!$A$2:$F$83,5,FALSE)</f>
        <v>1.6219999999999998E-2</v>
      </c>
      <c r="P596">
        <f>VLOOKUP(I596,Species_Names!$A$2:$F$83,6,FALSE)</f>
        <v>2.99</v>
      </c>
      <c r="Q596">
        <f t="shared" si="100"/>
        <v>423.29525625083062</v>
      </c>
      <c r="R596">
        <f t="shared" si="101"/>
        <v>1.6666666666666666E-2</v>
      </c>
      <c r="AC596" s="5"/>
      <c r="AD596" s="5"/>
      <c r="AE596" s="5"/>
      <c r="AF596" s="5"/>
      <c r="AG596" s="5"/>
    </row>
    <row r="597" spans="1:33" x14ac:dyDescent="0.2">
      <c r="A597" s="10">
        <v>45111</v>
      </c>
      <c r="B597">
        <f t="shared" si="97"/>
        <v>2023</v>
      </c>
      <c r="C597" s="11">
        <f t="shared" si="98"/>
        <v>45111</v>
      </c>
      <c r="D597">
        <f t="shared" si="99"/>
        <v>4</v>
      </c>
      <c r="E597" t="s">
        <v>62</v>
      </c>
      <c r="F597" t="str">
        <f>VLOOKUP(E597,Sites!$A$2:$B$11,2,FALSE)</f>
        <v>Outside</v>
      </c>
      <c r="G597" t="s">
        <v>19</v>
      </c>
      <c r="H597">
        <v>4</v>
      </c>
      <c r="I597" s="1" t="s">
        <v>35</v>
      </c>
      <c r="J597">
        <v>20</v>
      </c>
      <c r="K597">
        <v>2</v>
      </c>
      <c r="L597" s="1" t="str">
        <f>VLOOKUP(I597,Species_Names!$A$2:$K$83,2,FALSE)</f>
        <v>Haemulon_flavolineatum</v>
      </c>
      <c r="M597" t="str">
        <f>VLOOKUP(I597,Species_Names!$A$2:$K$83,3,FALSE)</f>
        <v>Grunt</v>
      </c>
      <c r="N597" t="str">
        <f>VLOOKUP(I597,Species_Names!$A$2:$D$83,4,FALSE)</f>
        <v>Carnivore</v>
      </c>
      <c r="O597">
        <f>VLOOKUP(I597,Species_Names!$A$2:$F$83,5,FALSE)</f>
        <v>1.8599999999999998E-2</v>
      </c>
      <c r="P597">
        <f>VLOOKUP(I597,Species_Names!$A$2:$F$83,6,FALSE)</f>
        <v>2.99</v>
      </c>
      <c r="Q597">
        <f t="shared" si="100"/>
        <v>288.81691643694512</v>
      </c>
      <c r="R597">
        <f t="shared" si="101"/>
        <v>3.3333333333333333E-2</v>
      </c>
      <c r="AC597" s="5"/>
      <c r="AD597" s="5"/>
      <c r="AE597" s="5"/>
      <c r="AF597" s="5"/>
      <c r="AG597" s="5"/>
    </row>
    <row r="598" spans="1:33" x14ac:dyDescent="0.2">
      <c r="A598" s="10">
        <v>45111</v>
      </c>
      <c r="B598">
        <f t="shared" si="97"/>
        <v>2023</v>
      </c>
      <c r="C598" s="11">
        <f t="shared" si="98"/>
        <v>45111</v>
      </c>
      <c r="D598">
        <f t="shared" si="99"/>
        <v>4</v>
      </c>
      <c r="E598" t="s">
        <v>62</v>
      </c>
      <c r="F598" t="str">
        <f>VLOOKUP(E598,Sites!$A$2:$B$11,2,FALSE)</f>
        <v>Outside</v>
      </c>
      <c r="G598" t="s">
        <v>19</v>
      </c>
      <c r="H598">
        <v>4</v>
      </c>
      <c r="I598" s="1" t="s">
        <v>21</v>
      </c>
      <c r="J598">
        <v>5</v>
      </c>
      <c r="K598">
        <v>5</v>
      </c>
      <c r="L598" s="1" t="str">
        <f>VLOOKUP(I598,Species_Names!$A$2:$K$83,2,FALSE)</f>
        <v>Scarus_taeniopterus</v>
      </c>
      <c r="M598" t="str">
        <f>VLOOKUP(I598,Species_Names!$A$2:$K$83,3,FALSE)</f>
        <v>Parrotfish</v>
      </c>
      <c r="N598" t="str">
        <f>VLOOKUP(I598,Species_Names!$A$2:$D$83,4,FALSE)</f>
        <v>Herbivore</v>
      </c>
      <c r="O598">
        <f>VLOOKUP(I598,Species_Names!$A$2:$F$83,5,FALSE)</f>
        <v>1.7000000000000001E-2</v>
      </c>
      <c r="P598">
        <f>VLOOKUP(I598,Species_Names!$A$2:$F$83,6,FALSE)</f>
        <v>3.04</v>
      </c>
      <c r="Q598">
        <f t="shared" si="100"/>
        <v>11.331508760963903</v>
      </c>
      <c r="R598">
        <f t="shared" si="101"/>
        <v>8.3333333333333329E-2</v>
      </c>
      <c r="AC598" s="5"/>
      <c r="AD598" s="5"/>
      <c r="AE598" s="5"/>
      <c r="AF598" s="5"/>
      <c r="AG598" s="5"/>
    </row>
    <row r="599" spans="1:33" x14ac:dyDescent="0.2">
      <c r="A599" s="10">
        <v>45111</v>
      </c>
      <c r="B599">
        <f t="shared" si="97"/>
        <v>2023</v>
      </c>
      <c r="C599" s="11">
        <f t="shared" si="98"/>
        <v>45111</v>
      </c>
      <c r="D599">
        <f t="shared" si="99"/>
        <v>4</v>
      </c>
      <c r="E599" t="s">
        <v>62</v>
      </c>
      <c r="F599" t="str">
        <f>VLOOKUP(E599,Sites!$A$2:$B$11,2,FALSE)</f>
        <v>Outside</v>
      </c>
      <c r="G599" t="s">
        <v>19</v>
      </c>
      <c r="H599">
        <v>4</v>
      </c>
      <c r="I599" s="1" t="s">
        <v>21</v>
      </c>
      <c r="J599">
        <v>10</v>
      </c>
      <c r="K599">
        <v>5</v>
      </c>
      <c r="L599" s="1" t="str">
        <f>VLOOKUP(I599,Species_Names!$A$2:$K$83,2,FALSE)</f>
        <v>Scarus_taeniopterus</v>
      </c>
      <c r="M599" t="str">
        <f>VLOOKUP(I599,Species_Names!$A$2:$K$83,3,FALSE)</f>
        <v>Parrotfish</v>
      </c>
      <c r="N599" t="str">
        <f>VLOOKUP(I599,Species_Names!$A$2:$D$83,4,FALSE)</f>
        <v>Herbivore</v>
      </c>
      <c r="O599">
        <f>VLOOKUP(I599,Species_Names!$A$2:$F$83,5,FALSE)</f>
        <v>1.7000000000000001E-2</v>
      </c>
      <c r="P599">
        <f>VLOOKUP(I599,Species_Names!$A$2:$F$83,6,FALSE)</f>
        <v>3.04</v>
      </c>
      <c r="Q599">
        <f t="shared" si="100"/>
        <v>93.200646672170834</v>
      </c>
      <c r="R599">
        <f t="shared" si="101"/>
        <v>8.3333333333333329E-2</v>
      </c>
      <c r="AC599" s="5"/>
      <c r="AD599" s="5"/>
      <c r="AE599" s="5"/>
      <c r="AF599" s="5"/>
      <c r="AG599" s="5"/>
    </row>
    <row r="600" spans="1:33" x14ac:dyDescent="0.2">
      <c r="A600" s="10">
        <v>45111</v>
      </c>
      <c r="B600">
        <f t="shared" si="97"/>
        <v>2023</v>
      </c>
      <c r="C600" s="11">
        <f t="shared" si="98"/>
        <v>45111</v>
      </c>
      <c r="D600">
        <f t="shared" si="99"/>
        <v>4</v>
      </c>
      <c r="E600" t="s">
        <v>62</v>
      </c>
      <c r="F600" t="str">
        <f>VLOOKUP(E600,Sites!$A$2:$B$11,2,FALSE)</f>
        <v>Outside</v>
      </c>
      <c r="G600" t="s">
        <v>19</v>
      </c>
      <c r="H600">
        <v>4</v>
      </c>
      <c r="I600" s="1" t="s">
        <v>41</v>
      </c>
      <c r="J600">
        <v>30</v>
      </c>
      <c r="K600">
        <v>2</v>
      </c>
      <c r="L600" s="1" t="str">
        <f>VLOOKUP(I600,Species_Names!$A$2:$K$83,2,FALSE)</f>
        <v>Scarus_vetula</v>
      </c>
      <c r="M600" t="str">
        <f>VLOOKUP(I600,Species_Names!$A$2:$K$83,3,FALSE)</f>
        <v>Parrotfish</v>
      </c>
      <c r="N600" t="str">
        <f>VLOOKUP(I600,Species_Names!$A$2:$D$83,4,FALSE)</f>
        <v>Herbivore</v>
      </c>
      <c r="O600">
        <f>VLOOKUP(I600,Species_Names!$A$2:$F$83,5,FALSE)</f>
        <v>1.4789999999999999E-2</v>
      </c>
      <c r="P600">
        <f>VLOOKUP(I600,Species_Names!$A$2:$F$83,6,FALSE)</f>
        <v>3.03</v>
      </c>
      <c r="Q600">
        <f t="shared" si="100"/>
        <v>884.45465385311559</v>
      </c>
      <c r="R600">
        <f t="shared" si="101"/>
        <v>3.3333333333333333E-2</v>
      </c>
      <c r="AC600" s="5"/>
      <c r="AD600" s="5"/>
      <c r="AE600" s="5"/>
      <c r="AF600" s="5"/>
      <c r="AG600" s="5"/>
    </row>
    <row r="601" spans="1:33" x14ac:dyDescent="0.2">
      <c r="A601" s="10">
        <v>45111</v>
      </c>
      <c r="B601">
        <f t="shared" si="97"/>
        <v>2023</v>
      </c>
      <c r="C601" s="11">
        <f t="shared" si="98"/>
        <v>45111</v>
      </c>
      <c r="D601">
        <f t="shared" si="99"/>
        <v>4</v>
      </c>
      <c r="E601" t="s">
        <v>62</v>
      </c>
      <c r="F601" t="str">
        <f>VLOOKUP(E601,Sites!$A$2:$B$11,2,FALSE)</f>
        <v>Outside</v>
      </c>
      <c r="G601" t="s">
        <v>19</v>
      </c>
      <c r="H601">
        <v>4</v>
      </c>
      <c r="I601" s="1" t="s">
        <v>22</v>
      </c>
      <c r="J601">
        <v>5</v>
      </c>
      <c r="K601">
        <v>7</v>
      </c>
      <c r="L601" s="1" t="str">
        <f>VLOOKUP(I601,Species_Names!$A$2:$K$83,2,FALSE)</f>
        <v>Sparisoma_aurofrenatum</v>
      </c>
      <c r="M601" t="str">
        <f>VLOOKUP(I601,Species_Names!$A$2:$K$83,3,FALSE)</f>
        <v>Parrotfish</v>
      </c>
      <c r="N601" t="str">
        <f>VLOOKUP(I601,Species_Names!$A$2:$D$83,4,FALSE)</f>
        <v>Herbivore</v>
      </c>
      <c r="O601">
        <f>VLOOKUP(I601,Species_Names!$A$2:$F$83,5,FALSE)</f>
        <v>1.17E-2</v>
      </c>
      <c r="P601">
        <f>VLOOKUP(I601,Species_Names!$A$2:$F$83,6,FALSE)</f>
        <v>3.15</v>
      </c>
      <c r="Q601">
        <f t="shared" si="100"/>
        <v>13.032850557906505</v>
      </c>
      <c r="R601">
        <f t="shared" si="101"/>
        <v>0.11666666666666667</v>
      </c>
      <c r="AC601" s="5"/>
      <c r="AD601" s="5"/>
      <c r="AE601" s="5"/>
      <c r="AF601" s="5"/>
      <c r="AG601" s="5"/>
    </row>
    <row r="602" spans="1:33" x14ac:dyDescent="0.2">
      <c r="A602" s="10">
        <v>45111</v>
      </c>
      <c r="B602">
        <f t="shared" si="97"/>
        <v>2023</v>
      </c>
      <c r="C602" s="11">
        <f t="shared" si="98"/>
        <v>45111</v>
      </c>
      <c r="D602">
        <f t="shared" si="99"/>
        <v>4</v>
      </c>
      <c r="E602" t="s">
        <v>62</v>
      </c>
      <c r="F602" t="str">
        <f>VLOOKUP(E602,Sites!$A$2:$B$11,2,FALSE)</f>
        <v>Outside</v>
      </c>
      <c r="G602" t="s">
        <v>19</v>
      </c>
      <c r="H602">
        <v>4</v>
      </c>
      <c r="I602" s="1" t="s">
        <v>22</v>
      </c>
      <c r="J602">
        <v>10</v>
      </c>
      <c r="K602">
        <v>1</v>
      </c>
      <c r="L602" s="1" t="str">
        <f>VLOOKUP(I602,Species_Names!$A$2:$K$83,2,FALSE)</f>
        <v>Sparisoma_aurofrenatum</v>
      </c>
      <c r="M602" t="str">
        <f>VLOOKUP(I602,Species_Names!$A$2:$K$83,3,FALSE)</f>
        <v>Parrotfish</v>
      </c>
      <c r="N602" t="str">
        <f>VLOOKUP(I602,Species_Names!$A$2:$D$83,4,FALSE)</f>
        <v>Herbivore</v>
      </c>
      <c r="O602">
        <f>VLOOKUP(I602,Species_Names!$A$2:$F$83,5,FALSE)</f>
        <v>1.17E-2</v>
      </c>
      <c r="P602">
        <f>VLOOKUP(I602,Species_Names!$A$2:$F$83,6,FALSE)</f>
        <v>3.15</v>
      </c>
      <c r="Q602">
        <f t="shared" si="100"/>
        <v>16.526689272086227</v>
      </c>
      <c r="R602">
        <f t="shared" si="101"/>
        <v>1.6666666666666666E-2</v>
      </c>
      <c r="AC602" s="5"/>
      <c r="AD602" s="5"/>
      <c r="AE602" s="5"/>
      <c r="AF602" s="5"/>
      <c r="AG602" s="5"/>
    </row>
    <row r="603" spans="1:33" x14ac:dyDescent="0.2">
      <c r="A603" s="10">
        <v>45111</v>
      </c>
      <c r="B603">
        <f t="shared" si="97"/>
        <v>2023</v>
      </c>
      <c r="C603" s="11">
        <f t="shared" si="98"/>
        <v>45111</v>
      </c>
      <c r="D603">
        <f t="shared" si="99"/>
        <v>4</v>
      </c>
      <c r="E603" t="s">
        <v>62</v>
      </c>
      <c r="F603" t="str">
        <f>VLOOKUP(E603,Sites!$A$2:$B$11,2,FALSE)</f>
        <v>Outside</v>
      </c>
      <c r="G603" t="s">
        <v>19</v>
      </c>
      <c r="H603">
        <v>4</v>
      </c>
      <c r="I603" s="1" t="s">
        <v>22</v>
      </c>
      <c r="J603">
        <v>20</v>
      </c>
      <c r="K603">
        <v>1</v>
      </c>
      <c r="L603" s="1" t="str">
        <f>VLOOKUP(I603,Species_Names!$A$2:$K$83,2,FALSE)</f>
        <v>Sparisoma_aurofrenatum</v>
      </c>
      <c r="M603" t="str">
        <f>VLOOKUP(I603,Species_Names!$A$2:$K$83,3,FALSE)</f>
        <v>Parrotfish</v>
      </c>
      <c r="N603" t="str">
        <f>VLOOKUP(I603,Species_Names!$A$2:$D$83,4,FALSE)</f>
        <v>Herbivore</v>
      </c>
      <c r="O603">
        <f>VLOOKUP(I603,Species_Names!$A$2:$F$83,5,FALSE)</f>
        <v>1.17E-2</v>
      </c>
      <c r="P603">
        <f>VLOOKUP(I603,Species_Names!$A$2:$F$83,6,FALSE)</f>
        <v>3.15</v>
      </c>
      <c r="Q603">
        <f t="shared" si="100"/>
        <v>146.70007912526424</v>
      </c>
      <c r="R603">
        <f t="shared" si="101"/>
        <v>1.6666666666666666E-2</v>
      </c>
      <c r="AC603" s="5"/>
      <c r="AD603" s="5"/>
      <c r="AE603" s="5"/>
      <c r="AF603" s="5"/>
      <c r="AG603" s="5"/>
    </row>
    <row r="604" spans="1:33" x14ac:dyDescent="0.2">
      <c r="A604" s="10">
        <v>45111</v>
      </c>
      <c r="B604">
        <f t="shared" si="97"/>
        <v>2023</v>
      </c>
      <c r="C604" s="11">
        <f t="shared" si="98"/>
        <v>45111</v>
      </c>
      <c r="D604">
        <f t="shared" si="99"/>
        <v>4</v>
      </c>
      <c r="E604" t="s">
        <v>62</v>
      </c>
      <c r="F604" t="str">
        <f>VLOOKUP(E604,Sites!$A$2:$B$11,2,FALSE)</f>
        <v>Outside</v>
      </c>
      <c r="G604" t="s">
        <v>19</v>
      </c>
      <c r="H604">
        <v>4</v>
      </c>
      <c r="I604" s="1" t="s">
        <v>69</v>
      </c>
      <c r="J604">
        <v>30</v>
      </c>
      <c r="K604">
        <v>1</v>
      </c>
      <c r="L604" s="1" t="str">
        <f>VLOOKUP(I604,Species_Names!$A$2:$K$83,2,FALSE)</f>
        <v>Sparisoma_chrysopterum</v>
      </c>
      <c r="M604" t="str">
        <f>VLOOKUP(I604,Species_Names!$A$2:$K$83,3,FALSE)</f>
        <v>Parrotfish</v>
      </c>
      <c r="N604" t="str">
        <f>VLOOKUP(I604,Species_Names!$A$2:$D$83,4,FALSE)</f>
        <v>Herbivore</v>
      </c>
      <c r="O604">
        <f>VLOOKUP(I604,Species_Names!$A$2:$F$83,5,FALSE)</f>
        <v>1.29E-2</v>
      </c>
      <c r="P604">
        <f>VLOOKUP(I604,Species_Names!$A$2:$F$83,6,FALSE)</f>
        <v>3.1</v>
      </c>
      <c r="Q604">
        <f t="shared" si="100"/>
        <v>489.40184236425392</v>
      </c>
      <c r="R604">
        <f t="shared" si="101"/>
        <v>1.6666666666666666E-2</v>
      </c>
      <c r="AC604" s="5"/>
      <c r="AD604" s="5"/>
      <c r="AE604" s="5"/>
      <c r="AF604" s="5"/>
      <c r="AG604" s="5"/>
    </row>
    <row r="605" spans="1:33" x14ac:dyDescent="0.2">
      <c r="A605" s="10">
        <v>45111</v>
      </c>
      <c r="B605">
        <f t="shared" si="97"/>
        <v>2023</v>
      </c>
      <c r="C605" s="11">
        <f t="shared" si="98"/>
        <v>45111</v>
      </c>
      <c r="D605">
        <f t="shared" si="99"/>
        <v>4</v>
      </c>
      <c r="E605" t="s">
        <v>62</v>
      </c>
      <c r="F605" t="str">
        <f>VLOOKUP(E605,Sites!$A$2:$B$11,2,FALSE)</f>
        <v>Outside</v>
      </c>
      <c r="G605" t="s">
        <v>19</v>
      </c>
      <c r="H605">
        <v>4</v>
      </c>
      <c r="I605" s="1" t="s">
        <v>69</v>
      </c>
      <c r="J605">
        <v>40</v>
      </c>
      <c r="K605">
        <v>4</v>
      </c>
      <c r="L605" s="1" t="str">
        <f>VLOOKUP(I605,Species_Names!$A$2:$K$83,2,FALSE)</f>
        <v>Sparisoma_chrysopterum</v>
      </c>
      <c r="M605" t="str">
        <f>VLOOKUP(I605,Species_Names!$A$2:$K$83,3,FALSE)</f>
        <v>Parrotfish</v>
      </c>
      <c r="N605" t="str">
        <f>VLOOKUP(I605,Species_Names!$A$2:$D$83,4,FALSE)</f>
        <v>Herbivore</v>
      </c>
      <c r="O605">
        <f>VLOOKUP(I605,Species_Names!$A$2:$F$83,5,FALSE)</f>
        <v>1.29E-2</v>
      </c>
      <c r="P605">
        <f>VLOOKUP(I605,Species_Names!$A$2:$F$83,6,FALSE)</f>
        <v>3.1</v>
      </c>
      <c r="Q605">
        <f t="shared" si="100"/>
        <v>4775.6850149723696</v>
      </c>
      <c r="R605">
        <f t="shared" si="101"/>
        <v>6.6666666666666666E-2</v>
      </c>
      <c r="AC605" s="5"/>
      <c r="AD605" s="5"/>
      <c r="AE605" s="5"/>
      <c r="AF605" s="5"/>
      <c r="AG605" s="5"/>
    </row>
    <row r="606" spans="1:33" x14ac:dyDescent="0.2">
      <c r="A606" s="10">
        <v>45111</v>
      </c>
      <c r="B606">
        <f t="shared" si="97"/>
        <v>2023</v>
      </c>
      <c r="C606" s="11">
        <f t="shared" si="98"/>
        <v>45111</v>
      </c>
      <c r="D606">
        <f t="shared" si="99"/>
        <v>4</v>
      </c>
      <c r="E606" t="s">
        <v>62</v>
      </c>
      <c r="F606" t="str">
        <f>VLOOKUP(E606,Sites!$A$2:$B$11,2,FALSE)</f>
        <v>Outside</v>
      </c>
      <c r="G606" t="s">
        <v>19</v>
      </c>
      <c r="H606">
        <v>4</v>
      </c>
      <c r="I606" s="1" t="s">
        <v>23</v>
      </c>
      <c r="J606">
        <v>5</v>
      </c>
      <c r="K606">
        <v>2</v>
      </c>
      <c r="L606" s="1" t="str">
        <f>VLOOKUP(I606,Species_Names!$A$2:$K$83,2,FALSE)</f>
        <v>Sparisoma_viride</v>
      </c>
      <c r="M606" t="str">
        <f>VLOOKUP(I606,Species_Names!$A$2:$K$83,3,FALSE)</f>
        <v>Parrotfish</v>
      </c>
      <c r="N606" t="str">
        <f>VLOOKUP(I606,Species_Names!$A$2:$D$83,4,FALSE)</f>
        <v>Herbivore</v>
      </c>
      <c r="O606">
        <f>VLOOKUP(I606,Species_Names!$A$2:$F$83,5,FALSE)</f>
        <v>2.5700000000000001E-2</v>
      </c>
      <c r="P606">
        <f>VLOOKUP(I606,Species_Names!$A$2:$F$83,6,FALSE)</f>
        <v>2.93</v>
      </c>
      <c r="Q606">
        <f t="shared" si="100"/>
        <v>5.7404406570795325</v>
      </c>
      <c r="R606">
        <f t="shared" si="101"/>
        <v>3.3333333333333333E-2</v>
      </c>
      <c r="AC606" s="5"/>
      <c r="AD606" s="5"/>
      <c r="AE606" s="5"/>
      <c r="AF606" s="5"/>
      <c r="AG606" s="5"/>
    </row>
    <row r="607" spans="1:33" x14ac:dyDescent="0.2">
      <c r="A607" s="10">
        <v>45111</v>
      </c>
      <c r="B607">
        <f t="shared" si="97"/>
        <v>2023</v>
      </c>
      <c r="C607" s="11">
        <f t="shared" si="98"/>
        <v>45111</v>
      </c>
      <c r="D607">
        <f t="shared" si="99"/>
        <v>4</v>
      </c>
      <c r="E607" t="s">
        <v>62</v>
      </c>
      <c r="F607" t="str">
        <f>VLOOKUP(E607,Sites!$A$2:$B$11,2,FALSE)</f>
        <v>Outside</v>
      </c>
      <c r="G607" t="s">
        <v>19</v>
      </c>
      <c r="H607">
        <v>4</v>
      </c>
      <c r="I607" s="1" t="s">
        <v>23</v>
      </c>
      <c r="J607">
        <v>20</v>
      </c>
      <c r="K607">
        <v>2</v>
      </c>
      <c r="L607" s="1" t="str">
        <f>VLOOKUP(I607,Species_Names!$A$2:$K$83,2,FALSE)</f>
        <v>Sparisoma_viride</v>
      </c>
      <c r="M607" t="str">
        <f>VLOOKUP(I607,Species_Names!$A$2:$K$83,3,FALSE)</f>
        <v>Parrotfish</v>
      </c>
      <c r="N607" t="str">
        <f>VLOOKUP(I607,Species_Names!$A$2:$D$83,4,FALSE)</f>
        <v>Herbivore</v>
      </c>
      <c r="O607">
        <f>VLOOKUP(I607,Species_Names!$A$2:$F$83,5,FALSE)</f>
        <v>2.5700000000000001E-2</v>
      </c>
      <c r="P607">
        <f>VLOOKUP(I607,Species_Names!$A$2:$F$83,6,FALSE)</f>
        <v>2.93</v>
      </c>
      <c r="Q607">
        <f t="shared" si="100"/>
        <v>333.4118308007105</v>
      </c>
      <c r="R607">
        <f t="shared" si="101"/>
        <v>3.3333333333333333E-2</v>
      </c>
      <c r="AC607" s="5"/>
      <c r="AD607" s="5"/>
      <c r="AE607" s="5"/>
      <c r="AF607" s="5"/>
      <c r="AG607" s="5"/>
    </row>
    <row r="608" spans="1:33" x14ac:dyDescent="0.2">
      <c r="A608" s="10">
        <v>45111</v>
      </c>
      <c r="B608">
        <f t="shared" si="97"/>
        <v>2023</v>
      </c>
      <c r="C608" s="11">
        <f t="shared" si="98"/>
        <v>45111</v>
      </c>
      <c r="D608">
        <f t="shared" si="99"/>
        <v>4</v>
      </c>
      <c r="E608" t="s">
        <v>62</v>
      </c>
      <c r="F608" t="str">
        <f>VLOOKUP(E608,Sites!$A$2:$B$11,2,FALSE)</f>
        <v>Outside</v>
      </c>
      <c r="G608" t="s">
        <v>19</v>
      </c>
      <c r="H608">
        <v>4</v>
      </c>
      <c r="I608" s="1" t="s">
        <v>23</v>
      </c>
      <c r="J608">
        <v>30</v>
      </c>
      <c r="K608">
        <v>1</v>
      </c>
      <c r="L608" s="1" t="str">
        <f>VLOOKUP(I608,Species_Names!$A$2:$K$83,2,FALSE)</f>
        <v>Sparisoma_viride</v>
      </c>
      <c r="M608" t="str">
        <f>VLOOKUP(I608,Species_Names!$A$2:$K$83,3,FALSE)</f>
        <v>Parrotfish</v>
      </c>
      <c r="N608" t="str">
        <f>VLOOKUP(I608,Species_Names!$A$2:$D$83,4,FALSE)</f>
        <v>Herbivore</v>
      </c>
      <c r="O608">
        <f>VLOOKUP(I608,Species_Names!$A$2:$F$83,5,FALSE)</f>
        <v>2.5700000000000001E-2</v>
      </c>
      <c r="P608">
        <f>VLOOKUP(I608,Species_Names!$A$2:$F$83,6,FALSE)</f>
        <v>2.93</v>
      </c>
      <c r="Q608">
        <f t="shared" si="100"/>
        <v>546.88800707193968</v>
      </c>
      <c r="R608">
        <f t="shared" si="101"/>
        <v>1.6666666666666666E-2</v>
      </c>
      <c r="AC608" s="5"/>
      <c r="AD608" s="5"/>
      <c r="AE608" s="5"/>
      <c r="AF608" s="5"/>
      <c r="AG608" s="5"/>
    </row>
    <row r="609" spans="1:33" x14ac:dyDescent="0.2">
      <c r="A609" s="10">
        <v>45111</v>
      </c>
      <c r="B609">
        <f t="shared" ref="B609:B620" si="102">IF(A608&lt;&gt;"",(YEAR(A608)),"")</f>
        <v>2023</v>
      </c>
      <c r="C609" s="11">
        <f t="shared" ref="C609:C620" si="103">IF(A609&lt;&gt;"",A609,"")</f>
        <v>45111</v>
      </c>
      <c r="D609">
        <f t="shared" ref="D609:D620" si="104">IF(A609&lt;&gt;"",DAY(A609),"")</f>
        <v>4</v>
      </c>
      <c r="E609" t="s">
        <v>62</v>
      </c>
      <c r="F609" t="str">
        <f>VLOOKUP(E609,Sites!$A$2:$B$11,2,FALSE)</f>
        <v>Outside</v>
      </c>
      <c r="G609" t="s">
        <v>19</v>
      </c>
      <c r="H609">
        <v>4</v>
      </c>
      <c r="I609" s="1" t="s">
        <v>23</v>
      </c>
      <c r="J609">
        <v>40</v>
      </c>
      <c r="K609">
        <v>1</v>
      </c>
      <c r="L609" s="1" t="str">
        <f>VLOOKUP(I609,Species_Names!$A$2:$K$83,2,FALSE)</f>
        <v>Sparisoma_viride</v>
      </c>
      <c r="M609" t="str">
        <f>VLOOKUP(I609,Species_Names!$A$2:$K$83,3,FALSE)</f>
        <v>Parrotfish</v>
      </c>
      <c r="N609" t="str">
        <f>VLOOKUP(I609,Species_Names!$A$2:$D$83,4,FALSE)</f>
        <v>Herbivore</v>
      </c>
      <c r="O609">
        <f>VLOOKUP(I609,Species_Names!$A$2:$F$83,5,FALSE)</f>
        <v>2.5700000000000001E-2</v>
      </c>
      <c r="P609">
        <f>VLOOKUP(I609,Species_Names!$A$2:$F$83,6,FALSE)</f>
        <v>2.93</v>
      </c>
      <c r="Q609">
        <f t="shared" si="100"/>
        <v>1270.4831160726128</v>
      </c>
      <c r="R609">
        <f t="shared" si="101"/>
        <v>1.6666666666666666E-2</v>
      </c>
      <c r="AC609" s="5"/>
      <c r="AD609" s="5"/>
      <c r="AE609" s="5"/>
      <c r="AF609" s="5"/>
      <c r="AG609" s="5"/>
    </row>
    <row r="610" spans="1:33" x14ac:dyDescent="0.2">
      <c r="A610" s="10">
        <v>45111</v>
      </c>
      <c r="B610">
        <f t="shared" si="102"/>
        <v>2023</v>
      </c>
      <c r="C610" s="11">
        <f t="shared" si="103"/>
        <v>45111</v>
      </c>
      <c r="D610">
        <f t="shared" si="104"/>
        <v>4</v>
      </c>
      <c r="E610" t="s">
        <v>62</v>
      </c>
      <c r="F610" t="str">
        <f>VLOOKUP(E610,Sites!$A$2:$B$11,2,FALSE)</f>
        <v>Outside</v>
      </c>
      <c r="G610" t="s">
        <v>19</v>
      </c>
      <c r="H610">
        <v>4</v>
      </c>
      <c r="I610" s="1" t="s">
        <v>24</v>
      </c>
      <c r="J610">
        <v>5</v>
      </c>
      <c r="K610">
        <v>4</v>
      </c>
      <c r="L610" s="1" t="str">
        <f>VLOOKUP(I610,Species_Names!$A$2:$K$83,2,FALSE)</f>
        <v>Scarus_iseri</v>
      </c>
      <c r="M610" t="str">
        <f>VLOOKUP(I610,Species_Names!$A$2:$K$83,3,FALSE)</f>
        <v>Parrotfish</v>
      </c>
      <c r="N610" t="str">
        <f>VLOOKUP(I610,Species_Names!$A$2:$D$83,4,FALSE)</f>
        <v>Herbivore</v>
      </c>
      <c r="O610">
        <f>VLOOKUP(I610,Species_Names!$A$2:$F$83,5,FALSE)</f>
        <v>1.5800000000000002E-2</v>
      </c>
      <c r="P610">
        <f>VLOOKUP(I610,Species_Names!$A$2:$F$83,6,FALSE)</f>
        <v>3.02</v>
      </c>
      <c r="Q610">
        <f t="shared" si="100"/>
        <v>8.1584281171818986</v>
      </c>
      <c r="R610">
        <f t="shared" si="101"/>
        <v>6.6666666666666666E-2</v>
      </c>
      <c r="AC610" s="5"/>
      <c r="AD610" s="5"/>
      <c r="AE610" s="5"/>
      <c r="AF610" s="5"/>
      <c r="AG610" s="5"/>
    </row>
    <row r="611" spans="1:33" x14ac:dyDescent="0.2">
      <c r="A611" s="10">
        <v>45111</v>
      </c>
      <c r="B611">
        <f t="shared" si="102"/>
        <v>2023</v>
      </c>
      <c r="C611" s="11">
        <f t="shared" si="103"/>
        <v>45111</v>
      </c>
      <c r="D611">
        <f t="shared" si="104"/>
        <v>4</v>
      </c>
      <c r="E611" t="s">
        <v>62</v>
      </c>
      <c r="F611" t="str">
        <f>VLOOKUP(E611,Sites!$A$2:$B$11,2,FALSE)</f>
        <v>Outside</v>
      </c>
      <c r="G611" t="s">
        <v>19</v>
      </c>
      <c r="H611">
        <v>4</v>
      </c>
      <c r="I611" s="1" t="s">
        <v>24</v>
      </c>
      <c r="J611">
        <v>10</v>
      </c>
      <c r="K611">
        <v>2</v>
      </c>
      <c r="L611" s="1" t="str">
        <f>VLOOKUP(I611,Species_Names!$A$2:$K$83,2,FALSE)</f>
        <v>Scarus_iseri</v>
      </c>
      <c r="M611" t="str">
        <f>VLOOKUP(I611,Species_Names!$A$2:$K$83,3,FALSE)</f>
        <v>Parrotfish</v>
      </c>
      <c r="N611" t="str">
        <f>VLOOKUP(I611,Species_Names!$A$2:$D$83,4,FALSE)</f>
        <v>Herbivore</v>
      </c>
      <c r="O611">
        <f>VLOOKUP(I611,Species_Names!$A$2:$F$83,5,FALSE)</f>
        <v>1.5800000000000002E-2</v>
      </c>
      <c r="P611">
        <f>VLOOKUP(I611,Species_Names!$A$2:$F$83,6,FALSE)</f>
        <v>3.02</v>
      </c>
      <c r="Q611">
        <f t="shared" si="100"/>
        <v>33.089262118408442</v>
      </c>
      <c r="R611">
        <f t="shared" si="101"/>
        <v>3.3333333333333333E-2</v>
      </c>
      <c r="AC611" s="5"/>
      <c r="AD611" s="5"/>
      <c r="AE611" s="5"/>
      <c r="AF611" s="5"/>
      <c r="AG611" s="5"/>
    </row>
    <row r="612" spans="1:33" x14ac:dyDescent="0.2">
      <c r="A612" s="10">
        <v>45111</v>
      </c>
      <c r="B612">
        <f t="shared" si="102"/>
        <v>2023</v>
      </c>
      <c r="C612" s="11">
        <f t="shared" si="103"/>
        <v>45111</v>
      </c>
      <c r="D612">
        <f t="shared" si="104"/>
        <v>4</v>
      </c>
      <c r="E612" t="s">
        <v>62</v>
      </c>
      <c r="F612" t="str">
        <f>VLOOKUP(E612,Sites!$A$2:$B$11,2,FALSE)</f>
        <v>Outside</v>
      </c>
      <c r="G612" t="s">
        <v>19</v>
      </c>
      <c r="H612">
        <v>4</v>
      </c>
      <c r="I612" s="1" t="s">
        <v>24</v>
      </c>
      <c r="J612">
        <v>20</v>
      </c>
      <c r="K612">
        <v>2</v>
      </c>
      <c r="L612" s="1" t="str">
        <f>VLOOKUP(I612,Species_Names!$A$2:$K$83,2,FALSE)</f>
        <v>Scarus_iseri</v>
      </c>
      <c r="M612" t="str">
        <f>VLOOKUP(I612,Species_Names!$A$2:$K$83,3,FALSE)</f>
        <v>Parrotfish</v>
      </c>
      <c r="N612" t="str">
        <f>VLOOKUP(I612,Species_Names!$A$2:$D$83,4,FALSE)</f>
        <v>Herbivore</v>
      </c>
      <c r="O612">
        <f>VLOOKUP(I612,Species_Names!$A$2:$F$83,5,FALSE)</f>
        <v>1.5800000000000002E-2</v>
      </c>
      <c r="P612">
        <f>VLOOKUP(I612,Species_Names!$A$2:$F$83,6,FALSE)</f>
        <v>3.02</v>
      </c>
      <c r="Q612">
        <f t="shared" si="100"/>
        <v>268.40936803373876</v>
      </c>
      <c r="R612">
        <f t="shared" si="101"/>
        <v>3.3333333333333333E-2</v>
      </c>
      <c r="AC612" s="5"/>
      <c r="AD612" s="5"/>
      <c r="AE612" s="5"/>
      <c r="AF612" s="5"/>
      <c r="AG612" s="5"/>
    </row>
    <row r="613" spans="1:33" x14ac:dyDescent="0.2">
      <c r="A613" s="10">
        <v>45111</v>
      </c>
      <c r="B613">
        <f t="shared" si="102"/>
        <v>2023</v>
      </c>
      <c r="C613" s="11">
        <f t="shared" si="103"/>
        <v>45111</v>
      </c>
      <c r="D613">
        <f t="shared" si="104"/>
        <v>4</v>
      </c>
      <c r="E613" t="s">
        <v>62</v>
      </c>
      <c r="F613" t="str">
        <f>VLOOKUP(E613,Sites!$A$2:$B$11,2,FALSE)</f>
        <v>Outside</v>
      </c>
      <c r="G613" t="s">
        <v>19</v>
      </c>
      <c r="H613">
        <v>4</v>
      </c>
      <c r="I613" s="1" t="s">
        <v>25</v>
      </c>
      <c r="J613">
        <v>10</v>
      </c>
      <c r="K613">
        <v>1</v>
      </c>
      <c r="L613" s="1" t="str">
        <f>VLOOKUP(I613,Species_Names!$A$2:$K$83,2,FALSE)</f>
        <v>Cephalopholis_cruentata</v>
      </c>
      <c r="M613" t="str">
        <f>VLOOKUP(I613,Species_Names!$A$2:$K$83,3,FALSE)</f>
        <v>Grouper</v>
      </c>
      <c r="N613" t="str">
        <f>VLOOKUP(I613,Species_Names!$A$2:$D$83,4,FALSE)</f>
        <v>Carnivore</v>
      </c>
      <c r="O613">
        <f>VLOOKUP(I613,Species_Names!$A$2:$F$83,5,FALSE)</f>
        <v>1.0999999999999999E-2</v>
      </c>
      <c r="P613">
        <f>VLOOKUP(I613,Species_Names!$A$2:$F$83,6,FALSE)</f>
        <v>3.11</v>
      </c>
      <c r="Q613">
        <f t="shared" si="100"/>
        <v>14.17074506862448</v>
      </c>
      <c r="R613">
        <f t="shared" si="101"/>
        <v>1.6666666666666666E-2</v>
      </c>
      <c r="AC613" s="5"/>
      <c r="AD613" s="5"/>
      <c r="AE613" s="5"/>
      <c r="AF613" s="5"/>
      <c r="AG613" s="5"/>
    </row>
    <row r="614" spans="1:33" x14ac:dyDescent="0.2">
      <c r="A614" s="10">
        <v>45111</v>
      </c>
      <c r="B614">
        <f t="shared" si="102"/>
        <v>2023</v>
      </c>
      <c r="C614" s="11">
        <f t="shared" si="103"/>
        <v>45111</v>
      </c>
      <c r="D614">
        <f t="shared" si="104"/>
        <v>4</v>
      </c>
      <c r="E614" t="s">
        <v>62</v>
      </c>
      <c r="F614" t="str">
        <f>VLOOKUP(E614,Sites!$A$2:$B$11,2,FALSE)</f>
        <v>Outside</v>
      </c>
      <c r="G614" t="s">
        <v>19</v>
      </c>
      <c r="H614">
        <v>4</v>
      </c>
      <c r="I614" s="1" t="s">
        <v>25</v>
      </c>
      <c r="J614">
        <v>20</v>
      </c>
      <c r="K614">
        <v>1</v>
      </c>
      <c r="L614" s="1" t="str">
        <f>VLOOKUP(I614,Species_Names!$A$2:$K$83,2,FALSE)</f>
        <v>Cephalopholis_cruentata</v>
      </c>
      <c r="M614" t="str">
        <f>VLOOKUP(I614,Species_Names!$A$2:$K$83,3,FALSE)</f>
        <v>Grouper</v>
      </c>
      <c r="N614" t="str">
        <f>VLOOKUP(I614,Species_Names!$A$2:$D$83,4,FALSE)</f>
        <v>Carnivore</v>
      </c>
      <c r="O614">
        <f>VLOOKUP(I614,Species_Names!$A$2:$F$83,5,FALSE)</f>
        <v>1.0999999999999999E-2</v>
      </c>
      <c r="P614">
        <f>VLOOKUP(I614,Species_Names!$A$2:$F$83,6,FALSE)</f>
        <v>3.11</v>
      </c>
      <c r="Q614">
        <f t="shared" si="100"/>
        <v>122.34774568292309</v>
      </c>
      <c r="R614">
        <f t="shared" si="101"/>
        <v>1.6666666666666666E-2</v>
      </c>
      <c r="AC614" s="5"/>
      <c r="AD614" s="5"/>
      <c r="AE614" s="5"/>
      <c r="AF614" s="5"/>
      <c r="AG614" s="5"/>
    </row>
    <row r="615" spans="1:33" x14ac:dyDescent="0.2">
      <c r="A615" s="10">
        <v>45111</v>
      </c>
      <c r="B615">
        <f t="shared" si="102"/>
        <v>2023</v>
      </c>
      <c r="C615" s="11">
        <f t="shared" si="103"/>
        <v>45111</v>
      </c>
      <c r="D615">
        <f t="shared" si="104"/>
        <v>4</v>
      </c>
      <c r="E615" t="s">
        <v>62</v>
      </c>
      <c r="F615" t="str">
        <f>VLOOKUP(E615,Sites!$A$2:$B$11,2,FALSE)</f>
        <v>Outside</v>
      </c>
      <c r="G615" t="s">
        <v>19</v>
      </c>
      <c r="H615">
        <v>4</v>
      </c>
      <c r="I615" s="1" t="s">
        <v>31</v>
      </c>
      <c r="J615">
        <v>30</v>
      </c>
      <c r="K615">
        <v>1</v>
      </c>
      <c r="L615" s="1" t="str">
        <f>VLOOKUP(I615,Species_Names!$A$2:$K$83,2,FALSE)</f>
        <v>Ocyurus_chrysurus</v>
      </c>
      <c r="M615" t="str">
        <f>VLOOKUP(I615,Species_Names!$A$2:$K$83,3,FALSE)</f>
        <v>Snapper</v>
      </c>
      <c r="N615" t="str">
        <f>VLOOKUP(I615,Species_Names!$A$2:$D$83,4,FALSE)</f>
        <v>Carnivore</v>
      </c>
      <c r="O615">
        <f>VLOOKUP(I615,Species_Names!$A$2:$F$83,5,FALSE)</f>
        <v>2.9499999999999998E-2</v>
      </c>
      <c r="P615">
        <f>VLOOKUP(I615,Species_Names!$A$2:$F$83,6,FALSE)</f>
        <v>2.79</v>
      </c>
      <c r="Q615">
        <f t="shared" si="100"/>
        <v>389.93329233583677</v>
      </c>
      <c r="R615">
        <f t="shared" si="101"/>
        <v>1.6666666666666666E-2</v>
      </c>
      <c r="AC615" s="5"/>
      <c r="AD615" s="5"/>
      <c r="AE615" s="5"/>
      <c r="AF615" s="5"/>
      <c r="AG615" s="5"/>
    </row>
    <row r="616" spans="1:33" x14ac:dyDescent="0.2">
      <c r="A616" s="10">
        <v>45111</v>
      </c>
      <c r="B616">
        <f t="shared" si="102"/>
        <v>2023</v>
      </c>
      <c r="C616" s="11">
        <f t="shared" si="103"/>
        <v>45111</v>
      </c>
      <c r="D616">
        <f t="shared" si="104"/>
        <v>4</v>
      </c>
      <c r="E616" t="s">
        <v>62</v>
      </c>
      <c r="F616" t="str">
        <f>VLOOKUP(E616,Sites!$A$2:$B$11,2,FALSE)</f>
        <v>Outside</v>
      </c>
      <c r="G616" t="s">
        <v>19</v>
      </c>
      <c r="H616">
        <v>4</v>
      </c>
      <c r="I616" s="1" t="s">
        <v>27</v>
      </c>
      <c r="J616">
        <v>20</v>
      </c>
      <c r="K616">
        <v>1</v>
      </c>
      <c r="L616" s="1" t="str">
        <f>VLOOKUP(I616,Species_Names!$A$2:$K$83,2,FALSE)</f>
        <v>Acanthurus_tractus</v>
      </c>
      <c r="M616" t="str">
        <f>VLOOKUP(I616,Species_Names!$A$2:$K$83,3,FALSE)</f>
        <v>Surgeonfish</v>
      </c>
      <c r="N616" t="str">
        <f>VLOOKUP(I616,Species_Names!$A$2:$D$83,4,FALSE)</f>
        <v>Herbivore</v>
      </c>
      <c r="O616">
        <f>VLOOKUP(I616,Species_Names!$A$2:$F$83,5,FALSE)</f>
        <v>2.5700000000000001E-2</v>
      </c>
      <c r="P616">
        <f>VLOOKUP(I616,Species_Names!$A$2:$F$83,6,FALSE)</f>
        <v>2.9</v>
      </c>
      <c r="Q616">
        <f t="shared" si="100"/>
        <v>152.37724273638847</v>
      </c>
      <c r="R616">
        <f t="shared" si="101"/>
        <v>1.6666666666666666E-2</v>
      </c>
      <c r="AC616" s="5"/>
      <c r="AD616" s="5"/>
      <c r="AE616" s="5"/>
      <c r="AF616" s="5"/>
      <c r="AG616" s="5"/>
    </row>
    <row r="617" spans="1:33" x14ac:dyDescent="0.2">
      <c r="A617" s="10">
        <v>45111</v>
      </c>
      <c r="B617">
        <f t="shared" si="102"/>
        <v>2023</v>
      </c>
      <c r="C617" s="11">
        <f t="shared" si="103"/>
        <v>45111</v>
      </c>
      <c r="D617">
        <f t="shared" si="104"/>
        <v>4</v>
      </c>
      <c r="E617" t="s">
        <v>62</v>
      </c>
      <c r="F617" t="str">
        <f>VLOOKUP(E617,Sites!$A$2:$B$11,2,FALSE)</f>
        <v>Outside</v>
      </c>
      <c r="G617" t="s">
        <v>19</v>
      </c>
      <c r="H617">
        <v>4</v>
      </c>
      <c r="I617" s="1" t="s">
        <v>46</v>
      </c>
      <c r="J617">
        <v>20</v>
      </c>
      <c r="K617">
        <v>1</v>
      </c>
      <c r="L617" s="1" t="str">
        <f>VLOOKUP(I617,Species_Names!$A$2:$K$83,2,FALSE)</f>
        <v>Halichoeres_bivittatus</v>
      </c>
      <c r="M617" t="str">
        <f>VLOOKUP(I617,Species_Names!$A$2:$K$83,3,FALSE)</f>
        <v>Wrasse</v>
      </c>
      <c r="N617" t="str">
        <f>VLOOKUP(I617,Species_Names!$A$2:$D$83,4,FALSE)</f>
        <v>Carnivore</v>
      </c>
      <c r="O617">
        <f>VLOOKUP(I617,Species_Names!$A$2:$F$83,5,FALSE)</f>
        <v>1.12E-2</v>
      </c>
      <c r="P617">
        <f>VLOOKUP(I617,Species_Names!$A$2:$F$83,6,FALSE)</f>
        <v>3.05</v>
      </c>
      <c r="Q617">
        <f t="shared" si="100"/>
        <v>104.078136927882</v>
      </c>
      <c r="R617">
        <f t="shared" si="101"/>
        <v>1.6666666666666666E-2</v>
      </c>
      <c r="AC617" s="5"/>
      <c r="AD617" s="5"/>
      <c r="AE617" s="5"/>
      <c r="AF617" s="5"/>
      <c r="AG617" s="5"/>
    </row>
    <row r="618" spans="1:33" x14ac:dyDescent="0.2">
      <c r="A618" s="10">
        <v>45111</v>
      </c>
      <c r="B618">
        <f t="shared" si="102"/>
        <v>2023</v>
      </c>
      <c r="C618" s="11">
        <f t="shared" si="103"/>
        <v>45111</v>
      </c>
      <c r="D618">
        <f t="shared" si="104"/>
        <v>4</v>
      </c>
      <c r="E618" t="s">
        <v>62</v>
      </c>
      <c r="F618" t="str">
        <f>VLOOKUP(E618,Sites!$A$2:$B$11,2,FALSE)</f>
        <v>Outside</v>
      </c>
      <c r="G618" t="s">
        <v>19</v>
      </c>
      <c r="H618">
        <v>4</v>
      </c>
      <c r="I618" s="1" t="s">
        <v>28</v>
      </c>
      <c r="J618">
        <v>5</v>
      </c>
      <c r="K618">
        <v>10</v>
      </c>
      <c r="L618" s="1" t="str">
        <f>VLOOKUP(I618,Species_Names!$A$2:$K$83,2,FALSE)</f>
        <v>Halichoeres_garnoti</v>
      </c>
      <c r="M618" t="str">
        <f>VLOOKUP(I618,Species_Names!$A$2:$K$83,3,FALSE)</f>
        <v>Wrasse</v>
      </c>
      <c r="N618" t="str">
        <f>VLOOKUP(I618,Species_Names!$A$2:$D$83,4,FALSE)</f>
        <v>Omnivore</v>
      </c>
      <c r="O618">
        <f>VLOOKUP(I618,Species_Names!$A$2:$F$83,5,FALSE)</f>
        <v>0.01</v>
      </c>
      <c r="P618">
        <f>VLOOKUP(I618,Species_Names!$A$2:$F$83,6,FALSE)</f>
        <v>3.14</v>
      </c>
      <c r="Q618">
        <f t="shared" si="100"/>
        <v>15.659064522818875</v>
      </c>
      <c r="R618">
        <f t="shared" si="101"/>
        <v>0.16666666666666666</v>
      </c>
      <c r="AC618" s="5"/>
      <c r="AD618" s="5"/>
      <c r="AE618" s="5"/>
      <c r="AF618" s="5"/>
      <c r="AG618" s="5"/>
    </row>
    <row r="619" spans="1:33" x14ac:dyDescent="0.2">
      <c r="A619" s="10">
        <v>45111</v>
      </c>
      <c r="B619">
        <f t="shared" si="102"/>
        <v>2023</v>
      </c>
      <c r="C619" s="11">
        <f t="shared" si="103"/>
        <v>45111</v>
      </c>
      <c r="D619">
        <f t="shared" si="104"/>
        <v>4</v>
      </c>
      <c r="E619" t="s">
        <v>62</v>
      </c>
      <c r="F619" t="str">
        <f>VLOOKUP(E619,Sites!$A$2:$B$11,2,FALSE)</f>
        <v>Outside</v>
      </c>
      <c r="G619" t="s">
        <v>19</v>
      </c>
      <c r="H619">
        <v>4</v>
      </c>
      <c r="I619" s="1" t="s">
        <v>28</v>
      </c>
      <c r="J619">
        <v>10</v>
      </c>
      <c r="K619">
        <v>2</v>
      </c>
      <c r="L619" s="1" t="str">
        <f>VLOOKUP(I619,Species_Names!$A$2:$K$83,2,FALSE)</f>
        <v>Halichoeres_garnoti</v>
      </c>
      <c r="M619" t="str">
        <f>VLOOKUP(I619,Species_Names!$A$2:$K$83,3,FALSE)</f>
        <v>Wrasse</v>
      </c>
      <c r="N619" t="str">
        <f>VLOOKUP(I619,Species_Names!$A$2:$D$83,4,FALSE)</f>
        <v>Omnivore</v>
      </c>
      <c r="O619">
        <f>VLOOKUP(I619,Species_Names!$A$2:$F$83,5,FALSE)</f>
        <v>0.01</v>
      </c>
      <c r="P619">
        <f>VLOOKUP(I619,Species_Names!$A$2:$F$83,6,FALSE)</f>
        <v>3.14</v>
      </c>
      <c r="Q619">
        <f t="shared" si="100"/>
        <v>27.607685292057727</v>
      </c>
      <c r="R619">
        <f t="shared" si="101"/>
        <v>3.3333333333333333E-2</v>
      </c>
      <c r="AC619" s="5"/>
      <c r="AD619" s="5"/>
      <c r="AE619" s="5"/>
      <c r="AF619" s="5"/>
      <c r="AG619" s="5"/>
    </row>
    <row r="620" spans="1:33" x14ac:dyDescent="0.2">
      <c r="A620" s="10">
        <v>45111</v>
      </c>
      <c r="B620">
        <f t="shared" si="102"/>
        <v>2023</v>
      </c>
      <c r="C620" s="11">
        <f t="shared" si="103"/>
        <v>45111</v>
      </c>
      <c r="D620">
        <f t="shared" si="104"/>
        <v>4</v>
      </c>
      <c r="E620" t="s">
        <v>62</v>
      </c>
      <c r="F620" t="str">
        <f>VLOOKUP(E620,Sites!$A$2:$B$11,2,FALSE)</f>
        <v>Outside</v>
      </c>
      <c r="G620" t="s">
        <v>19</v>
      </c>
      <c r="H620">
        <v>4</v>
      </c>
      <c r="I620" s="1" t="s">
        <v>28</v>
      </c>
      <c r="J620">
        <v>20</v>
      </c>
      <c r="K620">
        <v>1</v>
      </c>
      <c r="L620" s="1" t="str">
        <f>VLOOKUP(I620,Species_Names!$A$2:$K$83,2,FALSE)</f>
        <v>Halichoeres_garnoti</v>
      </c>
      <c r="M620" t="str">
        <f>VLOOKUP(I620,Species_Names!$A$2:$K$83,3,FALSE)</f>
        <v>Wrasse</v>
      </c>
      <c r="N620" t="str">
        <f>VLOOKUP(I620,Species_Names!$A$2:$D$83,4,FALSE)</f>
        <v>Omnivore</v>
      </c>
      <c r="O620">
        <f>VLOOKUP(I620,Species_Names!$A$2:$F$83,5,FALSE)</f>
        <v>0.01</v>
      </c>
      <c r="P620">
        <f>VLOOKUP(I620,Species_Names!$A$2:$F$83,6,FALSE)</f>
        <v>3.14</v>
      </c>
      <c r="Q620">
        <f t="shared" si="100"/>
        <v>121.68419864331943</v>
      </c>
      <c r="R620">
        <f t="shared" si="101"/>
        <v>1.6666666666666666E-2</v>
      </c>
      <c r="AC620" s="5"/>
      <c r="AD620" s="5"/>
      <c r="AE620" s="5"/>
      <c r="AF620" s="5"/>
      <c r="AG620" s="5"/>
    </row>
    <row r="621" spans="1:33" x14ac:dyDescent="0.2">
      <c r="A621" s="10">
        <v>45111</v>
      </c>
      <c r="B621">
        <f>IF(A619&lt;&gt;"",(YEAR(A619)),"")</f>
        <v>2023</v>
      </c>
      <c r="C621" s="11">
        <f t="shared" ref="C621" si="105">IF(A621&lt;&gt;"",A621,"")</f>
        <v>45111</v>
      </c>
      <c r="D621">
        <f t="shared" ref="D621" si="106">IF(A621&lt;&gt;"",DAY(A621),"")</f>
        <v>4</v>
      </c>
      <c r="E621" t="s">
        <v>58</v>
      </c>
      <c r="F621" t="str">
        <f>VLOOKUP(E621,Sites!$A$2:$B$11,2,FALSE)</f>
        <v>Inside</v>
      </c>
      <c r="G621" t="s">
        <v>19</v>
      </c>
      <c r="H621">
        <v>1</v>
      </c>
      <c r="I621" s="1" t="s">
        <v>21</v>
      </c>
      <c r="J621">
        <v>20</v>
      </c>
      <c r="K621">
        <v>3</v>
      </c>
      <c r="L621" s="1" t="str">
        <f>VLOOKUP(I621,Species_Names!$A$2:$K$83,2,FALSE)</f>
        <v>Scarus_taeniopterus</v>
      </c>
      <c r="M621" t="str">
        <f>VLOOKUP(I621,Species_Names!$A$2:$K$83,3,FALSE)</f>
        <v>Parrotfish</v>
      </c>
      <c r="N621" t="str">
        <f>VLOOKUP(I621,Species_Names!$A$2:$D$83,4,FALSE)</f>
        <v>Herbivore</v>
      </c>
      <c r="O621">
        <f>VLOOKUP(I621,Species_Names!$A$2:$F$83,5,FALSE)</f>
        <v>1.7000000000000001E-2</v>
      </c>
      <c r="P621">
        <f>VLOOKUP(I621,Species_Names!$A$2:$F$83,6,FALSE)</f>
        <v>3.04</v>
      </c>
      <c r="Q621">
        <f t="shared" si="100"/>
        <v>459.94019278533767</v>
      </c>
      <c r="R621">
        <f t="shared" si="101"/>
        <v>0.05</v>
      </c>
      <c r="AC621" s="5"/>
      <c r="AD621" s="5"/>
      <c r="AE621" s="5"/>
      <c r="AF621" s="5"/>
      <c r="AG621" s="5"/>
    </row>
    <row r="622" spans="1:33" x14ac:dyDescent="0.2">
      <c r="A622" s="10">
        <v>45111</v>
      </c>
      <c r="B622">
        <f t="shared" ref="B622:B685" si="107">IF(A620&lt;&gt;"",(YEAR(A620)),"")</f>
        <v>2023</v>
      </c>
      <c r="C622" s="11">
        <f t="shared" ref="C622:C637" si="108">IF(A622&lt;&gt;"",A622,"")</f>
        <v>45111</v>
      </c>
      <c r="D622">
        <f t="shared" ref="D622:D637" si="109">IF(A622&lt;&gt;"",DAY(A622),"")</f>
        <v>4</v>
      </c>
      <c r="E622" t="s">
        <v>58</v>
      </c>
      <c r="F622" t="str">
        <f>VLOOKUP(E622,Sites!$A$2:$B$11,2,FALSE)</f>
        <v>Inside</v>
      </c>
      <c r="G622" t="s">
        <v>19</v>
      </c>
      <c r="H622">
        <v>1</v>
      </c>
      <c r="I622" s="1" t="s">
        <v>21</v>
      </c>
      <c r="J622">
        <v>30</v>
      </c>
      <c r="K622">
        <v>1</v>
      </c>
      <c r="L622" s="1" t="str">
        <f>VLOOKUP(I622,Species_Names!$A$2:$K$83,2,FALSE)</f>
        <v>Scarus_taeniopterus</v>
      </c>
      <c r="M622" t="str">
        <f>VLOOKUP(I622,Species_Names!$A$2:$K$83,3,FALSE)</f>
        <v>Parrotfish</v>
      </c>
      <c r="N622" t="str">
        <f>VLOOKUP(I622,Species_Names!$A$2:$D$83,4,FALSE)</f>
        <v>Herbivore</v>
      </c>
      <c r="O622">
        <f>VLOOKUP(I622,Species_Names!$A$2:$F$83,5,FALSE)</f>
        <v>1.7000000000000001E-2</v>
      </c>
      <c r="P622">
        <f>VLOOKUP(I622,Species_Names!$A$2:$F$83,6,FALSE)</f>
        <v>3.04</v>
      </c>
      <c r="Q622">
        <f t="shared" si="100"/>
        <v>525.89317635068767</v>
      </c>
      <c r="R622">
        <f t="shared" si="101"/>
        <v>1.6666666666666666E-2</v>
      </c>
      <c r="AC622" s="5"/>
      <c r="AD622" s="5"/>
      <c r="AE622" s="5"/>
      <c r="AF622" s="5"/>
      <c r="AG622" s="5"/>
    </row>
    <row r="623" spans="1:33" x14ac:dyDescent="0.2">
      <c r="A623" s="10">
        <v>45111</v>
      </c>
      <c r="B623">
        <f t="shared" si="107"/>
        <v>2023</v>
      </c>
      <c r="C623" s="11">
        <f t="shared" si="108"/>
        <v>45111</v>
      </c>
      <c r="D623">
        <f t="shared" si="109"/>
        <v>4</v>
      </c>
      <c r="E623" t="s">
        <v>58</v>
      </c>
      <c r="F623" t="str">
        <f>VLOOKUP(E623,Sites!$A$2:$B$11,2,FALSE)</f>
        <v>Inside</v>
      </c>
      <c r="G623" t="s">
        <v>19</v>
      </c>
      <c r="H623">
        <v>1</v>
      </c>
      <c r="I623" s="1" t="s">
        <v>22</v>
      </c>
      <c r="J623">
        <v>20</v>
      </c>
      <c r="K623">
        <v>1</v>
      </c>
      <c r="L623" s="1" t="str">
        <f>VLOOKUP(I623,Species_Names!$A$2:$K$83,2,FALSE)</f>
        <v>Sparisoma_aurofrenatum</v>
      </c>
      <c r="M623" t="str">
        <f>VLOOKUP(I623,Species_Names!$A$2:$K$83,3,FALSE)</f>
        <v>Parrotfish</v>
      </c>
      <c r="N623" t="str">
        <f>VLOOKUP(I623,Species_Names!$A$2:$D$83,4,FALSE)</f>
        <v>Herbivore</v>
      </c>
      <c r="O623">
        <f>VLOOKUP(I623,Species_Names!$A$2:$F$83,5,FALSE)</f>
        <v>1.17E-2</v>
      </c>
      <c r="P623">
        <f>VLOOKUP(I623,Species_Names!$A$2:$F$83,6,FALSE)</f>
        <v>3.15</v>
      </c>
      <c r="Q623">
        <f t="shared" si="100"/>
        <v>146.70007912526424</v>
      </c>
      <c r="R623">
        <f t="shared" si="101"/>
        <v>1.6666666666666666E-2</v>
      </c>
      <c r="AC623" s="5"/>
      <c r="AD623" s="5"/>
      <c r="AE623" s="5"/>
      <c r="AF623" s="5"/>
      <c r="AG623" s="5"/>
    </row>
    <row r="624" spans="1:33" x14ac:dyDescent="0.2">
      <c r="A624" s="10">
        <v>45111</v>
      </c>
      <c r="B624">
        <f t="shared" si="107"/>
        <v>2023</v>
      </c>
      <c r="C624" s="11">
        <f t="shared" si="108"/>
        <v>45111</v>
      </c>
      <c r="D624">
        <f t="shared" si="109"/>
        <v>4</v>
      </c>
      <c r="E624" t="s">
        <v>58</v>
      </c>
      <c r="F624" t="str">
        <f>VLOOKUP(E624,Sites!$A$2:$B$11,2,FALSE)</f>
        <v>Inside</v>
      </c>
      <c r="G624" t="s">
        <v>19</v>
      </c>
      <c r="H624">
        <v>1</v>
      </c>
      <c r="I624" s="1" t="s">
        <v>22</v>
      </c>
      <c r="J624">
        <v>30</v>
      </c>
      <c r="K624">
        <v>1</v>
      </c>
      <c r="L624" s="1" t="str">
        <f>VLOOKUP(I624,Species_Names!$A$2:$K$83,2,FALSE)</f>
        <v>Sparisoma_aurofrenatum</v>
      </c>
      <c r="M624" t="str">
        <f>VLOOKUP(I624,Species_Names!$A$2:$K$83,3,FALSE)</f>
        <v>Parrotfish</v>
      </c>
      <c r="N624" t="str">
        <f>VLOOKUP(I624,Species_Names!$A$2:$D$83,4,FALSE)</f>
        <v>Herbivore</v>
      </c>
      <c r="O624">
        <f>VLOOKUP(I624,Species_Names!$A$2:$F$83,5,FALSE)</f>
        <v>1.17E-2</v>
      </c>
      <c r="P624">
        <f>VLOOKUP(I624,Species_Names!$A$2:$F$83,6,FALSE)</f>
        <v>3.15</v>
      </c>
      <c r="Q624">
        <f t="shared" ref="Q624:Q687" si="110">(O624*J624^P624)*K624</f>
        <v>526.15998214437525</v>
      </c>
      <c r="R624">
        <f t="shared" ref="R624:R687" si="111">K624/60</f>
        <v>1.6666666666666666E-2</v>
      </c>
      <c r="AC624" s="5"/>
      <c r="AD624" s="5"/>
      <c r="AE624" s="5"/>
      <c r="AF624" s="5"/>
      <c r="AG624" s="5"/>
    </row>
    <row r="625" spans="1:33" x14ac:dyDescent="0.2">
      <c r="A625" s="10">
        <v>45111</v>
      </c>
      <c r="B625">
        <f t="shared" si="107"/>
        <v>2023</v>
      </c>
      <c r="C625" s="11">
        <f t="shared" si="108"/>
        <v>45111</v>
      </c>
      <c r="D625">
        <f t="shared" si="109"/>
        <v>4</v>
      </c>
      <c r="E625" t="s">
        <v>58</v>
      </c>
      <c r="F625" t="str">
        <f>VLOOKUP(E625,Sites!$A$2:$B$11,2,FALSE)</f>
        <v>Inside</v>
      </c>
      <c r="G625" t="s">
        <v>19</v>
      </c>
      <c r="H625">
        <v>1</v>
      </c>
      <c r="I625" s="1" t="s">
        <v>23</v>
      </c>
      <c r="J625">
        <v>30</v>
      </c>
      <c r="K625">
        <v>1</v>
      </c>
      <c r="L625" s="1" t="str">
        <f>VLOOKUP(I625,Species_Names!$A$2:$K$83,2,FALSE)</f>
        <v>Sparisoma_viride</v>
      </c>
      <c r="M625" t="str">
        <f>VLOOKUP(I625,Species_Names!$A$2:$K$83,3,FALSE)</f>
        <v>Parrotfish</v>
      </c>
      <c r="N625" t="str">
        <f>VLOOKUP(I625,Species_Names!$A$2:$D$83,4,FALSE)</f>
        <v>Herbivore</v>
      </c>
      <c r="O625">
        <f>VLOOKUP(I625,Species_Names!$A$2:$F$83,5,FALSE)</f>
        <v>2.5700000000000001E-2</v>
      </c>
      <c r="P625">
        <f>VLOOKUP(I625,Species_Names!$A$2:$F$83,6,FALSE)</f>
        <v>2.93</v>
      </c>
      <c r="Q625">
        <f t="shared" si="110"/>
        <v>546.88800707193968</v>
      </c>
      <c r="R625">
        <f t="shared" si="111"/>
        <v>1.6666666666666666E-2</v>
      </c>
      <c r="AC625" s="5"/>
      <c r="AD625" s="5"/>
      <c r="AE625" s="5"/>
      <c r="AF625" s="5"/>
      <c r="AG625" s="5"/>
    </row>
    <row r="626" spans="1:33" x14ac:dyDescent="0.2">
      <c r="A626" s="10">
        <v>45111</v>
      </c>
      <c r="B626">
        <f t="shared" si="107"/>
        <v>2023</v>
      </c>
      <c r="C626" s="11">
        <f t="shared" si="108"/>
        <v>45111</v>
      </c>
      <c r="D626">
        <f t="shared" si="109"/>
        <v>4</v>
      </c>
      <c r="E626" t="s">
        <v>58</v>
      </c>
      <c r="F626" t="str">
        <f>VLOOKUP(E626,Sites!$A$2:$B$11,2,FALSE)</f>
        <v>Inside</v>
      </c>
      <c r="G626" t="s">
        <v>19</v>
      </c>
      <c r="H626">
        <v>1</v>
      </c>
      <c r="I626" s="1" t="s">
        <v>23</v>
      </c>
      <c r="J626">
        <v>40</v>
      </c>
      <c r="K626">
        <v>1</v>
      </c>
      <c r="L626" s="1" t="str">
        <f>VLOOKUP(I626,Species_Names!$A$2:$K$83,2,FALSE)</f>
        <v>Sparisoma_viride</v>
      </c>
      <c r="M626" t="str">
        <f>VLOOKUP(I626,Species_Names!$A$2:$K$83,3,FALSE)</f>
        <v>Parrotfish</v>
      </c>
      <c r="N626" t="str">
        <f>VLOOKUP(I626,Species_Names!$A$2:$D$83,4,FALSE)</f>
        <v>Herbivore</v>
      </c>
      <c r="O626">
        <f>VLOOKUP(I626,Species_Names!$A$2:$F$83,5,FALSE)</f>
        <v>2.5700000000000001E-2</v>
      </c>
      <c r="P626">
        <f>VLOOKUP(I626,Species_Names!$A$2:$F$83,6,FALSE)</f>
        <v>2.93</v>
      </c>
      <c r="Q626">
        <f t="shared" si="110"/>
        <v>1270.4831160726128</v>
      </c>
      <c r="R626">
        <f t="shared" si="111"/>
        <v>1.6666666666666666E-2</v>
      </c>
      <c r="AC626" s="5"/>
      <c r="AD626" s="5"/>
      <c r="AE626" s="5"/>
      <c r="AF626" s="5"/>
      <c r="AG626" s="5"/>
    </row>
    <row r="627" spans="1:33" x14ac:dyDescent="0.2">
      <c r="A627" s="10">
        <v>45111</v>
      </c>
      <c r="B627">
        <f t="shared" si="107"/>
        <v>2023</v>
      </c>
      <c r="C627" s="11">
        <f t="shared" si="108"/>
        <v>45111</v>
      </c>
      <c r="D627">
        <f t="shared" si="109"/>
        <v>4</v>
      </c>
      <c r="E627" t="s">
        <v>58</v>
      </c>
      <c r="F627" t="str">
        <f>VLOOKUP(E627,Sites!$A$2:$B$11,2,FALSE)</f>
        <v>Inside</v>
      </c>
      <c r="G627" t="s">
        <v>19</v>
      </c>
      <c r="H627">
        <v>1</v>
      </c>
      <c r="I627" s="1" t="s">
        <v>24</v>
      </c>
      <c r="J627">
        <v>20</v>
      </c>
      <c r="K627">
        <v>1</v>
      </c>
      <c r="L627" s="1" t="str">
        <f>VLOOKUP(I627,Species_Names!$A$2:$K$83,2,FALSE)</f>
        <v>Scarus_iseri</v>
      </c>
      <c r="M627" t="str">
        <f>VLOOKUP(I627,Species_Names!$A$2:$K$83,3,FALSE)</f>
        <v>Parrotfish</v>
      </c>
      <c r="N627" t="str">
        <f>VLOOKUP(I627,Species_Names!$A$2:$D$83,4,FALSE)</f>
        <v>Herbivore</v>
      </c>
      <c r="O627">
        <f>VLOOKUP(I627,Species_Names!$A$2:$F$83,5,FALSE)</f>
        <v>1.5800000000000002E-2</v>
      </c>
      <c r="P627">
        <f>VLOOKUP(I627,Species_Names!$A$2:$F$83,6,FALSE)</f>
        <v>3.02</v>
      </c>
      <c r="Q627">
        <f t="shared" si="110"/>
        <v>134.20468401686938</v>
      </c>
      <c r="R627">
        <f t="shared" si="111"/>
        <v>1.6666666666666666E-2</v>
      </c>
      <c r="AC627" s="5"/>
      <c r="AD627" s="5"/>
      <c r="AE627" s="5"/>
      <c r="AF627" s="5"/>
      <c r="AG627" s="5"/>
    </row>
    <row r="628" spans="1:33" x14ac:dyDescent="0.2">
      <c r="A628" s="10">
        <v>45111</v>
      </c>
      <c r="B628">
        <f t="shared" si="107"/>
        <v>2023</v>
      </c>
      <c r="C628" s="11">
        <f t="shared" si="108"/>
        <v>45111</v>
      </c>
      <c r="D628">
        <f t="shared" si="109"/>
        <v>4</v>
      </c>
      <c r="E628" t="s">
        <v>58</v>
      </c>
      <c r="F628" t="str">
        <f>VLOOKUP(E628,Sites!$A$2:$B$11,2,FALSE)</f>
        <v>Inside</v>
      </c>
      <c r="G628" t="s">
        <v>19</v>
      </c>
      <c r="H628">
        <v>1</v>
      </c>
      <c r="I628" s="1" t="s">
        <v>24</v>
      </c>
      <c r="J628">
        <v>30</v>
      </c>
      <c r="K628">
        <v>2</v>
      </c>
      <c r="L628" s="1" t="str">
        <f>VLOOKUP(I628,Species_Names!$A$2:$K$83,2,FALSE)</f>
        <v>Scarus_iseri</v>
      </c>
      <c r="M628" t="str">
        <f>VLOOKUP(I628,Species_Names!$A$2:$K$83,3,FALSE)</f>
        <v>Parrotfish</v>
      </c>
      <c r="N628" t="str">
        <f>VLOOKUP(I628,Species_Names!$A$2:$D$83,4,FALSE)</f>
        <v>Herbivore</v>
      </c>
      <c r="O628">
        <f>VLOOKUP(I628,Species_Names!$A$2:$F$83,5,FALSE)</f>
        <v>1.5800000000000002E-2</v>
      </c>
      <c r="P628">
        <f>VLOOKUP(I628,Species_Names!$A$2:$F$83,6,FALSE)</f>
        <v>3.02</v>
      </c>
      <c r="Q628">
        <f t="shared" si="110"/>
        <v>913.25755128911544</v>
      </c>
      <c r="R628">
        <f t="shared" si="111"/>
        <v>3.3333333333333333E-2</v>
      </c>
      <c r="AC628" s="5"/>
      <c r="AD628" s="5"/>
      <c r="AE628" s="5"/>
      <c r="AF628" s="5"/>
      <c r="AG628" s="5"/>
    </row>
    <row r="629" spans="1:33" x14ac:dyDescent="0.2">
      <c r="A629" s="10">
        <v>45111</v>
      </c>
      <c r="B629">
        <f t="shared" si="107"/>
        <v>2023</v>
      </c>
      <c r="C629" s="11">
        <f t="shared" si="108"/>
        <v>45111</v>
      </c>
      <c r="D629">
        <f t="shared" si="109"/>
        <v>4</v>
      </c>
      <c r="E629" t="s">
        <v>58</v>
      </c>
      <c r="F629" t="str">
        <f>VLOOKUP(E629,Sites!$A$2:$B$11,2,FALSE)</f>
        <v>Inside</v>
      </c>
      <c r="G629" t="s">
        <v>19</v>
      </c>
      <c r="H629">
        <v>1</v>
      </c>
      <c r="I629" s="1" t="s">
        <v>25</v>
      </c>
      <c r="J629">
        <v>10</v>
      </c>
      <c r="K629">
        <v>1</v>
      </c>
      <c r="L629" s="1" t="str">
        <f>VLOOKUP(I629,Species_Names!$A$2:$K$83,2,FALSE)</f>
        <v>Cephalopholis_cruentata</v>
      </c>
      <c r="M629" t="str">
        <f>VLOOKUP(I629,Species_Names!$A$2:$K$83,3,FALSE)</f>
        <v>Grouper</v>
      </c>
      <c r="N629" t="str">
        <f>VLOOKUP(I629,Species_Names!$A$2:$D$83,4,FALSE)</f>
        <v>Carnivore</v>
      </c>
      <c r="O629">
        <f>VLOOKUP(I629,Species_Names!$A$2:$F$83,5,FALSE)</f>
        <v>1.0999999999999999E-2</v>
      </c>
      <c r="P629">
        <f>VLOOKUP(I629,Species_Names!$A$2:$F$83,6,FALSE)</f>
        <v>3.11</v>
      </c>
      <c r="Q629">
        <f t="shared" si="110"/>
        <v>14.17074506862448</v>
      </c>
      <c r="R629">
        <f t="shared" si="111"/>
        <v>1.6666666666666666E-2</v>
      </c>
      <c r="AC629" s="5"/>
      <c r="AD629" s="5"/>
      <c r="AE629" s="5"/>
      <c r="AF629" s="5"/>
      <c r="AG629" s="5"/>
    </row>
    <row r="630" spans="1:33" x14ac:dyDescent="0.2">
      <c r="A630" s="10">
        <v>45111</v>
      </c>
      <c r="B630">
        <f t="shared" si="107"/>
        <v>2023</v>
      </c>
      <c r="C630" s="11">
        <f t="shared" si="108"/>
        <v>45111</v>
      </c>
      <c r="D630">
        <f t="shared" si="109"/>
        <v>4</v>
      </c>
      <c r="E630" t="s">
        <v>58</v>
      </c>
      <c r="F630" t="str">
        <f>VLOOKUP(E630,Sites!$A$2:$B$11,2,FALSE)</f>
        <v>Inside</v>
      </c>
      <c r="G630" t="s">
        <v>19</v>
      </c>
      <c r="H630">
        <v>1</v>
      </c>
      <c r="I630" s="1" t="s">
        <v>25</v>
      </c>
      <c r="J630">
        <v>20</v>
      </c>
      <c r="K630">
        <v>2</v>
      </c>
      <c r="L630" s="1" t="str">
        <f>VLOOKUP(I630,Species_Names!$A$2:$K$83,2,FALSE)</f>
        <v>Cephalopholis_cruentata</v>
      </c>
      <c r="M630" t="str">
        <f>VLOOKUP(I630,Species_Names!$A$2:$K$83,3,FALSE)</f>
        <v>Grouper</v>
      </c>
      <c r="N630" t="str">
        <f>VLOOKUP(I630,Species_Names!$A$2:$D$83,4,FALSE)</f>
        <v>Carnivore</v>
      </c>
      <c r="O630">
        <f>VLOOKUP(I630,Species_Names!$A$2:$F$83,5,FALSE)</f>
        <v>1.0999999999999999E-2</v>
      </c>
      <c r="P630">
        <f>VLOOKUP(I630,Species_Names!$A$2:$F$83,6,FALSE)</f>
        <v>3.11</v>
      </c>
      <c r="Q630">
        <f t="shared" si="110"/>
        <v>244.69549136584618</v>
      </c>
      <c r="R630">
        <f t="shared" si="111"/>
        <v>3.3333333333333333E-2</v>
      </c>
      <c r="AC630" s="5"/>
      <c r="AD630" s="5"/>
      <c r="AE630" s="5"/>
      <c r="AF630" s="5"/>
      <c r="AG630" s="5"/>
    </row>
    <row r="631" spans="1:33" x14ac:dyDescent="0.2">
      <c r="A631" s="10">
        <v>45111</v>
      </c>
      <c r="B631">
        <f t="shared" si="107"/>
        <v>2023</v>
      </c>
      <c r="C631" s="11">
        <f t="shared" si="108"/>
        <v>45111</v>
      </c>
      <c r="D631">
        <f t="shared" si="109"/>
        <v>4</v>
      </c>
      <c r="E631" t="s">
        <v>58</v>
      </c>
      <c r="F631" t="str">
        <f>VLOOKUP(E631,Sites!$A$2:$B$11,2,FALSE)</f>
        <v>Inside</v>
      </c>
      <c r="G631" t="s">
        <v>19</v>
      </c>
      <c r="H631">
        <v>1</v>
      </c>
      <c r="I631" s="1" t="s">
        <v>45</v>
      </c>
      <c r="J631">
        <v>20</v>
      </c>
      <c r="K631">
        <v>2</v>
      </c>
      <c r="L631" s="1" t="str">
        <f>VLOOKUP(I631,Species_Names!$A$2:$K$83,2,FALSE)</f>
        <v>Melichthys_niger</v>
      </c>
      <c r="M631" t="str">
        <f>VLOOKUP(I631,Species_Names!$A$2:$K$83,3,FALSE)</f>
        <v>Triggerfish</v>
      </c>
      <c r="N631" t="str">
        <f>VLOOKUP(I631,Species_Names!$A$2:$D$83,4,FALSE)</f>
        <v>Omnivore</v>
      </c>
      <c r="O631">
        <f>VLOOKUP(I631,Species_Names!$A$2:$F$83,5,FALSE)</f>
        <v>2.5700000000000001E-2</v>
      </c>
      <c r="P631">
        <f>VLOOKUP(I631,Species_Names!$A$2:$F$83,6,FALSE)</f>
        <v>2.94</v>
      </c>
      <c r="Q631">
        <f t="shared" si="110"/>
        <v>343.55107058957202</v>
      </c>
      <c r="R631">
        <f t="shared" si="111"/>
        <v>3.3333333333333333E-2</v>
      </c>
      <c r="AC631" s="5"/>
      <c r="AD631" s="5"/>
      <c r="AE631" s="5"/>
      <c r="AF631" s="5"/>
      <c r="AG631" s="5"/>
    </row>
    <row r="632" spans="1:33" x14ac:dyDescent="0.2">
      <c r="A632" s="10">
        <v>45111</v>
      </c>
      <c r="B632">
        <f t="shared" si="107"/>
        <v>2023</v>
      </c>
      <c r="C632" s="11">
        <f t="shared" si="108"/>
        <v>45111</v>
      </c>
      <c r="D632">
        <f t="shared" si="109"/>
        <v>4</v>
      </c>
      <c r="E632" t="s">
        <v>58</v>
      </c>
      <c r="F632" t="str">
        <f>VLOOKUP(E632,Sites!$A$2:$B$11,2,FALSE)</f>
        <v>Inside</v>
      </c>
      <c r="G632" t="s">
        <v>19</v>
      </c>
      <c r="H632">
        <v>1</v>
      </c>
      <c r="I632" s="1" t="s">
        <v>45</v>
      </c>
      <c r="J632">
        <v>30</v>
      </c>
      <c r="K632">
        <v>2</v>
      </c>
      <c r="L632" s="1" t="str">
        <f>VLOOKUP(I632,Species_Names!$A$2:$K$83,2,FALSE)</f>
        <v>Melichthys_niger</v>
      </c>
      <c r="M632" t="str">
        <f>VLOOKUP(I632,Species_Names!$A$2:$K$83,3,FALSE)</f>
        <v>Triggerfish</v>
      </c>
      <c r="N632" t="str">
        <f>VLOOKUP(I632,Species_Names!$A$2:$D$83,4,FALSE)</f>
        <v>Omnivore</v>
      </c>
      <c r="O632">
        <f>VLOOKUP(I632,Species_Names!$A$2:$F$83,5,FALSE)</f>
        <v>2.5700000000000001E-2</v>
      </c>
      <c r="P632">
        <f>VLOOKUP(I632,Species_Names!$A$2:$F$83,6,FALSE)</f>
        <v>2.94</v>
      </c>
      <c r="Q632">
        <f t="shared" si="110"/>
        <v>1131.6173771395306</v>
      </c>
      <c r="R632">
        <f t="shared" si="111"/>
        <v>3.3333333333333333E-2</v>
      </c>
      <c r="AC632" s="5"/>
      <c r="AD632" s="5"/>
      <c r="AE632" s="5"/>
      <c r="AF632" s="5"/>
      <c r="AG632" s="5"/>
    </row>
    <row r="633" spans="1:33" x14ac:dyDescent="0.2">
      <c r="A633" s="10">
        <v>45111</v>
      </c>
      <c r="B633">
        <f t="shared" si="107"/>
        <v>2023</v>
      </c>
      <c r="C633" s="11">
        <f t="shared" si="108"/>
        <v>45111</v>
      </c>
      <c r="D633">
        <f t="shared" si="109"/>
        <v>4</v>
      </c>
      <c r="E633" t="s">
        <v>58</v>
      </c>
      <c r="F633" t="str">
        <f>VLOOKUP(E633,Sites!$A$2:$B$11,2,FALSE)</f>
        <v>Inside</v>
      </c>
      <c r="G633" t="s">
        <v>19</v>
      </c>
      <c r="H633">
        <v>1</v>
      </c>
      <c r="I633" s="1" t="s">
        <v>27</v>
      </c>
      <c r="J633">
        <v>20</v>
      </c>
      <c r="K633">
        <v>1</v>
      </c>
      <c r="L633" s="1" t="str">
        <f>VLOOKUP(I633,Species_Names!$A$2:$K$83,2,FALSE)</f>
        <v>Acanthurus_tractus</v>
      </c>
      <c r="M633" t="str">
        <f>VLOOKUP(I633,Species_Names!$A$2:$K$83,3,FALSE)</f>
        <v>Surgeonfish</v>
      </c>
      <c r="N633" t="str">
        <f>VLOOKUP(I633,Species_Names!$A$2:$D$83,4,FALSE)</f>
        <v>Herbivore</v>
      </c>
      <c r="O633">
        <f>VLOOKUP(I633,Species_Names!$A$2:$F$83,5,FALSE)</f>
        <v>2.5700000000000001E-2</v>
      </c>
      <c r="P633">
        <f>VLOOKUP(I633,Species_Names!$A$2:$F$83,6,FALSE)</f>
        <v>2.9</v>
      </c>
      <c r="Q633">
        <f t="shared" si="110"/>
        <v>152.37724273638847</v>
      </c>
      <c r="R633">
        <f t="shared" si="111"/>
        <v>1.6666666666666666E-2</v>
      </c>
      <c r="AC633" s="5"/>
      <c r="AD633" s="5"/>
      <c r="AE633" s="5"/>
      <c r="AF633" s="5"/>
      <c r="AG633" s="5"/>
    </row>
    <row r="634" spans="1:33" x14ac:dyDescent="0.2">
      <c r="A634" s="10">
        <v>45111</v>
      </c>
      <c r="B634">
        <f t="shared" si="107"/>
        <v>2023</v>
      </c>
      <c r="C634" s="11">
        <f t="shared" si="108"/>
        <v>45111</v>
      </c>
      <c r="D634">
        <f t="shared" si="109"/>
        <v>4</v>
      </c>
      <c r="E634" t="s">
        <v>58</v>
      </c>
      <c r="F634" t="str">
        <f>VLOOKUP(E634,Sites!$A$2:$B$11,2,FALSE)</f>
        <v>Inside</v>
      </c>
      <c r="G634" t="s">
        <v>19</v>
      </c>
      <c r="H634">
        <v>1</v>
      </c>
      <c r="I634" s="1" t="s">
        <v>28</v>
      </c>
      <c r="J634">
        <v>5</v>
      </c>
      <c r="K634">
        <v>2</v>
      </c>
      <c r="L634" s="1" t="str">
        <f>VLOOKUP(I634,Species_Names!$A$2:$K$83,2,FALSE)</f>
        <v>Halichoeres_garnoti</v>
      </c>
      <c r="M634" t="str">
        <f>VLOOKUP(I634,Species_Names!$A$2:$K$83,3,FALSE)</f>
        <v>Wrasse</v>
      </c>
      <c r="N634" t="str">
        <f>VLOOKUP(I634,Species_Names!$A$2:$D$83,4,FALSE)</f>
        <v>Omnivore</v>
      </c>
      <c r="O634">
        <f>VLOOKUP(I634,Species_Names!$A$2:$F$83,5,FALSE)</f>
        <v>0.01</v>
      </c>
      <c r="P634">
        <f>VLOOKUP(I634,Species_Names!$A$2:$F$83,6,FALSE)</f>
        <v>3.14</v>
      </c>
      <c r="Q634">
        <f t="shared" si="110"/>
        <v>3.131812904563775</v>
      </c>
      <c r="R634">
        <f t="shared" si="111"/>
        <v>3.3333333333333333E-2</v>
      </c>
    </row>
    <row r="635" spans="1:33" x14ac:dyDescent="0.2">
      <c r="A635" s="10">
        <v>45111</v>
      </c>
      <c r="B635">
        <f t="shared" si="107"/>
        <v>2023</v>
      </c>
      <c r="C635" s="11">
        <f t="shared" si="108"/>
        <v>45111</v>
      </c>
      <c r="D635">
        <f t="shared" si="109"/>
        <v>4</v>
      </c>
      <c r="E635" t="s">
        <v>58</v>
      </c>
      <c r="F635" t="str">
        <f>VLOOKUP(E635,Sites!$A$2:$B$11,2,FALSE)</f>
        <v>Inside</v>
      </c>
      <c r="G635" t="s">
        <v>19</v>
      </c>
      <c r="H635">
        <v>1</v>
      </c>
      <c r="I635" s="1" t="s">
        <v>32</v>
      </c>
      <c r="J635">
        <v>20</v>
      </c>
      <c r="K635">
        <v>1</v>
      </c>
      <c r="L635" s="1" t="str">
        <f>VLOOKUP(I635,Species_Names!$A$2:$K$83,2,FALSE)</f>
        <v>Caranx_ruber</v>
      </c>
      <c r="M635" t="str">
        <f>VLOOKUP(I635,Species_Names!$A$2:$K$83,3,FALSE)</f>
        <v>Jacks</v>
      </c>
      <c r="N635" t="str">
        <f>VLOOKUP(I635,Species_Names!$A$2:$D$83,4,FALSE)</f>
        <v>Herbivore</v>
      </c>
      <c r="O635">
        <f>VLOOKUP(I635,Species_Names!$A$2:$F$83,5,FALSE)</f>
        <v>1.5800000000000002E-2</v>
      </c>
      <c r="P635">
        <f>VLOOKUP(I635,Species_Names!$A$2:$F$83,6,FALSE)</f>
        <v>2.99</v>
      </c>
      <c r="Q635">
        <f t="shared" si="110"/>
        <v>122.66955052967026</v>
      </c>
      <c r="R635">
        <f t="shared" si="111"/>
        <v>1.6666666666666666E-2</v>
      </c>
      <c r="AC635" s="5"/>
      <c r="AD635" s="5"/>
      <c r="AE635" s="5"/>
      <c r="AF635" s="5"/>
      <c r="AG635" s="5"/>
    </row>
    <row r="636" spans="1:33" x14ac:dyDescent="0.2">
      <c r="A636" s="10">
        <v>45111</v>
      </c>
      <c r="B636">
        <f t="shared" si="107"/>
        <v>2023</v>
      </c>
      <c r="C636" s="11">
        <f t="shared" si="108"/>
        <v>45111</v>
      </c>
      <c r="D636">
        <f t="shared" si="109"/>
        <v>4</v>
      </c>
      <c r="E636" t="s">
        <v>58</v>
      </c>
      <c r="F636" t="str">
        <f>VLOOKUP(E636,Sites!$A$2:$B$11,2,FALSE)</f>
        <v>Inside</v>
      </c>
      <c r="G636" t="s">
        <v>19</v>
      </c>
      <c r="H636">
        <v>1</v>
      </c>
      <c r="I636" s="1" t="s">
        <v>49</v>
      </c>
      <c r="J636">
        <v>5</v>
      </c>
      <c r="K636">
        <v>1</v>
      </c>
      <c r="L636" s="1" t="str">
        <f>VLOOKUP(I636,Species_Names!$A$2:$K$83,2,FALSE)</f>
        <v>Bodianus_rufus</v>
      </c>
      <c r="M636" t="str">
        <f>VLOOKUP(I636,Species_Names!$A$2:$K$83,3,FALSE)</f>
        <v>Wrasse</v>
      </c>
      <c r="N636" t="str">
        <f>VLOOKUP(I636,Species_Names!$A$2:$D$83,4,FALSE)</f>
        <v>Carnivore</v>
      </c>
      <c r="O636">
        <f>VLOOKUP(I636,Species_Names!$A$2:$F$83,5,FALSE)</f>
        <v>1.66E-2</v>
      </c>
      <c r="P636">
        <f>VLOOKUP(I636,Species_Names!$A$2:$F$83,6,FALSE)</f>
        <v>3.08</v>
      </c>
      <c r="Q636">
        <f t="shared" si="110"/>
        <v>2.3601287831437601</v>
      </c>
      <c r="R636">
        <f t="shared" si="111"/>
        <v>1.6666666666666666E-2</v>
      </c>
      <c r="AC636" s="5"/>
      <c r="AD636" s="5"/>
      <c r="AE636" s="5"/>
      <c r="AF636" s="5"/>
      <c r="AG636" s="5"/>
    </row>
    <row r="637" spans="1:33" x14ac:dyDescent="0.2">
      <c r="A637" s="10">
        <v>45111</v>
      </c>
      <c r="B637">
        <f t="shared" si="107"/>
        <v>2023</v>
      </c>
      <c r="C637" s="11">
        <f t="shared" si="108"/>
        <v>45111</v>
      </c>
      <c r="D637">
        <f t="shared" si="109"/>
        <v>4</v>
      </c>
      <c r="E637" t="s">
        <v>58</v>
      </c>
      <c r="F637" t="str">
        <f>VLOOKUP(E637,Sites!$A$2:$B$11,2,FALSE)</f>
        <v>Inside</v>
      </c>
      <c r="G637" t="s">
        <v>19</v>
      </c>
      <c r="H637">
        <v>2</v>
      </c>
      <c r="I637" s="1" t="s">
        <v>21</v>
      </c>
      <c r="J637">
        <v>5</v>
      </c>
      <c r="K637">
        <v>2</v>
      </c>
      <c r="L637" s="1" t="str">
        <f>VLOOKUP(I637,Species_Names!$A$2:$K$83,2,FALSE)</f>
        <v>Scarus_taeniopterus</v>
      </c>
      <c r="M637" t="str">
        <f>VLOOKUP(I637,Species_Names!$A$2:$K$83,3,FALSE)</f>
        <v>Parrotfish</v>
      </c>
      <c r="N637" t="str">
        <f>VLOOKUP(I637,Species_Names!$A$2:$D$83,4,FALSE)</f>
        <v>Herbivore</v>
      </c>
      <c r="O637">
        <f>VLOOKUP(I637,Species_Names!$A$2:$F$83,5,FALSE)</f>
        <v>1.7000000000000001E-2</v>
      </c>
      <c r="P637">
        <f>VLOOKUP(I637,Species_Names!$A$2:$F$83,6,FALSE)</f>
        <v>3.04</v>
      </c>
      <c r="Q637">
        <f t="shared" si="110"/>
        <v>4.5326035043855608</v>
      </c>
      <c r="R637">
        <f t="shared" si="111"/>
        <v>3.3333333333333333E-2</v>
      </c>
      <c r="AC637" s="5"/>
      <c r="AD637" s="5"/>
      <c r="AE637" s="5"/>
      <c r="AF637" s="5"/>
      <c r="AG637" s="5"/>
    </row>
    <row r="638" spans="1:33" x14ac:dyDescent="0.2">
      <c r="A638" s="10">
        <v>45111</v>
      </c>
      <c r="B638">
        <f t="shared" si="107"/>
        <v>2023</v>
      </c>
      <c r="C638" s="11">
        <f t="shared" ref="C638:C680" si="112">IF(A638&lt;&gt;"",A638,"")</f>
        <v>45111</v>
      </c>
      <c r="D638">
        <f t="shared" ref="D638:D680" si="113">IF(A638&lt;&gt;"",DAY(A638),"")</f>
        <v>4</v>
      </c>
      <c r="E638" t="s">
        <v>58</v>
      </c>
      <c r="F638" t="str">
        <f>VLOOKUP(E638,Sites!$A$2:$B$11,2,FALSE)</f>
        <v>Inside</v>
      </c>
      <c r="G638" t="s">
        <v>19</v>
      </c>
      <c r="H638">
        <v>2</v>
      </c>
      <c r="I638" s="1" t="s">
        <v>21</v>
      </c>
      <c r="J638">
        <v>10</v>
      </c>
      <c r="K638">
        <v>1</v>
      </c>
      <c r="L638" s="1" t="str">
        <f>VLOOKUP(I638,Species_Names!$A$2:$K$83,2,FALSE)</f>
        <v>Scarus_taeniopterus</v>
      </c>
      <c r="M638" t="str">
        <f>VLOOKUP(I638,Species_Names!$A$2:$K$83,3,FALSE)</f>
        <v>Parrotfish</v>
      </c>
      <c r="N638" t="str">
        <f>VLOOKUP(I638,Species_Names!$A$2:$D$83,4,FALSE)</f>
        <v>Herbivore</v>
      </c>
      <c r="O638">
        <f>VLOOKUP(I638,Species_Names!$A$2:$F$83,5,FALSE)</f>
        <v>1.7000000000000001E-2</v>
      </c>
      <c r="P638">
        <f>VLOOKUP(I638,Species_Names!$A$2:$F$83,6,FALSE)</f>
        <v>3.04</v>
      </c>
      <c r="Q638">
        <f t="shared" si="110"/>
        <v>18.640129334434167</v>
      </c>
      <c r="R638">
        <f t="shared" si="111"/>
        <v>1.6666666666666666E-2</v>
      </c>
      <c r="AC638" s="5"/>
      <c r="AD638" s="5"/>
      <c r="AE638" s="5"/>
      <c r="AF638" s="5"/>
      <c r="AG638" s="5"/>
    </row>
    <row r="639" spans="1:33" x14ac:dyDescent="0.2">
      <c r="A639" s="10">
        <v>45111</v>
      </c>
      <c r="B639">
        <f t="shared" si="107"/>
        <v>2023</v>
      </c>
      <c r="C639" s="11">
        <f t="shared" si="112"/>
        <v>45111</v>
      </c>
      <c r="D639">
        <f t="shared" si="113"/>
        <v>4</v>
      </c>
      <c r="E639" t="s">
        <v>58</v>
      </c>
      <c r="F639" t="str">
        <f>VLOOKUP(E639,Sites!$A$2:$B$11,2,FALSE)</f>
        <v>Inside</v>
      </c>
      <c r="G639" t="s">
        <v>19</v>
      </c>
      <c r="H639">
        <v>2</v>
      </c>
      <c r="I639" s="1" t="s">
        <v>21</v>
      </c>
      <c r="J639">
        <v>20</v>
      </c>
      <c r="K639">
        <v>3</v>
      </c>
      <c r="L639" s="1" t="str">
        <f>VLOOKUP(I639,Species_Names!$A$2:$K$83,2,FALSE)</f>
        <v>Scarus_taeniopterus</v>
      </c>
      <c r="M639" t="str">
        <f>VLOOKUP(I639,Species_Names!$A$2:$K$83,3,FALSE)</f>
        <v>Parrotfish</v>
      </c>
      <c r="N639" t="str">
        <f>VLOOKUP(I639,Species_Names!$A$2:$D$83,4,FALSE)</f>
        <v>Herbivore</v>
      </c>
      <c r="O639">
        <f>VLOOKUP(I639,Species_Names!$A$2:$F$83,5,FALSE)</f>
        <v>1.7000000000000001E-2</v>
      </c>
      <c r="P639">
        <f>VLOOKUP(I639,Species_Names!$A$2:$F$83,6,FALSE)</f>
        <v>3.04</v>
      </c>
      <c r="Q639">
        <f t="shared" si="110"/>
        <v>459.94019278533767</v>
      </c>
      <c r="R639">
        <f t="shared" si="111"/>
        <v>0.05</v>
      </c>
      <c r="AC639" s="5"/>
      <c r="AD639" s="5"/>
      <c r="AE639" s="5"/>
      <c r="AF639" s="5"/>
      <c r="AG639" s="5"/>
    </row>
    <row r="640" spans="1:33" x14ac:dyDescent="0.2">
      <c r="A640" s="10">
        <v>45111</v>
      </c>
      <c r="B640">
        <f t="shared" si="107"/>
        <v>2023</v>
      </c>
      <c r="C640" s="11">
        <f t="shared" si="112"/>
        <v>45111</v>
      </c>
      <c r="D640">
        <f t="shared" si="113"/>
        <v>4</v>
      </c>
      <c r="E640" t="s">
        <v>58</v>
      </c>
      <c r="F640" t="str">
        <f>VLOOKUP(E640,Sites!$A$2:$B$11,2,FALSE)</f>
        <v>Inside</v>
      </c>
      <c r="G640" t="s">
        <v>19</v>
      </c>
      <c r="H640">
        <v>2</v>
      </c>
      <c r="I640" s="1" t="s">
        <v>21</v>
      </c>
      <c r="J640">
        <v>30</v>
      </c>
      <c r="K640">
        <v>3</v>
      </c>
      <c r="L640" s="1" t="str">
        <f>VLOOKUP(I640,Species_Names!$A$2:$K$83,2,FALSE)</f>
        <v>Scarus_taeniopterus</v>
      </c>
      <c r="M640" t="str">
        <f>VLOOKUP(I640,Species_Names!$A$2:$K$83,3,FALSE)</f>
        <v>Parrotfish</v>
      </c>
      <c r="N640" t="str">
        <f>VLOOKUP(I640,Species_Names!$A$2:$D$83,4,FALSE)</f>
        <v>Herbivore</v>
      </c>
      <c r="O640">
        <f>VLOOKUP(I640,Species_Names!$A$2:$F$83,5,FALSE)</f>
        <v>1.7000000000000001E-2</v>
      </c>
      <c r="P640">
        <f>VLOOKUP(I640,Species_Names!$A$2:$F$83,6,FALSE)</f>
        <v>3.04</v>
      </c>
      <c r="Q640">
        <f t="shared" si="110"/>
        <v>1577.6795290520631</v>
      </c>
      <c r="R640">
        <f t="shared" si="111"/>
        <v>0.05</v>
      </c>
      <c r="AC640" s="5"/>
      <c r="AD640" s="5"/>
      <c r="AE640" s="5"/>
      <c r="AF640" s="5"/>
      <c r="AG640" s="5"/>
    </row>
    <row r="641" spans="1:33" x14ac:dyDescent="0.2">
      <c r="A641" s="10">
        <v>45111</v>
      </c>
      <c r="B641">
        <f t="shared" si="107"/>
        <v>2023</v>
      </c>
      <c r="C641" s="11">
        <f t="shared" si="112"/>
        <v>45111</v>
      </c>
      <c r="D641">
        <f t="shared" si="113"/>
        <v>4</v>
      </c>
      <c r="E641" t="s">
        <v>58</v>
      </c>
      <c r="F641" t="str">
        <f>VLOOKUP(E641,Sites!$A$2:$B$11,2,FALSE)</f>
        <v>Inside</v>
      </c>
      <c r="G641" t="s">
        <v>19</v>
      </c>
      <c r="H641">
        <v>2</v>
      </c>
      <c r="I641" s="1" t="s">
        <v>22</v>
      </c>
      <c r="J641">
        <v>30</v>
      </c>
      <c r="K641">
        <v>1</v>
      </c>
      <c r="L641" s="1" t="str">
        <f>VLOOKUP(I641,Species_Names!$A$2:$K$83,2,FALSE)</f>
        <v>Sparisoma_aurofrenatum</v>
      </c>
      <c r="M641" t="str">
        <f>VLOOKUP(I641,Species_Names!$A$2:$K$83,3,FALSE)</f>
        <v>Parrotfish</v>
      </c>
      <c r="N641" t="str">
        <f>VLOOKUP(I641,Species_Names!$A$2:$D$83,4,FALSE)</f>
        <v>Herbivore</v>
      </c>
      <c r="O641">
        <f>VLOOKUP(I641,Species_Names!$A$2:$F$83,5,FALSE)</f>
        <v>1.17E-2</v>
      </c>
      <c r="P641">
        <f>VLOOKUP(I641,Species_Names!$A$2:$F$83,6,FALSE)</f>
        <v>3.15</v>
      </c>
      <c r="Q641">
        <f t="shared" si="110"/>
        <v>526.15998214437525</v>
      </c>
      <c r="R641">
        <f t="shared" si="111"/>
        <v>1.6666666666666666E-2</v>
      </c>
      <c r="AC641" s="5"/>
      <c r="AD641" s="5"/>
      <c r="AE641" s="5"/>
      <c r="AF641" s="5"/>
      <c r="AG641" s="5"/>
    </row>
    <row r="642" spans="1:33" x14ac:dyDescent="0.2">
      <c r="A642" s="10">
        <v>45111</v>
      </c>
      <c r="B642">
        <f t="shared" si="107"/>
        <v>2023</v>
      </c>
      <c r="C642" s="11">
        <f t="shared" si="112"/>
        <v>45111</v>
      </c>
      <c r="D642">
        <f t="shared" si="113"/>
        <v>4</v>
      </c>
      <c r="E642" t="s">
        <v>58</v>
      </c>
      <c r="F642" t="str">
        <f>VLOOKUP(E642,Sites!$A$2:$B$11,2,FALSE)</f>
        <v>Inside</v>
      </c>
      <c r="G642" t="s">
        <v>19</v>
      </c>
      <c r="H642">
        <v>2</v>
      </c>
      <c r="I642" s="1" t="s">
        <v>23</v>
      </c>
      <c r="J642">
        <v>30</v>
      </c>
      <c r="K642">
        <v>2</v>
      </c>
      <c r="L642" s="1" t="str">
        <f>VLOOKUP(I642,Species_Names!$A$2:$K$83,2,FALSE)</f>
        <v>Sparisoma_viride</v>
      </c>
      <c r="M642" t="str">
        <f>VLOOKUP(I642,Species_Names!$A$2:$K$83,3,FALSE)</f>
        <v>Parrotfish</v>
      </c>
      <c r="N642" t="str">
        <f>VLOOKUP(I642,Species_Names!$A$2:$D$83,4,FALSE)</f>
        <v>Herbivore</v>
      </c>
      <c r="O642">
        <f>VLOOKUP(I642,Species_Names!$A$2:$F$83,5,FALSE)</f>
        <v>2.5700000000000001E-2</v>
      </c>
      <c r="P642">
        <f>VLOOKUP(I642,Species_Names!$A$2:$F$83,6,FALSE)</f>
        <v>2.93</v>
      </c>
      <c r="Q642">
        <f t="shared" si="110"/>
        <v>1093.7760141438794</v>
      </c>
      <c r="R642">
        <f t="shared" si="111"/>
        <v>3.3333333333333333E-2</v>
      </c>
      <c r="AC642" s="5"/>
      <c r="AD642" s="5"/>
      <c r="AE642" s="5"/>
      <c r="AF642" s="5"/>
      <c r="AG642" s="5"/>
    </row>
    <row r="643" spans="1:33" x14ac:dyDescent="0.2">
      <c r="A643" s="10">
        <v>45111</v>
      </c>
      <c r="B643">
        <f t="shared" si="107"/>
        <v>2023</v>
      </c>
      <c r="C643" s="11">
        <f t="shared" si="112"/>
        <v>45111</v>
      </c>
      <c r="D643">
        <f t="shared" si="113"/>
        <v>4</v>
      </c>
      <c r="E643" t="s">
        <v>58</v>
      </c>
      <c r="F643" t="str">
        <f>VLOOKUP(E643,Sites!$A$2:$B$11,2,FALSE)</f>
        <v>Inside</v>
      </c>
      <c r="G643" t="s">
        <v>19</v>
      </c>
      <c r="H643">
        <v>2</v>
      </c>
      <c r="I643" s="1" t="s">
        <v>23</v>
      </c>
      <c r="J643">
        <v>40</v>
      </c>
      <c r="K643">
        <v>1</v>
      </c>
      <c r="L643" s="1" t="str">
        <f>VLOOKUP(I643,Species_Names!$A$2:$K$83,2,FALSE)</f>
        <v>Sparisoma_viride</v>
      </c>
      <c r="M643" t="str">
        <f>VLOOKUP(I643,Species_Names!$A$2:$K$83,3,FALSE)</f>
        <v>Parrotfish</v>
      </c>
      <c r="N643" t="str">
        <f>VLOOKUP(I643,Species_Names!$A$2:$D$83,4,FALSE)</f>
        <v>Herbivore</v>
      </c>
      <c r="O643">
        <f>VLOOKUP(I643,Species_Names!$A$2:$F$83,5,FALSE)</f>
        <v>2.5700000000000001E-2</v>
      </c>
      <c r="P643">
        <f>VLOOKUP(I643,Species_Names!$A$2:$F$83,6,FALSE)</f>
        <v>2.93</v>
      </c>
      <c r="Q643">
        <f t="shared" si="110"/>
        <v>1270.4831160726128</v>
      </c>
      <c r="R643">
        <f t="shared" si="111"/>
        <v>1.6666666666666666E-2</v>
      </c>
      <c r="AC643" s="5"/>
      <c r="AD643" s="5"/>
      <c r="AE643" s="5"/>
      <c r="AF643" s="5"/>
      <c r="AG643" s="5"/>
    </row>
    <row r="644" spans="1:33" x14ac:dyDescent="0.2">
      <c r="A644" s="10">
        <v>45111</v>
      </c>
      <c r="B644">
        <f t="shared" si="107"/>
        <v>2023</v>
      </c>
      <c r="C644" s="11">
        <f t="shared" si="112"/>
        <v>45111</v>
      </c>
      <c r="D644">
        <f t="shared" si="113"/>
        <v>4</v>
      </c>
      <c r="E644" t="s">
        <v>58</v>
      </c>
      <c r="F644" t="str">
        <f>VLOOKUP(E644,Sites!$A$2:$B$11,2,FALSE)</f>
        <v>Inside</v>
      </c>
      <c r="G644" t="s">
        <v>19</v>
      </c>
      <c r="H644">
        <v>2</v>
      </c>
      <c r="I644" s="1" t="s">
        <v>25</v>
      </c>
      <c r="J644">
        <v>20</v>
      </c>
      <c r="K644">
        <v>1</v>
      </c>
      <c r="L644" s="1" t="str">
        <f>VLOOKUP(I644,Species_Names!$A$2:$K$83,2,FALSE)</f>
        <v>Cephalopholis_cruentata</v>
      </c>
      <c r="M644" t="str">
        <f>VLOOKUP(I644,Species_Names!$A$2:$K$83,3,FALSE)</f>
        <v>Grouper</v>
      </c>
      <c r="N644" t="str">
        <f>VLOOKUP(I644,Species_Names!$A$2:$D$83,4,FALSE)</f>
        <v>Carnivore</v>
      </c>
      <c r="O644">
        <f>VLOOKUP(I644,Species_Names!$A$2:$F$83,5,FALSE)</f>
        <v>1.0999999999999999E-2</v>
      </c>
      <c r="P644">
        <f>VLOOKUP(I644,Species_Names!$A$2:$F$83,6,FALSE)</f>
        <v>3.11</v>
      </c>
      <c r="Q644">
        <f t="shared" si="110"/>
        <v>122.34774568292309</v>
      </c>
      <c r="R644">
        <f t="shared" si="111"/>
        <v>1.6666666666666666E-2</v>
      </c>
      <c r="AC644" s="5"/>
      <c r="AD644" s="5"/>
      <c r="AE644" s="5"/>
      <c r="AF644" s="5"/>
      <c r="AG644" s="5"/>
    </row>
    <row r="645" spans="1:33" x14ac:dyDescent="0.2">
      <c r="A645" s="10">
        <v>45111</v>
      </c>
      <c r="B645">
        <f t="shared" si="107"/>
        <v>2023</v>
      </c>
      <c r="C645" s="11">
        <f t="shared" si="112"/>
        <v>45111</v>
      </c>
      <c r="D645">
        <f t="shared" si="113"/>
        <v>4</v>
      </c>
      <c r="E645" t="s">
        <v>58</v>
      </c>
      <c r="F645" t="str">
        <f>VLOOKUP(E645,Sites!$A$2:$B$11,2,FALSE)</f>
        <v>Inside</v>
      </c>
      <c r="G645" t="s">
        <v>19</v>
      </c>
      <c r="H645">
        <v>2</v>
      </c>
      <c r="I645" s="1" t="s">
        <v>26</v>
      </c>
      <c r="J645">
        <v>10</v>
      </c>
      <c r="K645">
        <v>1</v>
      </c>
      <c r="L645" s="1" t="str">
        <f>VLOOKUP(I645,Species_Names!$A$2:$K$83,2,FALSE)</f>
        <v>Acanthurus_coeruleus</v>
      </c>
      <c r="M645" t="str">
        <f>VLOOKUP(I645,Species_Names!$A$2:$K$83,3,FALSE)</f>
        <v>Surgeonfish</v>
      </c>
      <c r="N645" t="str">
        <f>VLOOKUP(I645,Species_Names!$A$2:$D$83,4,FALSE)</f>
        <v>Herbivore</v>
      </c>
      <c r="O645">
        <f>VLOOKUP(I645,Species_Names!$A$2:$F$83,5,FALSE)</f>
        <v>3.2399999999999998E-2</v>
      </c>
      <c r="P645">
        <f>VLOOKUP(I645,Species_Names!$A$2:$F$83,6,FALSE)</f>
        <v>2.95</v>
      </c>
      <c r="Q645">
        <f t="shared" si="110"/>
        <v>28.876530395533386</v>
      </c>
      <c r="R645">
        <f t="shared" si="111"/>
        <v>1.6666666666666666E-2</v>
      </c>
      <c r="AC645" s="5"/>
      <c r="AD645" s="5"/>
      <c r="AE645" s="5"/>
      <c r="AF645" s="5"/>
      <c r="AG645" s="5"/>
    </row>
    <row r="646" spans="1:33" x14ac:dyDescent="0.2">
      <c r="A646" s="10">
        <v>45111</v>
      </c>
      <c r="B646">
        <f t="shared" si="107"/>
        <v>2023</v>
      </c>
      <c r="C646" s="11">
        <f t="shared" si="112"/>
        <v>45111</v>
      </c>
      <c r="D646">
        <f t="shared" si="113"/>
        <v>4</v>
      </c>
      <c r="E646" t="s">
        <v>58</v>
      </c>
      <c r="F646" t="str">
        <f>VLOOKUP(E646,Sites!$A$2:$B$11,2,FALSE)</f>
        <v>Inside</v>
      </c>
      <c r="G646" t="s">
        <v>19</v>
      </c>
      <c r="H646">
        <v>2</v>
      </c>
      <c r="I646" s="1" t="s">
        <v>26</v>
      </c>
      <c r="J646">
        <v>20</v>
      </c>
      <c r="K646">
        <v>3</v>
      </c>
      <c r="L646" s="1" t="str">
        <f>VLOOKUP(I646,Species_Names!$A$2:$K$83,2,FALSE)</f>
        <v>Acanthurus_coeruleus</v>
      </c>
      <c r="M646" t="str">
        <f>VLOOKUP(I646,Species_Names!$A$2:$K$83,3,FALSE)</f>
        <v>Surgeonfish</v>
      </c>
      <c r="N646" t="str">
        <f>VLOOKUP(I646,Species_Names!$A$2:$D$83,4,FALSE)</f>
        <v>Herbivore</v>
      </c>
      <c r="O646">
        <f>VLOOKUP(I646,Species_Names!$A$2:$F$83,5,FALSE)</f>
        <v>3.2399999999999998E-2</v>
      </c>
      <c r="P646">
        <f>VLOOKUP(I646,Species_Names!$A$2:$F$83,6,FALSE)</f>
        <v>2.95</v>
      </c>
      <c r="Q646">
        <f t="shared" si="110"/>
        <v>669.42935429635702</v>
      </c>
      <c r="R646">
        <f t="shared" si="111"/>
        <v>0.05</v>
      </c>
      <c r="AC646" s="5"/>
      <c r="AD646" s="5"/>
      <c r="AE646" s="5"/>
      <c r="AF646" s="5"/>
      <c r="AG646" s="5"/>
    </row>
    <row r="647" spans="1:33" x14ac:dyDescent="0.2">
      <c r="A647" s="10">
        <v>45111</v>
      </c>
      <c r="B647">
        <f t="shared" si="107"/>
        <v>2023</v>
      </c>
      <c r="C647" s="11">
        <f t="shared" si="112"/>
        <v>45111</v>
      </c>
      <c r="D647">
        <f t="shared" si="113"/>
        <v>4</v>
      </c>
      <c r="E647" t="s">
        <v>58</v>
      </c>
      <c r="F647" t="str">
        <f>VLOOKUP(E647,Sites!$A$2:$B$11,2,FALSE)</f>
        <v>Inside</v>
      </c>
      <c r="G647" t="s">
        <v>19</v>
      </c>
      <c r="H647">
        <v>2</v>
      </c>
      <c r="I647" s="1" t="s">
        <v>26</v>
      </c>
      <c r="J647">
        <v>30</v>
      </c>
      <c r="K647">
        <v>3</v>
      </c>
      <c r="L647" s="1" t="str">
        <f>VLOOKUP(I647,Species_Names!$A$2:$K$83,2,FALSE)</f>
        <v>Acanthurus_coeruleus</v>
      </c>
      <c r="M647" t="str">
        <f>VLOOKUP(I647,Species_Names!$A$2:$K$83,3,FALSE)</f>
        <v>Surgeonfish</v>
      </c>
      <c r="N647" t="str">
        <f>VLOOKUP(I647,Species_Names!$A$2:$D$83,4,FALSE)</f>
        <v>Herbivore</v>
      </c>
      <c r="O647">
        <f>VLOOKUP(I647,Species_Names!$A$2:$F$83,5,FALSE)</f>
        <v>3.2399999999999998E-2</v>
      </c>
      <c r="P647">
        <f>VLOOKUP(I647,Species_Names!$A$2:$F$83,6,FALSE)</f>
        <v>2.95</v>
      </c>
      <c r="Q647">
        <f t="shared" si="110"/>
        <v>2213.9813916717412</v>
      </c>
      <c r="R647">
        <f t="shared" si="111"/>
        <v>0.05</v>
      </c>
      <c r="AC647" s="5"/>
      <c r="AD647" s="5"/>
      <c r="AE647" s="5"/>
      <c r="AF647" s="5"/>
      <c r="AG647" s="5"/>
    </row>
    <row r="648" spans="1:33" x14ac:dyDescent="0.2">
      <c r="A648" s="10">
        <v>45111</v>
      </c>
      <c r="B648">
        <f t="shared" si="107"/>
        <v>2023</v>
      </c>
      <c r="C648" s="11">
        <f t="shared" si="112"/>
        <v>45111</v>
      </c>
      <c r="D648">
        <f t="shared" si="113"/>
        <v>4</v>
      </c>
      <c r="E648" t="s">
        <v>58</v>
      </c>
      <c r="F648" t="str">
        <f>VLOOKUP(E648,Sites!$A$2:$B$11,2,FALSE)</f>
        <v>Inside</v>
      </c>
      <c r="G648" t="s">
        <v>19</v>
      </c>
      <c r="H648">
        <v>2</v>
      </c>
      <c r="I648" s="1" t="s">
        <v>28</v>
      </c>
      <c r="J648">
        <v>10</v>
      </c>
      <c r="K648">
        <v>2</v>
      </c>
      <c r="L648" s="1" t="str">
        <f>VLOOKUP(I648,Species_Names!$A$2:$K$83,2,FALSE)</f>
        <v>Halichoeres_garnoti</v>
      </c>
      <c r="M648" t="str">
        <f>VLOOKUP(I648,Species_Names!$A$2:$K$83,3,FALSE)</f>
        <v>Wrasse</v>
      </c>
      <c r="N648" t="str">
        <f>VLOOKUP(I648,Species_Names!$A$2:$D$83,4,FALSE)</f>
        <v>Omnivore</v>
      </c>
      <c r="O648">
        <f>VLOOKUP(I648,Species_Names!$A$2:$F$83,5,FALSE)</f>
        <v>0.01</v>
      </c>
      <c r="P648">
        <f>VLOOKUP(I648,Species_Names!$A$2:$F$83,6,FALSE)</f>
        <v>3.14</v>
      </c>
      <c r="Q648">
        <f t="shared" si="110"/>
        <v>27.607685292057727</v>
      </c>
      <c r="R648">
        <f t="shared" si="111"/>
        <v>3.3333333333333333E-2</v>
      </c>
      <c r="AC648" s="5"/>
      <c r="AD648" s="5"/>
      <c r="AE648" s="5"/>
      <c r="AF648" s="5"/>
      <c r="AG648" s="5"/>
    </row>
    <row r="649" spans="1:33" x14ac:dyDescent="0.2">
      <c r="A649" s="10">
        <v>45111</v>
      </c>
      <c r="B649">
        <f t="shared" si="107"/>
        <v>2023</v>
      </c>
      <c r="C649" s="11">
        <f t="shared" si="112"/>
        <v>45111</v>
      </c>
      <c r="D649">
        <f t="shared" si="113"/>
        <v>4</v>
      </c>
      <c r="E649" t="s">
        <v>58</v>
      </c>
      <c r="F649" t="str">
        <f>VLOOKUP(E649,Sites!$A$2:$B$11,2,FALSE)</f>
        <v>Inside</v>
      </c>
      <c r="G649" t="s">
        <v>19</v>
      </c>
      <c r="H649">
        <v>2</v>
      </c>
      <c r="I649" s="1" t="s">
        <v>32</v>
      </c>
      <c r="J649">
        <v>20</v>
      </c>
      <c r="K649">
        <v>1</v>
      </c>
      <c r="L649" s="1" t="str">
        <f>VLOOKUP(I649,Species_Names!$A$2:$K$83,2,FALSE)</f>
        <v>Caranx_ruber</v>
      </c>
      <c r="M649" t="str">
        <f>VLOOKUP(I649,Species_Names!$A$2:$K$83,3,FALSE)</f>
        <v>Jacks</v>
      </c>
      <c r="N649" t="str">
        <f>VLOOKUP(I649,Species_Names!$A$2:$D$83,4,FALSE)</f>
        <v>Herbivore</v>
      </c>
      <c r="O649">
        <f>VLOOKUP(I649,Species_Names!$A$2:$F$83,5,FALSE)</f>
        <v>1.5800000000000002E-2</v>
      </c>
      <c r="P649">
        <f>VLOOKUP(I649,Species_Names!$A$2:$F$83,6,FALSE)</f>
        <v>2.99</v>
      </c>
      <c r="Q649">
        <f t="shared" si="110"/>
        <v>122.66955052967026</v>
      </c>
      <c r="R649">
        <f t="shared" si="111"/>
        <v>1.6666666666666666E-2</v>
      </c>
      <c r="AC649" s="5"/>
      <c r="AD649" s="5"/>
      <c r="AE649" s="5"/>
      <c r="AF649" s="5"/>
      <c r="AG649" s="5"/>
    </row>
    <row r="650" spans="1:33" x14ac:dyDescent="0.2">
      <c r="A650" s="10">
        <v>45111</v>
      </c>
      <c r="B650">
        <f t="shared" si="107"/>
        <v>2023</v>
      </c>
      <c r="C650" s="11">
        <f t="shared" si="112"/>
        <v>45111</v>
      </c>
      <c r="D650">
        <f t="shared" si="113"/>
        <v>4</v>
      </c>
      <c r="E650" t="s">
        <v>58</v>
      </c>
      <c r="F650" t="str">
        <f>VLOOKUP(E650,Sites!$A$2:$B$11,2,FALSE)</f>
        <v>Inside</v>
      </c>
      <c r="G650" t="s">
        <v>19</v>
      </c>
      <c r="H650">
        <v>2</v>
      </c>
      <c r="I650" s="1" t="s">
        <v>32</v>
      </c>
      <c r="J650">
        <v>30</v>
      </c>
      <c r="K650">
        <v>2</v>
      </c>
      <c r="L650" s="1" t="str">
        <f>VLOOKUP(I650,Species_Names!$A$2:$K$83,2,FALSE)</f>
        <v>Caranx_ruber</v>
      </c>
      <c r="M650" t="str">
        <f>VLOOKUP(I650,Species_Names!$A$2:$K$83,3,FALSE)</f>
        <v>Jacks</v>
      </c>
      <c r="N650" t="str">
        <f>VLOOKUP(I650,Species_Names!$A$2:$D$83,4,FALSE)</f>
        <v>Herbivore</v>
      </c>
      <c r="O650">
        <f>VLOOKUP(I650,Species_Names!$A$2:$F$83,5,FALSE)</f>
        <v>1.5800000000000002E-2</v>
      </c>
      <c r="P650">
        <f>VLOOKUP(I650,Species_Names!$A$2:$F$83,6,FALSE)</f>
        <v>2.99</v>
      </c>
      <c r="Q650">
        <f t="shared" si="110"/>
        <v>824.66893326302409</v>
      </c>
      <c r="R650">
        <f t="shared" si="111"/>
        <v>3.3333333333333333E-2</v>
      </c>
      <c r="AC650" s="5"/>
      <c r="AD650" s="5"/>
      <c r="AE650" s="5"/>
      <c r="AF650" s="5"/>
      <c r="AG650" s="5"/>
    </row>
    <row r="651" spans="1:33" x14ac:dyDescent="0.2">
      <c r="A651" s="10">
        <v>45111</v>
      </c>
      <c r="B651">
        <f t="shared" si="107"/>
        <v>2023</v>
      </c>
      <c r="C651" s="11">
        <f t="shared" si="112"/>
        <v>45111</v>
      </c>
      <c r="D651">
        <f t="shared" si="113"/>
        <v>4</v>
      </c>
      <c r="E651" t="s">
        <v>58</v>
      </c>
      <c r="F651" t="str">
        <f>VLOOKUP(E651,Sites!$A$2:$B$11,2,FALSE)</f>
        <v>Inside</v>
      </c>
      <c r="G651" t="s">
        <v>19</v>
      </c>
      <c r="H651">
        <v>3</v>
      </c>
      <c r="I651" s="1" t="s">
        <v>21</v>
      </c>
      <c r="J651">
        <v>5</v>
      </c>
      <c r="K651">
        <v>2</v>
      </c>
      <c r="L651" s="1" t="str">
        <f>VLOOKUP(I651,Species_Names!$A$2:$K$83,2,FALSE)</f>
        <v>Scarus_taeniopterus</v>
      </c>
      <c r="M651" t="str">
        <f>VLOOKUP(I651,Species_Names!$A$2:$K$83,3,FALSE)</f>
        <v>Parrotfish</v>
      </c>
      <c r="N651" t="str">
        <f>VLOOKUP(I651,Species_Names!$A$2:$D$83,4,FALSE)</f>
        <v>Herbivore</v>
      </c>
      <c r="O651">
        <f>VLOOKUP(I651,Species_Names!$A$2:$F$83,5,FALSE)</f>
        <v>1.7000000000000001E-2</v>
      </c>
      <c r="P651">
        <f>VLOOKUP(I651,Species_Names!$A$2:$F$83,6,FALSE)</f>
        <v>3.04</v>
      </c>
      <c r="Q651">
        <f t="shared" si="110"/>
        <v>4.5326035043855608</v>
      </c>
      <c r="R651">
        <f t="shared" si="111"/>
        <v>3.3333333333333333E-2</v>
      </c>
      <c r="AC651" s="5"/>
      <c r="AD651" s="5"/>
      <c r="AE651" s="5"/>
      <c r="AF651" s="5"/>
      <c r="AG651" s="5"/>
    </row>
    <row r="652" spans="1:33" x14ac:dyDescent="0.2">
      <c r="A652" s="10">
        <v>45111</v>
      </c>
      <c r="B652">
        <f t="shared" si="107"/>
        <v>2023</v>
      </c>
      <c r="C652" s="11">
        <f t="shared" si="112"/>
        <v>45111</v>
      </c>
      <c r="D652">
        <f t="shared" si="113"/>
        <v>4</v>
      </c>
      <c r="E652" t="s">
        <v>58</v>
      </c>
      <c r="F652" t="str">
        <f>VLOOKUP(E652,Sites!$A$2:$B$11,2,FALSE)</f>
        <v>Inside</v>
      </c>
      <c r="G652" t="s">
        <v>19</v>
      </c>
      <c r="H652">
        <v>3</v>
      </c>
      <c r="I652" s="1" t="s">
        <v>21</v>
      </c>
      <c r="J652">
        <v>30</v>
      </c>
      <c r="K652">
        <v>1</v>
      </c>
      <c r="L652" s="1" t="str">
        <f>VLOOKUP(I652,Species_Names!$A$2:$K$83,2,FALSE)</f>
        <v>Scarus_taeniopterus</v>
      </c>
      <c r="M652" t="str">
        <f>VLOOKUP(I652,Species_Names!$A$2:$K$83,3,FALSE)</f>
        <v>Parrotfish</v>
      </c>
      <c r="N652" t="str">
        <f>VLOOKUP(I652,Species_Names!$A$2:$D$83,4,FALSE)</f>
        <v>Herbivore</v>
      </c>
      <c r="O652">
        <f>VLOOKUP(I652,Species_Names!$A$2:$F$83,5,FALSE)</f>
        <v>1.7000000000000001E-2</v>
      </c>
      <c r="P652">
        <f>VLOOKUP(I652,Species_Names!$A$2:$F$83,6,FALSE)</f>
        <v>3.04</v>
      </c>
      <c r="Q652">
        <f t="shared" si="110"/>
        <v>525.89317635068767</v>
      </c>
      <c r="R652">
        <f t="shared" si="111"/>
        <v>1.6666666666666666E-2</v>
      </c>
      <c r="AC652" s="5"/>
      <c r="AD652" s="5"/>
      <c r="AE652" s="5"/>
      <c r="AF652" s="5"/>
      <c r="AG652" s="5"/>
    </row>
    <row r="653" spans="1:33" x14ac:dyDescent="0.2">
      <c r="A653" s="10">
        <v>45111</v>
      </c>
      <c r="B653">
        <f t="shared" si="107"/>
        <v>2023</v>
      </c>
      <c r="C653" s="11">
        <f t="shared" si="112"/>
        <v>45111</v>
      </c>
      <c r="D653">
        <f t="shared" si="113"/>
        <v>4</v>
      </c>
      <c r="E653" t="s">
        <v>58</v>
      </c>
      <c r="F653" t="str">
        <f>VLOOKUP(E653,Sites!$A$2:$B$11,2,FALSE)</f>
        <v>Inside</v>
      </c>
      <c r="G653" t="s">
        <v>19</v>
      </c>
      <c r="H653">
        <v>3</v>
      </c>
      <c r="I653" s="1" t="s">
        <v>22</v>
      </c>
      <c r="J653">
        <v>5</v>
      </c>
      <c r="K653">
        <v>4</v>
      </c>
      <c r="L653" s="1" t="str">
        <f>VLOOKUP(I653,Species_Names!$A$2:$K$83,2,FALSE)</f>
        <v>Sparisoma_aurofrenatum</v>
      </c>
      <c r="M653" t="str">
        <f>VLOOKUP(I653,Species_Names!$A$2:$K$83,3,FALSE)</f>
        <v>Parrotfish</v>
      </c>
      <c r="N653" t="str">
        <f>VLOOKUP(I653,Species_Names!$A$2:$D$83,4,FALSE)</f>
        <v>Herbivore</v>
      </c>
      <c r="O653">
        <f>VLOOKUP(I653,Species_Names!$A$2:$F$83,5,FALSE)</f>
        <v>1.17E-2</v>
      </c>
      <c r="P653">
        <f>VLOOKUP(I653,Species_Names!$A$2:$F$83,6,FALSE)</f>
        <v>3.15</v>
      </c>
      <c r="Q653">
        <f t="shared" si="110"/>
        <v>7.4473431759465738</v>
      </c>
      <c r="R653">
        <f t="shared" si="111"/>
        <v>6.6666666666666666E-2</v>
      </c>
      <c r="AC653" s="5"/>
      <c r="AD653" s="5"/>
      <c r="AE653" s="5"/>
      <c r="AF653" s="5"/>
      <c r="AG653" s="5"/>
    </row>
    <row r="654" spans="1:33" x14ac:dyDescent="0.2">
      <c r="A654" s="10">
        <v>45111</v>
      </c>
      <c r="B654">
        <f t="shared" si="107"/>
        <v>2023</v>
      </c>
      <c r="C654" s="11">
        <f t="shared" si="112"/>
        <v>45111</v>
      </c>
      <c r="D654">
        <f t="shared" si="113"/>
        <v>4</v>
      </c>
      <c r="E654" t="s">
        <v>58</v>
      </c>
      <c r="F654" t="str">
        <f>VLOOKUP(E654,Sites!$A$2:$B$11,2,FALSE)</f>
        <v>Inside</v>
      </c>
      <c r="G654" t="s">
        <v>19</v>
      </c>
      <c r="H654">
        <v>3</v>
      </c>
      <c r="I654" s="1" t="s">
        <v>22</v>
      </c>
      <c r="J654">
        <v>20</v>
      </c>
      <c r="K654">
        <v>1</v>
      </c>
      <c r="L654" s="1" t="str">
        <f>VLOOKUP(I654,Species_Names!$A$2:$K$83,2,FALSE)</f>
        <v>Sparisoma_aurofrenatum</v>
      </c>
      <c r="M654" t="str">
        <f>VLOOKUP(I654,Species_Names!$A$2:$K$83,3,FALSE)</f>
        <v>Parrotfish</v>
      </c>
      <c r="N654" t="str">
        <f>VLOOKUP(I654,Species_Names!$A$2:$D$83,4,FALSE)</f>
        <v>Herbivore</v>
      </c>
      <c r="O654">
        <f>VLOOKUP(I654,Species_Names!$A$2:$F$83,5,FALSE)</f>
        <v>1.17E-2</v>
      </c>
      <c r="P654">
        <f>VLOOKUP(I654,Species_Names!$A$2:$F$83,6,FALSE)</f>
        <v>3.15</v>
      </c>
      <c r="Q654">
        <f t="shared" si="110"/>
        <v>146.70007912526424</v>
      </c>
      <c r="R654">
        <f t="shared" si="111"/>
        <v>1.6666666666666666E-2</v>
      </c>
      <c r="AC654" s="5"/>
      <c r="AD654" s="5"/>
      <c r="AE654" s="5"/>
      <c r="AF654" s="5"/>
      <c r="AG654" s="5"/>
    </row>
    <row r="655" spans="1:33" x14ac:dyDescent="0.2">
      <c r="A655" s="10">
        <v>45111</v>
      </c>
      <c r="B655">
        <f t="shared" si="107"/>
        <v>2023</v>
      </c>
      <c r="C655" s="11">
        <f t="shared" si="112"/>
        <v>45111</v>
      </c>
      <c r="D655">
        <f t="shared" si="113"/>
        <v>4</v>
      </c>
      <c r="E655" t="s">
        <v>58</v>
      </c>
      <c r="F655" t="str">
        <f>VLOOKUP(E655,Sites!$A$2:$B$11,2,FALSE)</f>
        <v>Inside</v>
      </c>
      <c r="G655" t="s">
        <v>19</v>
      </c>
      <c r="H655">
        <v>3</v>
      </c>
      <c r="I655" s="1" t="s">
        <v>23</v>
      </c>
      <c r="J655">
        <v>30</v>
      </c>
      <c r="K655">
        <v>2</v>
      </c>
      <c r="L655" s="1" t="str">
        <f>VLOOKUP(I655,Species_Names!$A$2:$K$83,2,FALSE)</f>
        <v>Sparisoma_viride</v>
      </c>
      <c r="M655" t="str">
        <f>VLOOKUP(I655,Species_Names!$A$2:$K$83,3,FALSE)</f>
        <v>Parrotfish</v>
      </c>
      <c r="N655" t="str">
        <f>VLOOKUP(I655,Species_Names!$A$2:$D$83,4,FALSE)</f>
        <v>Herbivore</v>
      </c>
      <c r="O655">
        <f>VLOOKUP(I655,Species_Names!$A$2:$F$83,5,FALSE)</f>
        <v>2.5700000000000001E-2</v>
      </c>
      <c r="P655">
        <f>VLOOKUP(I655,Species_Names!$A$2:$F$83,6,FALSE)</f>
        <v>2.93</v>
      </c>
      <c r="Q655">
        <f t="shared" si="110"/>
        <v>1093.7760141438794</v>
      </c>
      <c r="R655">
        <f t="shared" si="111"/>
        <v>3.3333333333333333E-2</v>
      </c>
      <c r="AC655" s="5"/>
      <c r="AD655" s="5"/>
      <c r="AE655" s="5"/>
      <c r="AF655" s="5"/>
      <c r="AG655" s="5"/>
    </row>
    <row r="656" spans="1:33" x14ac:dyDescent="0.2">
      <c r="A656" s="10">
        <v>45111</v>
      </c>
      <c r="B656">
        <f t="shared" si="107"/>
        <v>2023</v>
      </c>
      <c r="C656" s="11">
        <f t="shared" si="112"/>
        <v>45111</v>
      </c>
      <c r="D656">
        <f t="shared" si="113"/>
        <v>4</v>
      </c>
      <c r="E656" t="s">
        <v>58</v>
      </c>
      <c r="F656" t="str">
        <f>VLOOKUP(E656,Sites!$A$2:$B$11,2,FALSE)</f>
        <v>Inside</v>
      </c>
      <c r="G656" t="s">
        <v>19</v>
      </c>
      <c r="H656">
        <v>3</v>
      </c>
      <c r="I656" s="1" t="s">
        <v>23</v>
      </c>
      <c r="J656">
        <v>40</v>
      </c>
      <c r="K656">
        <v>2</v>
      </c>
      <c r="L656" s="1" t="str">
        <f>VLOOKUP(I656,Species_Names!$A$2:$K$83,2,FALSE)</f>
        <v>Sparisoma_viride</v>
      </c>
      <c r="M656" t="str">
        <f>VLOOKUP(I656,Species_Names!$A$2:$K$83,3,FALSE)</f>
        <v>Parrotfish</v>
      </c>
      <c r="N656" t="str">
        <f>VLOOKUP(I656,Species_Names!$A$2:$D$83,4,FALSE)</f>
        <v>Herbivore</v>
      </c>
      <c r="O656">
        <f>VLOOKUP(I656,Species_Names!$A$2:$F$83,5,FALSE)</f>
        <v>2.5700000000000001E-2</v>
      </c>
      <c r="P656">
        <f>VLOOKUP(I656,Species_Names!$A$2:$F$83,6,FALSE)</f>
        <v>2.93</v>
      </c>
      <c r="Q656">
        <f t="shared" si="110"/>
        <v>2540.9662321452256</v>
      </c>
      <c r="R656">
        <f t="shared" si="111"/>
        <v>3.3333333333333333E-2</v>
      </c>
      <c r="AC656" s="5"/>
      <c r="AD656" s="5"/>
      <c r="AE656" s="5"/>
      <c r="AF656" s="5"/>
      <c r="AG656" s="5"/>
    </row>
    <row r="657" spans="1:33" x14ac:dyDescent="0.2">
      <c r="A657" s="10">
        <v>45111</v>
      </c>
      <c r="B657">
        <f t="shared" si="107"/>
        <v>2023</v>
      </c>
      <c r="C657" s="11">
        <f t="shared" si="112"/>
        <v>45111</v>
      </c>
      <c r="D657">
        <f t="shared" si="113"/>
        <v>4</v>
      </c>
      <c r="E657" t="s">
        <v>58</v>
      </c>
      <c r="F657" t="str">
        <f>VLOOKUP(E657,Sites!$A$2:$B$11,2,FALSE)</f>
        <v>Inside</v>
      </c>
      <c r="G657" t="s">
        <v>19</v>
      </c>
      <c r="H657">
        <v>3</v>
      </c>
      <c r="I657" s="1" t="s">
        <v>25</v>
      </c>
      <c r="J657">
        <v>20</v>
      </c>
      <c r="K657">
        <v>1</v>
      </c>
      <c r="L657" s="1" t="str">
        <f>VLOOKUP(I657,Species_Names!$A$2:$K$83,2,FALSE)</f>
        <v>Cephalopholis_cruentata</v>
      </c>
      <c r="M657" t="str">
        <f>VLOOKUP(I657,Species_Names!$A$2:$K$83,3,FALSE)</f>
        <v>Grouper</v>
      </c>
      <c r="N657" t="str">
        <f>VLOOKUP(I657,Species_Names!$A$2:$D$83,4,FALSE)</f>
        <v>Carnivore</v>
      </c>
      <c r="O657">
        <f>VLOOKUP(I657,Species_Names!$A$2:$F$83,5,FALSE)</f>
        <v>1.0999999999999999E-2</v>
      </c>
      <c r="P657">
        <f>VLOOKUP(I657,Species_Names!$A$2:$F$83,6,FALSE)</f>
        <v>3.11</v>
      </c>
      <c r="Q657">
        <f t="shared" si="110"/>
        <v>122.34774568292309</v>
      </c>
      <c r="R657">
        <f t="shared" si="111"/>
        <v>1.6666666666666666E-2</v>
      </c>
      <c r="AC657" s="5"/>
      <c r="AD657" s="5"/>
      <c r="AE657" s="5"/>
      <c r="AF657" s="5"/>
      <c r="AG657" s="5"/>
    </row>
    <row r="658" spans="1:33" x14ac:dyDescent="0.2">
      <c r="A658" s="10">
        <v>45111</v>
      </c>
      <c r="B658">
        <f t="shared" si="107"/>
        <v>2023</v>
      </c>
      <c r="C658" s="11">
        <f t="shared" si="112"/>
        <v>45111</v>
      </c>
      <c r="D658">
        <f t="shared" si="113"/>
        <v>4</v>
      </c>
      <c r="E658" t="s">
        <v>58</v>
      </c>
      <c r="F658" t="str">
        <f>VLOOKUP(E658,Sites!$A$2:$B$11,2,FALSE)</f>
        <v>Inside</v>
      </c>
      <c r="G658" t="s">
        <v>19</v>
      </c>
      <c r="H658">
        <v>3</v>
      </c>
      <c r="I658" s="1" t="s">
        <v>25</v>
      </c>
      <c r="J658">
        <v>30</v>
      </c>
      <c r="K658">
        <v>1</v>
      </c>
      <c r="L658" s="1" t="str">
        <f>VLOOKUP(I658,Species_Names!$A$2:$K$83,2,FALSE)</f>
        <v>Cephalopholis_cruentata</v>
      </c>
      <c r="M658" t="str">
        <f>VLOOKUP(I658,Species_Names!$A$2:$K$83,3,FALSE)</f>
        <v>Grouper</v>
      </c>
      <c r="N658" t="str">
        <f>VLOOKUP(I658,Species_Names!$A$2:$D$83,4,FALSE)</f>
        <v>Carnivore</v>
      </c>
      <c r="O658">
        <f>VLOOKUP(I658,Species_Names!$A$2:$F$83,5,FALSE)</f>
        <v>1.0999999999999999E-2</v>
      </c>
      <c r="P658">
        <f>VLOOKUP(I658,Species_Names!$A$2:$F$83,6,FALSE)</f>
        <v>3.11</v>
      </c>
      <c r="Q658">
        <f t="shared" si="110"/>
        <v>431.75739756371365</v>
      </c>
      <c r="R658">
        <f t="shared" si="111"/>
        <v>1.6666666666666666E-2</v>
      </c>
      <c r="AC658" s="5"/>
      <c r="AD658" s="5"/>
      <c r="AE658" s="5"/>
      <c r="AF658" s="5"/>
      <c r="AG658" s="5"/>
    </row>
    <row r="659" spans="1:33" x14ac:dyDescent="0.2">
      <c r="A659" s="10">
        <v>45111</v>
      </c>
      <c r="B659">
        <f t="shared" si="107"/>
        <v>2023</v>
      </c>
      <c r="C659" s="11">
        <f t="shared" si="112"/>
        <v>45111</v>
      </c>
      <c r="D659">
        <f t="shared" si="113"/>
        <v>4</v>
      </c>
      <c r="E659" t="s">
        <v>58</v>
      </c>
      <c r="F659" t="str">
        <f>VLOOKUP(E659,Sites!$A$2:$B$11,2,FALSE)</f>
        <v>Inside</v>
      </c>
      <c r="G659" t="s">
        <v>19</v>
      </c>
      <c r="H659">
        <v>3</v>
      </c>
      <c r="I659" s="1" t="s">
        <v>51</v>
      </c>
      <c r="J659">
        <v>20</v>
      </c>
      <c r="K659">
        <v>1</v>
      </c>
      <c r="L659" s="1" t="str">
        <f>VLOOKUP(I659,Species_Names!$A$2:$K$83,2,FALSE)</f>
        <v>Lutjanus_apodus</v>
      </c>
      <c r="M659" t="str">
        <f>VLOOKUP(I659,Species_Names!$A$2:$K$83,3,FALSE)</f>
        <v>Snapper</v>
      </c>
      <c r="N659" t="str">
        <f>VLOOKUP(I659,Species_Names!$A$2:$D$83,4,FALSE)</f>
        <v>Carnivore</v>
      </c>
      <c r="O659">
        <f>VLOOKUP(I659,Species_Names!$A$2:$F$83,5,FALSE)</f>
        <v>1.8200000000000001E-2</v>
      </c>
      <c r="P659">
        <f>VLOOKUP(I659,Species_Names!$A$2:$F$83,6,FALSE)</f>
        <v>3</v>
      </c>
      <c r="Q659">
        <f t="shared" si="110"/>
        <v>145.6</v>
      </c>
      <c r="R659">
        <f t="shared" si="111"/>
        <v>1.6666666666666666E-2</v>
      </c>
      <c r="AC659" s="5"/>
      <c r="AD659" s="5"/>
      <c r="AE659" s="5"/>
      <c r="AF659" s="5"/>
      <c r="AG659" s="5"/>
    </row>
    <row r="660" spans="1:33" x14ac:dyDescent="0.2">
      <c r="A660" s="10">
        <v>45111</v>
      </c>
      <c r="B660">
        <f t="shared" si="107"/>
        <v>2023</v>
      </c>
      <c r="C660" s="11">
        <f t="shared" si="112"/>
        <v>45111</v>
      </c>
      <c r="D660">
        <f t="shared" si="113"/>
        <v>4</v>
      </c>
      <c r="E660" t="s">
        <v>58</v>
      </c>
      <c r="F660" t="str">
        <f>VLOOKUP(E660,Sites!$A$2:$B$11,2,FALSE)</f>
        <v>Inside</v>
      </c>
      <c r="G660" t="s">
        <v>19</v>
      </c>
      <c r="H660">
        <v>3</v>
      </c>
      <c r="I660" s="1" t="s">
        <v>31</v>
      </c>
      <c r="J660">
        <v>30</v>
      </c>
      <c r="K660">
        <v>1</v>
      </c>
      <c r="L660" s="1" t="str">
        <f>VLOOKUP(I660,Species_Names!$A$2:$K$83,2,FALSE)</f>
        <v>Ocyurus_chrysurus</v>
      </c>
      <c r="M660" t="str">
        <f>VLOOKUP(I660,Species_Names!$A$2:$K$83,3,FALSE)</f>
        <v>Snapper</v>
      </c>
      <c r="N660" t="str">
        <f>VLOOKUP(I660,Species_Names!$A$2:$D$83,4,FALSE)</f>
        <v>Carnivore</v>
      </c>
      <c r="O660">
        <f>VLOOKUP(I660,Species_Names!$A$2:$F$83,5,FALSE)</f>
        <v>2.9499999999999998E-2</v>
      </c>
      <c r="P660">
        <f>VLOOKUP(I660,Species_Names!$A$2:$F$83,6,FALSE)</f>
        <v>2.79</v>
      </c>
      <c r="Q660">
        <f t="shared" si="110"/>
        <v>389.93329233583677</v>
      </c>
      <c r="R660">
        <f t="shared" si="111"/>
        <v>1.6666666666666666E-2</v>
      </c>
      <c r="AC660" s="5"/>
      <c r="AD660" s="5"/>
      <c r="AE660" s="5"/>
      <c r="AF660" s="5"/>
      <c r="AG660" s="5"/>
    </row>
    <row r="661" spans="1:33" x14ac:dyDescent="0.2">
      <c r="A661" s="10">
        <v>45111</v>
      </c>
      <c r="B661">
        <f t="shared" si="107"/>
        <v>2023</v>
      </c>
      <c r="C661" s="11">
        <f t="shared" si="112"/>
        <v>45111</v>
      </c>
      <c r="D661">
        <f t="shared" si="113"/>
        <v>4</v>
      </c>
      <c r="E661" t="s">
        <v>58</v>
      </c>
      <c r="F661" t="str">
        <f>VLOOKUP(E661,Sites!$A$2:$B$11,2,FALSE)</f>
        <v>Inside</v>
      </c>
      <c r="G661" t="s">
        <v>19</v>
      </c>
      <c r="H661">
        <v>3</v>
      </c>
      <c r="I661" s="1" t="s">
        <v>45</v>
      </c>
      <c r="J661">
        <v>30</v>
      </c>
      <c r="K661">
        <v>1</v>
      </c>
      <c r="L661" s="1" t="str">
        <f>VLOOKUP(I661,Species_Names!$A$2:$K$83,2,FALSE)</f>
        <v>Melichthys_niger</v>
      </c>
      <c r="M661" t="str">
        <f>VLOOKUP(I661,Species_Names!$A$2:$K$83,3,FALSE)</f>
        <v>Triggerfish</v>
      </c>
      <c r="N661" t="str">
        <f>VLOOKUP(I661,Species_Names!$A$2:$D$83,4,FALSE)</f>
        <v>Omnivore</v>
      </c>
      <c r="O661">
        <f>VLOOKUP(I661,Species_Names!$A$2:$F$83,5,FALSE)</f>
        <v>2.5700000000000001E-2</v>
      </c>
      <c r="P661">
        <f>VLOOKUP(I661,Species_Names!$A$2:$F$83,6,FALSE)</f>
        <v>2.94</v>
      </c>
      <c r="Q661">
        <f t="shared" si="110"/>
        <v>565.80868856976531</v>
      </c>
      <c r="R661">
        <f t="shared" si="111"/>
        <v>1.6666666666666666E-2</v>
      </c>
      <c r="AC661" s="5"/>
      <c r="AD661" s="5"/>
      <c r="AE661" s="5"/>
      <c r="AF661" s="5"/>
      <c r="AG661" s="5"/>
    </row>
    <row r="662" spans="1:33" x14ac:dyDescent="0.2">
      <c r="A662" s="10">
        <v>45111</v>
      </c>
      <c r="B662">
        <f t="shared" si="107"/>
        <v>2023</v>
      </c>
      <c r="C662" s="11">
        <f t="shared" si="112"/>
        <v>45111</v>
      </c>
      <c r="D662">
        <f t="shared" si="113"/>
        <v>4</v>
      </c>
      <c r="E662" t="s">
        <v>58</v>
      </c>
      <c r="F662" t="str">
        <f>VLOOKUP(E662,Sites!$A$2:$B$11,2,FALSE)</f>
        <v>Inside</v>
      </c>
      <c r="G662" t="s">
        <v>19</v>
      </c>
      <c r="H662">
        <v>3</v>
      </c>
      <c r="I662" s="1" t="s">
        <v>45</v>
      </c>
      <c r="J662">
        <v>20</v>
      </c>
      <c r="K662">
        <v>1</v>
      </c>
      <c r="L662" s="1" t="str">
        <f>VLOOKUP(I662,Species_Names!$A$2:$K$83,2,FALSE)</f>
        <v>Melichthys_niger</v>
      </c>
      <c r="M662" t="str">
        <f>VLOOKUP(I662,Species_Names!$A$2:$K$83,3,FALSE)</f>
        <v>Triggerfish</v>
      </c>
      <c r="N662" t="str">
        <f>VLOOKUP(I662,Species_Names!$A$2:$D$83,4,FALSE)</f>
        <v>Omnivore</v>
      </c>
      <c r="O662">
        <f>VLOOKUP(I662,Species_Names!$A$2:$F$83,5,FALSE)</f>
        <v>2.5700000000000001E-2</v>
      </c>
      <c r="P662">
        <f>VLOOKUP(I662,Species_Names!$A$2:$F$83,6,FALSE)</f>
        <v>2.94</v>
      </c>
      <c r="Q662">
        <f t="shared" si="110"/>
        <v>171.77553529478601</v>
      </c>
      <c r="R662">
        <f t="shared" si="111"/>
        <v>1.6666666666666666E-2</v>
      </c>
      <c r="AC662" s="5"/>
      <c r="AD662" s="5"/>
      <c r="AE662" s="5"/>
      <c r="AF662" s="5"/>
      <c r="AG662" s="5"/>
    </row>
    <row r="663" spans="1:33" x14ac:dyDescent="0.2">
      <c r="A663" s="10">
        <v>45111</v>
      </c>
      <c r="B663">
        <f t="shared" si="107"/>
        <v>2023</v>
      </c>
      <c r="C663" s="11">
        <f t="shared" si="112"/>
        <v>45111</v>
      </c>
      <c r="D663">
        <f t="shared" si="113"/>
        <v>4</v>
      </c>
      <c r="E663" t="s">
        <v>58</v>
      </c>
      <c r="F663" t="str">
        <f>VLOOKUP(E663,Sites!$A$2:$B$11,2,FALSE)</f>
        <v>Inside</v>
      </c>
      <c r="G663" t="s">
        <v>19</v>
      </c>
      <c r="H663">
        <v>3</v>
      </c>
      <c r="I663" s="1" t="s">
        <v>26</v>
      </c>
      <c r="J663">
        <v>10</v>
      </c>
      <c r="K663">
        <v>1</v>
      </c>
      <c r="L663" s="1" t="str">
        <f>VLOOKUP(I663,Species_Names!$A$2:$K$83,2,FALSE)</f>
        <v>Acanthurus_coeruleus</v>
      </c>
      <c r="M663" t="str">
        <f>VLOOKUP(I663,Species_Names!$A$2:$K$83,3,FALSE)</f>
        <v>Surgeonfish</v>
      </c>
      <c r="N663" t="str">
        <f>VLOOKUP(I663,Species_Names!$A$2:$D$83,4,FALSE)</f>
        <v>Herbivore</v>
      </c>
      <c r="O663">
        <f>VLOOKUP(I663,Species_Names!$A$2:$F$83,5,FALSE)</f>
        <v>3.2399999999999998E-2</v>
      </c>
      <c r="P663">
        <f>VLOOKUP(I663,Species_Names!$A$2:$F$83,6,FALSE)</f>
        <v>2.95</v>
      </c>
      <c r="Q663">
        <f t="shared" si="110"/>
        <v>28.876530395533386</v>
      </c>
      <c r="R663">
        <f t="shared" si="111"/>
        <v>1.6666666666666666E-2</v>
      </c>
      <c r="AC663" s="5"/>
      <c r="AD663" s="5"/>
      <c r="AE663" s="5"/>
      <c r="AF663" s="5"/>
      <c r="AG663" s="5"/>
    </row>
    <row r="664" spans="1:33" x14ac:dyDescent="0.2">
      <c r="A664" s="10">
        <v>45111</v>
      </c>
      <c r="B664">
        <f t="shared" si="107"/>
        <v>2023</v>
      </c>
      <c r="C664" s="11">
        <f t="shared" si="112"/>
        <v>45111</v>
      </c>
      <c r="D664">
        <f t="shared" si="113"/>
        <v>4</v>
      </c>
      <c r="E664" t="s">
        <v>58</v>
      </c>
      <c r="F664" t="str">
        <f>VLOOKUP(E664,Sites!$A$2:$B$11,2,FALSE)</f>
        <v>Inside</v>
      </c>
      <c r="G664" t="s">
        <v>19</v>
      </c>
      <c r="H664">
        <v>3</v>
      </c>
      <c r="I664" s="1" t="s">
        <v>26</v>
      </c>
      <c r="J664">
        <v>30</v>
      </c>
      <c r="K664">
        <v>1</v>
      </c>
      <c r="L664" s="1" t="str">
        <f>VLOOKUP(I664,Species_Names!$A$2:$K$83,2,FALSE)</f>
        <v>Acanthurus_coeruleus</v>
      </c>
      <c r="M664" t="str">
        <f>VLOOKUP(I664,Species_Names!$A$2:$K$83,3,FALSE)</f>
        <v>Surgeonfish</v>
      </c>
      <c r="N664" t="str">
        <f>VLOOKUP(I664,Species_Names!$A$2:$D$83,4,FALSE)</f>
        <v>Herbivore</v>
      </c>
      <c r="O664">
        <f>VLOOKUP(I664,Species_Names!$A$2:$F$83,5,FALSE)</f>
        <v>3.2399999999999998E-2</v>
      </c>
      <c r="P664">
        <f>VLOOKUP(I664,Species_Names!$A$2:$F$83,6,FALSE)</f>
        <v>2.95</v>
      </c>
      <c r="Q664">
        <f t="shared" si="110"/>
        <v>737.99379722391382</v>
      </c>
      <c r="R664">
        <f t="shared" si="111"/>
        <v>1.6666666666666666E-2</v>
      </c>
      <c r="AC664" s="5"/>
      <c r="AD664" s="5"/>
      <c r="AE664" s="5"/>
      <c r="AF664" s="5"/>
      <c r="AG664" s="5"/>
    </row>
    <row r="665" spans="1:33" x14ac:dyDescent="0.2">
      <c r="A665" s="10">
        <v>45111</v>
      </c>
      <c r="B665">
        <f t="shared" si="107"/>
        <v>2023</v>
      </c>
      <c r="C665" s="11">
        <f t="shared" si="112"/>
        <v>45111</v>
      </c>
      <c r="D665">
        <f t="shared" si="113"/>
        <v>4</v>
      </c>
      <c r="E665" t="s">
        <v>58</v>
      </c>
      <c r="F665" t="str">
        <f>VLOOKUP(E665,Sites!$A$2:$B$11,2,FALSE)</f>
        <v>Inside</v>
      </c>
      <c r="G665" t="s">
        <v>19</v>
      </c>
      <c r="H665">
        <v>3</v>
      </c>
      <c r="I665" s="1" t="s">
        <v>27</v>
      </c>
      <c r="J665">
        <v>20</v>
      </c>
      <c r="K665">
        <v>1</v>
      </c>
      <c r="L665" s="1" t="str">
        <f>VLOOKUP(I665,Species_Names!$A$2:$K$83,2,FALSE)</f>
        <v>Acanthurus_tractus</v>
      </c>
      <c r="M665" t="str">
        <f>VLOOKUP(I665,Species_Names!$A$2:$K$83,3,FALSE)</f>
        <v>Surgeonfish</v>
      </c>
      <c r="N665" t="str">
        <f>VLOOKUP(I665,Species_Names!$A$2:$D$83,4,FALSE)</f>
        <v>Herbivore</v>
      </c>
      <c r="O665">
        <f>VLOOKUP(I665,Species_Names!$A$2:$F$83,5,FALSE)</f>
        <v>2.5700000000000001E-2</v>
      </c>
      <c r="P665">
        <f>VLOOKUP(I665,Species_Names!$A$2:$F$83,6,FALSE)</f>
        <v>2.9</v>
      </c>
      <c r="Q665">
        <f t="shared" si="110"/>
        <v>152.37724273638847</v>
      </c>
      <c r="R665">
        <f t="shared" si="111"/>
        <v>1.6666666666666666E-2</v>
      </c>
      <c r="AC665" s="5"/>
      <c r="AD665" s="5"/>
      <c r="AE665" s="5"/>
      <c r="AF665" s="5"/>
      <c r="AG665" s="5"/>
    </row>
    <row r="666" spans="1:33" x14ac:dyDescent="0.2">
      <c r="A666" s="10">
        <v>45111</v>
      </c>
      <c r="B666">
        <f t="shared" si="107"/>
        <v>2023</v>
      </c>
      <c r="C666" s="11">
        <f t="shared" si="112"/>
        <v>45111</v>
      </c>
      <c r="D666">
        <f t="shared" si="113"/>
        <v>4</v>
      </c>
      <c r="E666" t="s">
        <v>58</v>
      </c>
      <c r="F666" t="str">
        <f>VLOOKUP(E666,Sites!$A$2:$B$11,2,FALSE)</f>
        <v>Inside</v>
      </c>
      <c r="G666" t="s">
        <v>19</v>
      </c>
      <c r="H666">
        <v>3</v>
      </c>
      <c r="I666" s="1" t="s">
        <v>28</v>
      </c>
      <c r="J666">
        <v>5</v>
      </c>
      <c r="K666">
        <v>4</v>
      </c>
      <c r="L666" s="1" t="str">
        <f>VLOOKUP(I666,Species_Names!$A$2:$K$83,2,FALSE)</f>
        <v>Halichoeres_garnoti</v>
      </c>
      <c r="M666" t="str">
        <f>VLOOKUP(I666,Species_Names!$A$2:$K$83,3,FALSE)</f>
        <v>Wrasse</v>
      </c>
      <c r="N666" t="str">
        <f>VLOOKUP(I666,Species_Names!$A$2:$D$83,4,FALSE)</f>
        <v>Omnivore</v>
      </c>
      <c r="O666">
        <f>VLOOKUP(I666,Species_Names!$A$2:$F$83,5,FALSE)</f>
        <v>0.01</v>
      </c>
      <c r="P666">
        <f>VLOOKUP(I666,Species_Names!$A$2:$F$83,6,FALSE)</f>
        <v>3.14</v>
      </c>
      <c r="Q666">
        <f t="shared" si="110"/>
        <v>6.2636258091275501</v>
      </c>
      <c r="R666">
        <f t="shared" si="111"/>
        <v>6.6666666666666666E-2</v>
      </c>
      <c r="AC666" s="5"/>
      <c r="AD666" s="5"/>
      <c r="AE666" s="5"/>
      <c r="AF666" s="5"/>
      <c r="AG666" s="5"/>
    </row>
    <row r="667" spans="1:33" x14ac:dyDescent="0.2">
      <c r="A667" s="10">
        <v>45111</v>
      </c>
      <c r="B667">
        <f t="shared" si="107"/>
        <v>2023</v>
      </c>
      <c r="C667" s="11">
        <f t="shared" si="112"/>
        <v>45111</v>
      </c>
      <c r="D667">
        <f t="shared" si="113"/>
        <v>4</v>
      </c>
      <c r="E667" t="s">
        <v>58</v>
      </c>
      <c r="F667" t="str">
        <f>VLOOKUP(E667,Sites!$A$2:$B$11,2,FALSE)</f>
        <v>Inside</v>
      </c>
      <c r="G667" t="s">
        <v>19</v>
      </c>
      <c r="H667">
        <v>3</v>
      </c>
      <c r="I667" s="1" t="s">
        <v>32</v>
      </c>
      <c r="J667">
        <v>20</v>
      </c>
      <c r="K667">
        <v>1</v>
      </c>
      <c r="L667" s="1" t="str">
        <f>VLOOKUP(I667,Species_Names!$A$2:$K$83,2,FALSE)</f>
        <v>Caranx_ruber</v>
      </c>
      <c r="M667" t="str">
        <f>VLOOKUP(I667,Species_Names!$A$2:$K$83,3,FALSE)</f>
        <v>Jacks</v>
      </c>
      <c r="N667" t="str">
        <f>VLOOKUP(I667,Species_Names!$A$2:$D$83,4,FALSE)</f>
        <v>Herbivore</v>
      </c>
      <c r="O667">
        <f>VLOOKUP(I667,Species_Names!$A$2:$F$83,5,FALSE)</f>
        <v>1.5800000000000002E-2</v>
      </c>
      <c r="P667">
        <f>VLOOKUP(I667,Species_Names!$A$2:$F$83,6,FALSE)</f>
        <v>2.99</v>
      </c>
      <c r="Q667">
        <f t="shared" si="110"/>
        <v>122.66955052967026</v>
      </c>
      <c r="R667">
        <f t="shared" si="111"/>
        <v>1.6666666666666666E-2</v>
      </c>
      <c r="AC667" s="5"/>
      <c r="AD667" s="5"/>
      <c r="AE667" s="5"/>
      <c r="AF667" s="5"/>
      <c r="AG667" s="5"/>
    </row>
    <row r="668" spans="1:33" x14ac:dyDescent="0.2">
      <c r="A668" s="10">
        <v>45111</v>
      </c>
      <c r="B668">
        <f t="shared" si="107"/>
        <v>2023</v>
      </c>
      <c r="C668" s="11">
        <f t="shared" si="112"/>
        <v>45111</v>
      </c>
      <c r="D668">
        <f t="shared" si="113"/>
        <v>4</v>
      </c>
      <c r="E668" t="s">
        <v>58</v>
      </c>
      <c r="F668" t="str">
        <f>VLOOKUP(E668,Sites!$A$2:$B$11,2,FALSE)</f>
        <v>Inside</v>
      </c>
      <c r="G668" t="s">
        <v>19</v>
      </c>
      <c r="H668">
        <v>3</v>
      </c>
      <c r="I668" s="1" t="s">
        <v>32</v>
      </c>
      <c r="J668">
        <v>30</v>
      </c>
      <c r="K668">
        <v>3</v>
      </c>
      <c r="L668" s="1" t="str">
        <f>VLOOKUP(I668,Species_Names!$A$2:$K$83,2,FALSE)</f>
        <v>Caranx_ruber</v>
      </c>
      <c r="M668" t="str">
        <f>VLOOKUP(I668,Species_Names!$A$2:$K$83,3,FALSE)</f>
        <v>Jacks</v>
      </c>
      <c r="N668" t="str">
        <f>VLOOKUP(I668,Species_Names!$A$2:$D$83,4,FALSE)</f>
        <v>Herbivore</v>
      </c>
      <c r="O668">
        <f>VLOOKUP(I668,Species_Names!$A$2:$F$83,5,FALSE)</f>
        <v>1.5800000000000002E-2</v>
      </c>
      <c r="P668">
        <f>VLOOKUP(I668,Species_Names!$A$2:$F$83,6,FALSE)</f>
        <v>2.99</v>
      </c>
      <c r="Q668">
        <f t="shared" si="110"/>
        <v>1237.0033998945362</v>
      </c>
      <c r="R668">
        <f t="shared" si="111"/>
        <v>0.05</v>
      </c>
      <c r="AC668" s="5"/>
      <c r="AD668" s="5"/>
      <c r="AE668" s="5"/>
      <c r="AF668" s="5"/>
      <c r="AG668" s="5"/>
    </row>
    <row r="669" spans="1:33" x14ac:dyDescent="0.2">
      <c r="A669" s="10">
        <v>45111</v>
      </c>
      <c r="B669">
        <f t="shared" si="107"/>
        <v>2023</v>
      </c>
      <c r="C669" s="11">
        <f t="shared" si="112"/>
        <v>45111</v>
      </c>
      <c r="D669">
        <f t="shared" si="113"/>
        <v>4</v>
      </c>
      <c r="E669" t="s">
        <v>58</v>
      </c>
      <c r="F669" t="str">
        <f>VLOOKUP(E669,Sites!$A$2:$B$11,2,FALSE)</f>
        <v>Inside</v>
      </c>
      <c r="G669" t="s">
        <v>19</v>
      </c>
      <c r="H669">
        <v>4</v>
      </c>
      <c r="I669" s="1" t="s">
        <v>20</v>
      </c>
      <c r="J669">
        <v>10</v>
      </c>
      <c r="K669">
        <v>3</v>
      </c>
      <c r="L669" s="1" t="str">
        <f>VLOOKUP(I669,Species_Names!$A$2:$K$83,2,FALSE)</f>
        <v>Chaetodon_capistratus</v>
      </c>
      <c r="M669" t="str">
        <f>VLOOKUP(I669,Species_Names!$A$2:$K$83,3,FALSE)</f>
        <v>Butterflyfish</v>
      </c>
      <c r="N669" t="str">
        <f>VLOOKUP(I669,Species_Names!$A$2:$D$83,4,FALSE)</f>
        <v>Corallivore</v>
      </c>
      <c r="O669">
        <f>VLOOKUP(I669,Species_Names!$A$2:$F$83,5,FALSE)</f>
        <v>2.3400000000000001E-2</v>
      </c>
      <c r="P669">
        <f>VLOOKUP(I669,Species_Names!$A$2:$F$83,6,FALSE)</f>
        <v>3.19</v>
      </c>
      <c r="Q669">
        <f t="shared" si="110"/>
        <v>108.72692664765626</v>
      </c>
      <c r="R669">
        <f t="shared" si="111"/>
        <v>0.05</v>
      </c>
      <c r="AC669" s="5"/>
      <c r="AD669" s="5"/>
      <c r="AE669" s="5"/>
      <c r="AF669" s="5"/>
      <c r="AG669" s="5"/>
    </row>
    <row r="670" spans="1:33" x14ac:dyDescent="0.2">
      <c r="A670" s="10">
        <v>45111</v>
      </c>
      <c r="B670">
        <f t="shared" si="107"/>
        <v>2023</v>
      </c>
      <c r="C670" s="11">
        <f t="shared" si="112"/>
        <v>45111</v>
      </c>
      <c r="D670">
        <f t="shared" si="113"/>
        <v>4</v>
      </c>
      <c r="E670" t="s">
        <v>58</v>
      </c>
      <c r="F670" t="str">
        <f>VLOOKUP(E670,Sites!$A$2:$B$11,2,FALSE)</f>
        <v>Inside</v>
      </c>
      <c r="G670" t="s">
        <v>19</v>
      </c>
      <c r="H670">
        <v>4</v>
      </c>
      <c r="I670" s="1" t="s">
        <v>21</v>
      </c>
      <c r="J670">
        <v>10</v>
      </c>
      <c r="K670">
        <v>2</v>
      </c>
      <c r="L670" s="1" t="str">
        <f>VLOOKUP(I670,Species_Names!$A$2:$K$83,2,FALSE)</f>
        <v>Scarus_taeniopterus</v>
      </c>
      <c r="M670" t="str">
        <f>VLOOKUP(I670,Species_Names!$A$2:$K$83,3,FALSE)</f>
        <v>Parrotfish</v>
      </c>
      <c r="N670" t="str">
        <f>VLOOKUP(I670,Species_Names!$A$2:$D$83,4,FALSE)</f>
        <v>Herbivore</v>
      </c>
      <c r="O670">
        <f>VLOOKUP(I670,Species_Names!$A$2:$F$83,5,FALSE)</f>
        <v>1.7000000000000001E-2</v>
      </c>
      <c r="P670">
        <f>VLOOKUP(I670,Species_Names!$A$2:$F$83,6,FALSE)</f>
        <v>3.04</v>
      </c>
      <c r="Q670">
        <f t="shared" si="110"/>
        <v>37.280258668868335</v>
      </c>
      <c r="R670">
        <f t="shared" si="111"/>
        <v>3.3333333333333333E-2</v>
      </c>
      <c r="AC670" s="5"/>
      <c r="AD670" s="5"/>
      <c r="AE670" s="5"/>
      <c r="AF670" s="5"/>
      <c r="AG670" s="5"/>
    </row>
    <row r="671" spans="1:33" x14ac:dyDescent="0.2">
      <c r="A671" s="10">
        <v>45111</v>
      </c>
      <c r="B671">
        <f t="shared" si="107"/>
        <v>2023</v>
      </c>
      <c r="C671" s="11">
        <f t="shared" si="112"/>
        <v>45111</v>
      </c>
      <c r="D671">
        <f t="shared" si="113"/>
        <v>4</v>
      </c>
      <c r="E671" t="s">
        <v>58</v>
      </c>
      <c r="F671" t="str">
        <f>VLOOKUP(E671,Sites!$A$2:$B$11,2,FALSE)</f>
        <v>Inside</v>
      </c>
      <c r="G671" t="s">
        <v>19</v>
      </c>
      <c r="H671">
        <v>4</v>
      </c>
      <c r="I671" s="1" t="s">
        <v>21</v>
      </c>
      <c r="J671">
        <v>20</v>
      </c>
      <c r="K671">
        <v>3</v>
      </c>
      <c r="L671" s="1" t="str">
        <f>VLOOKUP(I671,Species_Names!$A$2:$K$83,2,FALSE)</f>
        <v>Scarus_taeniopterus</v>
      </c>
      <c r="M671" t="str">
        <f>VLOOKUP(I671,Species_Names!$A$2:$K$83,3,FALSE)</f>
        <v>Parrotfish</v>
      </c>
      <c r="N671" t="str">
        <f>VLOOKUP(I671,Species_Names!$A$2:$D$83,4,FALSE)</f>
        <v>Herbivore</v>
      </c>
      <c r="O671">
        <f>VLOOKUP(I671,Species_Names!$A$2:$F$83,5,FALSE)</f>
        <v>1.7000000000000001E-2</v>
      </c>
      <c r="P671">
        <f>VLOOKUP(I671,Species_Names!$A$2:$F$83,6,FALSE)</f>
        <v>3.04</v>
      </c>
      <c r="Q671">
        <f t="shared" si="110"/>
        <v>459.94019278533767</v>
      </c>
      <c r="R671">
        <f t="shared" si="111"/>
        <v>0.05</v>
      </c>
      <c r="AC671" s="5"/>
      <c r="AD671" s="5"/>
      <c r="AE671" s="5"/>
      <c r="AF671" s="5"/>
      <c r="AG671" s="5"/>
    </row>
    <row r="672" spans="1:33" x14ac:dyDescent="0.2">
      <c r="A672" s="10">
        <v>45111</v>
      </c>
      <c r="B672">
        <f t="shared" si="107"/>
        <v>2023</v>
      </c>
      <c r="C672" s="11">
        <f t="shared" si="112"/>
        <v>45111</v>
      </c>
      <c r="D672">
        <f t="shared" si="113"/>
        <v>4</v>
      </c>
      <c r="E672" t="s">
        <v>58</v>
      </c>
      <c r="F672" t="str">
        <f>VLOOKUP(E672,Sites!$A$2:$B$11,2,FALSE)</f>
        <v>Inside</v>
      </c>
      <c r="G672" t="s">
        <v>19</v>
      </c>
      <c r="H672">
        <v>4</v>
      </c>
      <c r="I672" s="1" t="s">
        <v>21</v>
      </c>
      <c r="J672">
        <v>30</v>
      </c>
      <c r="K672">
        <v>1</v>
      </c>
      <c r="L672" s="1" t="str">
        <f>VLOOKUP(I672,Species_Names!$A$2:$K$83,2,FALSE)</f>
        <v>Scarus_taeniopterus</v>
      </c>
      <c r="M672" t="str">
        <f>VLOOKUP(I672,Species_Names!$A$2:$K$83,3,FALSE)</f>
        <v>Parrotfish</v>
      </c>
      <c r="N672" t="str">
        <f>VLOOKUP(I672,Species_Names!$A$2:$D$83,4,FALSE)</f>
        <v>Herbivore</v>
      </c>
      <c r="O672">
        <f>VLOOKUP(I672,Species_Names!$A$2:$F$83,5,FALSE)</f>
        <v>1.7000000000000001E-2</v>
      </c>
      <c r="P672">
        <f>VLOOKUP(I672,Species_Names!$A$2:$F$83,6,FALSE)</f>
        <v>3.04</v>
      </c>
      <c r="Q672">
        <f t="shared" si="110"/>
        <v>525.89317635068767</v>
      </c>
      <c r="R672">
        <f t="shared" si="111"/>
        <v>1.6666666666666666E-2</v>
      </c>
      <c r="AC672" s="5"/>
      <c r="AD672" s="5"/>
      <c r="AE672" s="5"/>
      <c r="AF672" s="5"/>
      <c r="AG672" s="5"/>
    </row>
    <row r="673" spans="1:33" x14ac:dyDescent="0.2">
      <c r="A673" s="10">
        <v>45111</v>
      </c>
      <c r="B673">
        <f t="shared" si="107"/>
        <v>2023</v>
      </c>
      <c r="C673" s="11">
        <f t="shared" si="112"/>
        <v>45111</v>
      </c>
      <c r="D673">
        <f t="shared" si="113"/>
        <v>4</v>
      </c>
      <c r="E673" t="s">
        <v>58</v>
      </c>
      <c r="F673" t="str">
        <f>VLOOKUP(E673,Sites!$A$2:$B$11,2,FALSE)</f>
        <v>Inside</v>
      </c>
      <c r="G673" t="s">
        <v>19</v>
      </c>
      <c r="H673">
        <v>4</v>
      </c>
      <c r="I673" s="1" t="s">
        <v>22</v>
      </c>
      <c r="J673">
        <v>5</v>
      </c>
      <c r="K673">
        <v>4</v>
      </c>
      <c r="L673" s="1" t="str">
        <f>VLOOKUP(I673,Species_Names!$A$2:$K$83,2,FALSE)</f>
        <v>Sparisoma_aurofrenatum</v>
      </c>
      <c r="M673" t="str">
        <f>VLOOKUP(I673,Species_Names!$A$2:$K$83,3,FALSE)</f>
        <v>Parrotfish</v>
      </c>
      <c r="N673" t="str">
        <f>VLOOKUP(I673,Species_Names!$A$2:$D$83,4,FALSE)</f>
        <v>Herbivore</v>
      </c>
      <c r="O673">
        <f>VLOOKUP(I673,Species_Names!$A$2:$F$83,5,FALSE)</f>
        <v>1.17E-2</v>
      </c>
      <c r="P673">
        <f>VLOOKUP(I673,Species_Names!$A$2:$F$83,6,FALSE)</f>
        <v>3.15</v>
      </c>
      <c r="Q673">
        <f t="shared" si="110"/>
        <v>7.4473431759465738</v>
      </c>
      <c r="R673">
        <f t="shared" si="111"/>
        <v>6.6666666666666666E-2</v>
      </c>
      <c r="AC673" s="5"/>
      <c r="AD673" s="5"/>
      <c r="AE673" s="5"/>
      <c r="AF673" s="5"/>
      <c r="AG673" s="5"/>
    </row>
    <row r="674" spans="1:33" x14ac:dyDescent="0.2">
      <c r="A674" s="10">
        <v>45111</v>
      </c>
      <c r="B674">
        <f t="shared" si="107"/>
        <v>2023</v>
      </c>
      <c r="C674" s="11">
        <f t="shared" si="112"/>
        <v>45111</v>
      </c>
      <c r="D674">
        <f t="shared" si="113"/>
        <v>4</v>
      </c>
      <c r="E674" t="s">
        <v>58</v>
      </c>
      <c r="F674" t="str">
        <f>VLOOKUP(E674,Sites!$A$2:$B$11,2,FALSE)</f>
        <v>Inside</v>
      </c>
      <c r="G674" t="s">
        <v>19</v>
      </c>
      <c r="H674">
        <v>4</v>
      </c>
      <c r="I674" s="1" t="s">
        <v>22</v>
      </c>
      <c r="J674">
        <v>20</v>
      </c>
      <c r="K674">
        <v>6</v>
      </c>
      <c r="L674" s="1" t="str">
        <f>VLOOKUP(I674,Species_Names!$A$2:$K$83,2,FALSE)</f>
        <v>Sparisoma_aurofrenatum</v>
      </c>
      <c r="M674" t="str">
        <f>VLOOKUP(I674,Species_Names!$A$2:$K$83,3,FALSE)</f>
        <v>Parrotfish</v>
      </c>
      <c r="N674" t="str">
        <f>VLOOKUP(I674,Species_Names!$A$2:$D$83,4,FALSE)</f>
        <v>Herbivore</v>
      </c>
      <c r="O674">
        <f>VLOOKUP(I674,Species_Names!$A$2:$F$83,5,FALSE)</f>
        <v>1.17E-2</v>
      </c>
      <c r="P674">
        <f>VLOOKUP(I674,Species_Names!$A$2:$F$83,6,FALSE)</f>
        <v>3.15</v>
      </c>
      <c r="Q674">
        <f t="shared" si="110"/>
        <v>880.20047475158549</v>
      </c>
      <c r="R674">
        <f t="shared" si="111"/>
        <v>0.1</v>
      </c>
      <c r="AC674" s="5"/>
      <c r="AD674" s="5"/>
      <c r="AE674" s="5"/>
      <c r="AF674" s="5"/>
      <c r="AG674" s="5"/>
    </row>
    <row r="675" spans="1:33" x14ac:dyDescent="0.2">
      <c r="A675" s="10">
        <v>45111</v>
      </c>
      <c r="B675">
        <f t="shared" si="107"/>
        <v>2023</v>
      </c>
      <c r="C675" s="11">
        <f t="shared" si="112"/>
        <v>45111</v>
      </c>
      <c r="D675">
        <f t="shared" si="113"/>
        <v>4</v>
      </c>
      <c r="E675" t="s">
        <v>58</v>
      </c>
      <c r="F675" t="str">
        <f>VLOOKUP(E675,Sites!$A$2:$B$11,2,FALSE)</f>
        <v>Inside</v>
      </c>
      <c r="G675" t="s">
        <v>19</v>
      </c>
      <c r="H675">
        <v>4</v>
      </c>
      <c r="I675" s="1" t="s">
        <v>69</v>
      </c>
      <c r="J675">
        <v>30</v>
      </c>
      <c r="K675">
        <v>1</v>
      </c>
      <c r="L675" s="1" t="str">
        <f>VLOOKUP(I675,Species_Names!$A$2:$K$83,2,FALSE)</f>
        <v>Sparisoma_chrysopterum</v>
      </c>
      <c r="M675" t="str">
        <f>VLOOKUP(I675,Species_Names!$A$2:$K$83,3,FALSE)</f>
        <v>Parrotfish</v>
      </c>
      <c r="N675" t="str">
        <f>VLOOKUP(I675,Species_Names!$A$2:$D$83,4,FALSE)</f>
        <v>Herbivore</v>
      </c>
      <c r="O675">
        <f>VLOOKUP(I675,Species_Names!$A$2:$F$83,5,FALSE)</f>
        <v>1.29E-2</v>
      </c>
      <c r="P675">
        <f>VLOOKUP(I675,Species_Names!$A$2:$F$83,6,FALSE)</f>
        <v>3.1</v>
      </c>
      <c r="Q675">
        <f t="shared" si="110"/>
        <v>489.40184236425392</v>
      </c>
      <c r="R675">
        <f t="shared" si="111"/>
        <v>1.6666666666666666E-2</v>
      </c>
      <c r="AC675" s="5"/>
      <c r="AD675" s="5"/>
      <c r="AE675" s="5"/>
      <c r="AF675" s="5"/>
      <c r="AG675" s="5"/>
    </row>
    <row r="676" spans="1:33" x14ac:dyDescent="0.2">
      <c r="A676" s="10">
        <v>45111</v>
      </c>
      <c r="B676">
        <f t="shared" si="107"/>
        <v>2023</v>
      </c>
      <c r="C676" s="11">
        <f t="shared" si="112"/>
        <v>45111</v>
      </c>
      <c r="D676">
        <f t="shared" si="113"/>
        <v>4</v>
      </c>
      <c r="E676" t="s">
        <v>58</v>
      </c>
      <c r="F676" t="str">
        <f>VLOOKUP(E676,Sites!$A$2:$B$11,2,FALSE)</f>
        <v>Inside</v>
      </c>
      <c r="G676" t="s">
        <v>19</v>
      </c>
      <c r="H676">
        <v>4</v>
      </c>
      <c r="I676" s="1" t="s">
        <v>23</v>
      </c>
      <c r="J676">
        <v>30</v>
      </c>
      <c r="K676">
        <v>1</v>
      </c>
      <c r="L676" s="1" t="str">
        <f>VLOOKUP(I676,Species_Names!$A$2:$K$83,2,FALSE)</f>
        <v>Sparisoma_viride</v>
      </c>
      <c r="M676" t="str">
        <f>VLOOKUP(I676,Species_Names!$A$2:$K$83,3,FALSE)</f>
        <v>Parrotfish</v>
      </c>
      <c r="N676" t="str">
        <f>VLOOKUP(I676,Species_Names!$A$2:$D$83,4,FALSE)</f>
        <v>Herbivore</v>
      </c>
      <c r="O676">
        <f>VLOOKUP(I676,Species_Names!$A$2:$F$83,5,FALSE)</f>
        <v>2.5700000000000001E-2</v>
      </c>
      <c r="P676">
        <f>VLOOKUP(I676,Species_Names!$A$2:$F$83,6,FALSE)</f>
        <v>2.93</v>
      </c>
      <c r="Q676">
        <f t="shared" si="110"/>
        <v>546.88800707193968</v>
      </c>
      <c r="R676">
        <f t="shared" si="111"/>
        <v>1.6666666666666666E-2</v>
      </c>
      <c r="AC676" s="5"/>
      <c r="AD676" s="5"/>
      <c r="AE676" s="5"/>
      <c r="AF676" s="5"/>
      <c r="AG676" s="5"/>
    </row>
    <row r="677" spans="1:33" x14ac:dyDescent="0.2">
      <c r="A677" s="10">
        <v>45111</v>
      </c>
      <c r="B677">
        <f t="shared" si="107"/>
        <v>2023</v>
      </c>
      <c r="C677" s="11">
        <f t="shared" si="112"/>
        <v>45111</v>
      </c>
      <c r="D677">
        <f t="shared" si="113"/>
        <v>4</v>
      </c>
      <c r="E677" t="s">
        <v>58</v>
      </c>
      <c r="F677" t="str">
        <f>VLOOKUP(E677,Sites!$A$2:$B$11,2,FALSE)</f>
        <v>Inside</v>
      </c>
      <c r="G677" t="s">
        <v>19</v>
      </c>
      <c r="H677">
        <v>4</v>
      </c>
      <c r="I677" s="1" t="s">
        <v>23</v>
      </c>
      <c r="J677">
        <v>40</v>
      </c>
      <c r="K677">
        <v>1</v>
      </c>
      <c r="L677" s="1" t="str">
        <f>VLOOKUP(I677,Species_Names!$A$2:$K$83,2,FALSE)</f>
        <v>Sparisoma_viride</v>
      </c>
      <c r="M677" t="str">
        <f>VLOOKUP(I677,Species_Names!$A$2:$K$83,3,FALSE)</f>
        <v>Parrotfish</v>
      </c>
      <c r="N677" t="str">
        <f>VLOOKUP(I677,Species_Names!$A$2:$D$83,4,FALSE)</f>
        <v>Herbivore</v>
      </c>
      <c r="O677">
        <f>VLOOKUP(I677,Species_Names!$A$2:$F$83,5,FALSE)</f>
        <v>2.5700000000000001E-2</v>
      </c>
      <c r="P677">
        <f>VLOOKUP(I677,Species_Names!$A$2:$F$83,6,FALSE)</f>
        <v>2.93</v>
      </c>
      <c r="Q677">
        <f t="shared" si="110"/>
        <v>1270.4831160726128</v>
      </c>
      <c r="R677">
        <f t="shared" si="111"/>
        <v>1.6666666666666666E-2</v>
      </c>
      <c r="AC677" s="5"/>
      <c r="AD677" s="5"/>
      <c r="AE677" s="5"/>
      <c r="AF677" s="5"/>
      <c r="AG677" s="5"/>
    </row>
    <row r="678" spans="1:33" x14ac:dyDescent="0.2">
      <c r="A678" s="10">
        <v>45111</v>
      </c>
      <c r="B678">
        <f t="shared" si="107"/>
        <v>2023</v>
      </c>
      <c r="C678" s="11">
        <f t="shared" si="112"/>
        <v>45111</v>
      </c>
      <c r="D678">
        <f t="shared" si="113"/>
        <v>4</v>
      </c>
      <c r="E678" t="s">
        <v>58</v>
      </c>
      <c r="F678" t="str">
        <f>VLOOKUP(E678,Sites!$A$2:$B$11,2,FALSE)</f>
        <v>Inside</v>
      </c>
      <c r="G678" t="s">
        <v>19</v>
      </c>
      <c r="H678">
        <v>4</v>
      </c>
      <c r="I678" s="1" t="s">
        <v>25</v>
      </c>
      <c r="J678">
        <v>20</v>
      </c>
      <c r="K678">
        <v>4</v>
      </c>
      <c r="L678" s="1" t="str">
        <f>VLOOKUP(I678,Species_Names!$A$2:$K$83,2,FALSE)</f>
        <v>Cephalopholis_cruentata</v>
      </c>
      <c r="M678" t="str">
        <f>VLOOKUP(I678,Species_Names!$A$2:$K$83,3,FALSE)</f>
        <v>Grouper</v>
      </c>
      <c r="N678" t="str">
        <f>VLOOKUP(I678,Species_Names!$A$2:$D$83,4,FALSE)</f>
        <v>Carnivore</v>
      </c>
      <c r="O678">
        <f>VLOOKUP(I678,Species_Names!$A$2:$F$83,5,FALSE)</f>
        <v>1.0999999999999999E-2</v>
      </c>
      <c r="P678">
        <f>VLOOKUP(I678,Species_Names!$A$2:$F$83,6,FALSE)</f>
        <v>3.11</v>
      </c>
      <c r="Q678">
        <f t="shared" si="110"/>
        <v>489.39098273169236</v>
      </c>
      <c r="R678">
        <f t="shared" si="111"/>
        <v>6.6666666666666666E-2</v>
      </c>
      <c r="AC678" s="5"/>
      <c r="AD678" s="5"/>
      <c r="AE678" s="5"/>
      <c r="AF678" s="5"/>
      <c r="AG678" s="5"/>
    </row>
    <row r="679" spans="1:33" x14ac:dyDescent="0.2">
      <c r="A679" s="10">
        <v>45111</v>
      </c>
      <c r="B679">
        <f t="shared" si="107"/>
        <v>2023</v>
      </c>
      <c r="C679" s="11">
        <f t="shared" si="112"/>
        <v>45111</v>
      </c>
      <c r="D679">
        <f t="shared" si="113"/>
        <v>4</v>
      </c>
      <c r="E679" t="s">
        <v>58</v>
      </c>
      <c r="F679" t="str">
        <f>VLOOKUP(E679,Sites!$A$2:$B$11,2,FALSE)</f>
        <v>Inside</v>
      </c>
      <c r="G679" t="s">
        <v>19</v>
      </c>
      <c r="H679">
        <v>4</v>
      </c>
      <c r="I679" s="1" t="s">
        <v>25</v>
      </c>
      <c r="J679">
        <v>30</v>
      </c>
      <c r="K679">
        <v>1</v>
      </c>
      <c r="L679" s="1" t="str">
        <f>VLOOKUP(I679,Species_Names!$A$2:$K$83,2,FALSE)</f>
        <v>Cephalopholis_cruentata</v>
      </c>
      <c r="M679" t="str">
        <f>VLOOKUP(I679,Species_Names!$A$2:$K$83,3,FALSE)</f>
        <v>Grouper</v>
      </c>
      <c r="N679" t="str">
        <f>VLOOKUP(I679,Species_Names!$A$2:$D$83,4,FALSE)</f>
        <v>Carnivore</v>
      </c>
      <c r="O679">
        <f>VLOOKUP(I679,Species_Names!$A$2:$F$83,5,FALSE)</f>
        <v>1.0999999999999999E-2</v>
      </c>
      <c r="P679">
        <f>VLOOKUP(I679,Species_Names!$A$2:$F$83,6,FALSE)</f>
        <v>3.11</v>
      </c>
      <c r="Q679">
        <f t="shared" si="110"/>
        <v>431.75739756371365</v>
      </c>
      <c r="R679">
        <f t="shared" si="111"/>
        <v>1.6666666666666666E-2</v>
      </c>
      <c r="AC679" s="5"/>
      <c r="AD679" s="5"/>
      <c r="AE679" s="5"/>
      <c r="AF679" s="5"/>
      <c r="AG679" s="5"/>
    </row>
    <row r="680" spans="1:33" x14ac:dyDescent="0.2">
      <c r="A680" s="10">
        <v>45111</v>
      </c>
      <c r="B680">
        <f t="shared" si="107"/>
        <v>2023</v>
      </c>
      <c r="C680" s="11">
        <f t="shared" si="112"/>
        <v>45111</v>
      </c>
      <c r="D680">
        <f t="shared" si="113"/>
        <v>4</v>
      </c>
      <c r="E680" t="s">
        <v>58</v>
      </c>
      <c r="F680" t="str">
        <f>VLOOKUP(E680,Sites!$A$2:$B$11,2,FALSE)</f>
        <v>Inside</v>
      </c>
      <c r="G680" t="s">
        <v>19</v>
      </c>
      <c r="H680">
        <v>4</v>
      </c>
      <c r="I680" s="1" t="s">
        <v>31</v>
      </c>
      <c r="J680">
        <v>30</v>
      </c>
      <c r="K680">
        <v>2</v>
      </c>
      <c r="L680" s="1" t="str">
        <f>VLOOKUP(I680,Species_Names!$A$2:$K$83,2,FALSE)</f>
        <v>Ocyurus_chrysurus</v>
      </c>
      <c r="M680" t="str">
        <f>VLOOKUP(I680,Species_Names!$A$2:$K$83,3,FALSE)</f>
        <v>Snapper</v>
      </c>
      <c r="N680" t="str">
        <f>VLOOKUP(I680,Species_Names!$A$2:$D$83,4,FALSE)</f>
        <v>Carnivore</v>
      </c>
      <c r="O680">
        <f>VLOOKUP(I680,Species_Names!$A$2:$F$83,5,FALSE)</f>
        <v>2.9499999999999998E-2</v>
      </c>
      <c r="P680">
        <f>VLOOKUP(I680,Species_Names!$A$2:$F$83,6,FALSE)</f>
        <v>2.79</v>
      </c>
      <c r="Q680">
        <f t="shared" si="110"/>
        <v>779.86658467167354</v>
      </c>
      <c r="R680">
        <f t="shared" si="111"/>
        <v>3.3333333333333333E-2</v>
      </c>
      <c r="AC680" s="5"/>
      <c r="AD680" s="5"/>
      <c r="AE680" s="5"/>
      <c r="AF680" s="5"/>
      <c r="AG680" s="5"/>
    </row>
    <row r="681" spans="1:33" x14ac:dyDescent="0.2">
      <c r="A681" s="10">
        <v>45111</v>
      </c>
      <c r="B681">
        <f t="shared" si="107"/>
        <v>2023</v>
      </c>
      <c r="C681" s="11">
        <f t="shared" ref="C681:C686" si="114">IF(A681&lt;&gt;"",A681,"")</f>
        <v>45111</v>
      </c>
      <c r="D681">
        <f t="shared" ref="D681:D686" si="115">IF(A681&lt;&gt;"",DAY(A681),"")</f>
        <v>4</v>
      </c>
      <c r="E681" t="s">
        <v>58</v>
      </c>
      <c r="F681" t="str">
        <f>VLOOKUP(E681,Sites!$A$2:$B$11,2,FALSE)</f>
        <v>Inside</v>
      </c>
      <c r="G681" t="s">
        <v>19</v>
      </c>
      <c r="H681">
        <v>4</v>
      </c>
      <c r="I681" s="1" t="s">
        <v>45</v>
      </c>
      <c r="J681">
        <v>30</v>
      </c>
      <c r="K681">
        <v>1</v>
      </c>
      <c r="L681" s="1" t="str">
        <f>VLOOKUP(I681,Species_Names!$A$2:$K$83,2,FALSE)</f>
        <v>Melichthys_niger</v>
      </c>
      <c r="M681" t="str">
        <f>VLOOKUP(I681,Species_Names!$A$2:$K$83,3,FALSE)</f>
        <v>Triggerfish</v>
      </c>
      <c r="N681" t="str">
        <f>VLOOKUP(I681,Species_Names!$A$2:$D$83,4,FALSE)</f>
        <v>Omnivore</v>
      </c>
      <c r="O681">
        <f>VLOOKUP(I681,Species_Names!$A$2:$F$83,5,FALSE)</f>
        <v>2.5700000000000001E-2</v>
      </c>
      <c r="P681">
        <f>VLOOKUP(I681,Species_Names!$A$2:$F$83,6,FALSE)</f>
        <v>2.94</v>
      </c>
      <c r="Q681">
        <f t="shared" si="110"/>
        <v>565.80868856976531</v>
      </c>
      <c r="R681">
        <f t="shared" si="111"/>
        <v>1.6666666666666666E-2</v>
      </c>
      <c r="AC681" s="5"/>
      <c r="AD681" s="5"/>
      <c r="AE681" s="5"/>
      <c r="AF681" s="5"/>
      <c r="AG681" s="5"/>
    </row>
    <row r="682" spans="1:33" x14ac:dyDescent="0.2">
      <c r="A682" s="10">
        <v>45111</v>
      </c>
      <c r="B682">
        <f t="shared" si="107"/>
        <v>2023</v>
      </c>
      <c r="C682" s="11">
        <f t="shared" si="114"/>
        <v>45111</v>
      </c>
      <c r="D682">
        <f t="shared" si="115"/>
        <v>4</v>
      </c>
      <c r="E682" t="s">
        <v>58</v>
      </c>
      <c r="F682" t="str">
        <f>VLOOKUP(E682,Sites!$A$2:$B$11,2,FALSE)</f>
        <v>Inside</v>
      </c>
      <c r="G682" t="s">
        <v>19</v>
      </c>
      <c r="H682">
        <v>4</v>
      </c>
      <c r="I682" s="1" t="s">
        <v>26</v>
      </c>
      <c r="J682">
        <v>20</v>
      </c>
      <c r="K682">
        <v>5</v>
      </c>
      <c r="L682" s="1" t="str">
        <f>VLOOKUP(I682,Species_Names!$A$2:$K$83,2,FALSE)</f>
        <v>Acanthurus_coeruleus</v>
      </c>
      <c r="M682" t="str">
        <f>VLOOKUP(I682,Species_Names!$A$2:$K$83,3,FALSE)</f>
        <v>Surgeonfish</v>
      </c>
      <c r="N682" t="str">
        <f>VLOOKUP(I682,Species_Names!$A$2:$D$83,4,FALSE)</f>
        <v>Herbivore</v>
      </c>
      <c r="O682">
        <f>VLOOKUP(I682,Species_Names!$A$2:$F$83,5,FALSE)</f>
        <v>3.2399999999999998E-2</v>
      </c>
      <c r="P682">
        <f>VLOOKUP(I682,Species_Names!$A$2:$F$83,6,FALSE)</f>
        <v>2.95</v>
      </c>
      <c r="Q682">
        <f t="shared" si="110"/>
        <v>1115.7155904939284</v>
      </c>
      <c r="R682">
        <f t="shared" si="111"/>
        <v>8.3333333333333329E-2</v>
      </c>
      <c r="AC682" s="5"/>
      <c r="AD682" s="5"/>
      <c r="AE682" s="5"/>
      <c r="AF682" s="5"/>
      <c r="AG682" s="5"/>
    </row>
    <row r="683" spans="1:33" x14ac:dyDescent="0.2">
      <c r="A683" s="10">
        <v>45111</v>
      </c>
      <c r="B683">
        <f t="shared" si="107"/>
        <v>2023</v>
      </c>
      <c r="C683" s="11">
        <f t="shared" si="114"/>
        <v>45111</v>
      </c>
      <c r="D683">
        <f t="shared" si="115"/>
        <v>4</v>
      </c>
      <c r="E683" t="s">
        <v>58</v>
      </c>
      <c r="F683" t="str">
        <f>VLOOKUP(E683,Sites!$A$2:$B$11,2,FALSE)</f>
        <v>Inside</v>
      </c>
      <c r="G683" t="s">
        <v>19</v>
      </c>
      <c r="H683">
        <v>4</v>
      </c>
      <c r="I683" s="1" t="s">
        <v>28</v>
      </c>
      <c r="J683">
        <v>5</v>
      </c>
      <c r="K683">
        <v>4</v>
      </c>
      <c r="L683" s="1" t="str">
        <f>VLOOKUP(I683,Species_Names!$A$2:$K$83,2,FALSE)</f>
        <v>Halichoeres_garnoti</v>
      </c>
      <c r="M683" t="str">
        <f>VLOOKUP(I683,Species_Names!$A$2:$K$83,3,FALSE)</f>
        <v>Wrasse</v>
      </c>
      <c r="N683" t="str">
        <f>VLOOKUP(I683,Species_Names!$A$2:$D$83,4,FALSE)</f>
        <v>Omnivore</v>
      </c>
      <c r="O683">
        <f>VLOOKUP(I683,Species_Names!$A$2:$F$83,5,FALSE)</f>
        <v>0.01</v>
      </c>
      <c r="P683">
        <f>VLOOKUP(I683,Species_Names!$A$2:$F$83,6,FALSE)</f>
        <v>3.14</v>
      </c>
      <c r="Q683">
        <f t="shared" si="110"/>
        <v>6.2636258091275501</v>
      </c>
      <c r="R683">
        <f t="shared" si="111"/>
        <v>6.6666666666666666E-2</v>
      </c>
      <c r="AC683" s="5"/>
      <c r="AD683" s="5"/>
      <c r="AE683" s="5"/>
      <c r="AF683" s="5"/>
      <c r="AG683" s="5"/>
    </row>
    <row r="684" spans="1:33" x14ac:dyDescent="0.2">
      <c r="A684" s="10">
        <v>45111</v>
      </c>
      <c r="B684">
        <f t="shared" si="107"/>
        <v>2023</v>
      </c>
      <c r="C684" s="11">
        <f t="shared" si="114"/>
        <v>45111</v>
      </c>
      <c r="D684">
        <f t="shared" si="115"/>
        <v>4</v>
      </c>
      <c r="E684" t="s">
        <v>58</v>
      </c>
      <c r="F684" t="str">
        <f>VLOOKUP(E684,Sites!$A$2:$B$11,2,FALSE)</f>
        <v>Inside</v>
      </c>
      <c r="G684" t="s">
        <v>19</v>
      </c>
      <c r="H684">
        <v>4</v>
      </c>
      <c r="I684" s="1" t="s">
        <v>28</v>
      </c>
      <c r="J684">
        <v>10</v>
      </c>
      <c r="K684">
        <v>4</v>
      </c>
      <c r="L684" s="1" t="str">
        <f>VLOOKUP(I684,Species_Names!$A$2:$K$83,2,FALSE)</f>
        <v>Halichoeres_garnoti</v>
      </c>
      <c r="M684" t="str">
        <f>VLOOKUP(I684,Species_Names!$A$2:$K$83,3,FALSE)</f>
        <v>Wrasse</v>
      </c>
      <c r="N684" t="str">
        <f>VLOOKUP(I684,Species_Names!$A$2:$D$83,4,FALSE)</f>
        <v>Omnivore</v>
      </c>
      <c r="O684">
        <f>VLOOKUP(I684,Species_Names!$A$2:$F$83,5,FALSE)</f>
        <v>0.01</v>
      </c>
      <c r="P684">
        <f>VLOOKUP(I684,Species_Names!$A$2:$F$83,6,FALSE)</f>
        <v>3.14</v>
      </c>
      <c r="Q684">
        <f t="shared" si="110"/>
        <v>55.215370584115455</v>
      </c>
      <c r="R684">
        <f t="shared" si="111"/>
        <v>6.6666666666666666E-2</v>
      </c>
      <c r="AC684" s="5"/>
      <c r="AD684" s="5"/>
      <c r="AE684" s="5"/>
      <c r="AF684" s="5"/>
      <c r="AG684" s="5"/>
    </row>
    <row r="685" spans="1:33" x14ac:dyDescent="0.2">
      <c r="A685" s="10">
        <v>45111</v>
      </c>
      <c r="B685">
        <f t="shared" si="107"/>
        <v>2023</v>
      </c>
      <c r="C685" s="11">
        <f t="shared" si="114"/>
        <v>45111</v>
      </c>
      <c r="D685">
        <f t="shared" si="115"/>
        <v>4</v>
      </c>
      <c r="E685" t="s">
        <v>58</v>
      </c>
      <c r="F685" t="str">
        <f>VLOOKUP(E685,Sites!$A$2:$B$11,2,FALSE)</f>
        <v>Inside</v>
      </c>
      <c r="G685" t="s">
        <v>19</v>
      </c>
      <c r="H685">
        <v>4</v>
      </c>
      <c r="I685" s="1" t="s">
        <v>28</v>
      </c>
      <c r="J685">
        <v>20</v>
      </c>
      <c r="K685">
        <v>1</v>
      </c>
      <c r="L685" s="1" t="str">
        <f>VLOOKUP(I685,Species_Names!$A$2:$K$83,2,FALSE)</f>
        <v>Halichoeres_garnoti</v>
      </c>
      <c r="M685" t="str">
        <f>VLOOKUP(I685,Species_Names!$A$2:$K$83,3,FALSE)</f>
        <v>Wrasse</v>
      </c>
      <c r="N685" t="str">
        <f>VLOOKUP(I685,Species_Names!$A$2:$D$83,4,FALSE)</f>
        <v>Omnivore</v>
      </c>
      <c r="O685">
        <f>VLOOKUP(I685,Species_Names!$A$2:$F$83,5,FALSE)</f>
        <v>0.01</v>
      </c>
      <c r="P685">
        <f>VLOOKUP(I685,Species_Names!$A$2:$F$83,6,FALSE)</f>
        <v>3.14</v>
      </c>
      <c r="Q685">
        <f t="shared" si="110"/>
        <v>121.68419864331943</v>
      </c>
      <c r="R685">
        <f t="shared" si="111"/>
        <v>1.6666666666666666E-2</v>
      </c>
      <c r="AC685" s="5"/>
      <c r="AD685" s="5"/>
      <c r="AE685" s="5"/>
      <c r="AF685" s="5"/>
      <c r="AG685" s="5"/>
    </row>
    <row r="686" spans="1:33" x14ac:dyDescent="0.2">
      <c r="A686" s="10">
        <v>45111</v>
      </c>
      <c r="B686">
        <f t="shared" ref="B686" si="116">IF(A684&lt;&gt;"",(YEAR(A684)),"")</f>
        <v>2023</v>
      </c>
      <c r="C686" s="11">
        <f t="shared" si="114"/>
        <v>45111</v>
      </c>
      <c r="D686">
        <f t="shared" si="115"/>
        <v>4</v>
      </c>
      <c r="E686" t="s">
        <v>58</v>
      </c>
      <c r="F686" t="str">
        <f>VLOOKUP(E686,Sites!$A$2:$B$11,2,FALSE)</f>
        <v>Inside</v>
      </c>
      <c r="G686" t="s">
        <v>19</v>
      </c>
      <c r="H686">
        <v>4</v>
      </c>
      <c r="I686" s="1" t="s">
        <v>180</v>
      </c>
      <c r="J686">
        <v>40</v>
      </c>
      <c r="K686">
        <v>1</v>
      </c>
      <c r="L686" s="1" t="str">
        <f>VLOOKUP(I686,Species_Names!$A$2:$K$83,2,FALSE)</f>
        <v>Canthidermis_sufflamen</v>
      </c>
      <c r="M686" t="str">
        <f>VLOOKUP(I686,Species_Names!$A$2:$K$83,3,FALSE)</f>
        <v>Triggerfish</v>
      </c>
      <c r="N686" t="str">
        <f>VLOOKUP(I686,Species_Names!$A$2:$D$83,4,FALSE)</f>
        <v>Carnivore</v>
      </c>
      <c r="O686">
        <f>VLOOKUP(I686,Species_Names!$A$2:$F$83,5,FALSE)</f>
        <v>4.2700000000000002E-2</v>
      </c>
      <c r="P686">
        <f>VLOOKUP(I686,Species_Names!$A$2:$F$83,6,FALSE)</f>
        <v>2.84</v>
      </c>
      <c r="Q686">
        <f t="shared" si="110"/>
        <v>1514.5312906031259</v>
      </c>
      <c r="R686">
        <f t="shared" si="111"/>
        <v>1.6666666666666666E-2</v>
      </c>
      <c r="AC686" s="5"/>
      <c r="AD686" s="5"/>
      <c r="AE686" s="5"/>
      <c r="AF686" s="5"/>
      <c r="AG686" s="5"/>
    </row>
    <row r="687" spans="1:33" x14ac:dyDescent="0.2">
      <c r="A687" s="10">
        <v>45111</v>
      </c>
      <c r="B687">
        <f t="shared" ref="B687" si="117">IF(A687&lt;&gt;"",(YEAR(A687)),"")</f>
        <v>2023</v>
      </c>
      <c r="C687" s="11">
        <f t="shared" ref="C687" si="118">IF(A687&lt;&gt;"",A687,"")</f>
        <v>45111</v>
      </c>
      <c r="D687">
        <f t="shared" ref="D687" si="119">IF(A687&lt;&gt;"",DAY(A687),"")</f>
        <v>4</v>
      </c>
      <c r="E687" t="s">
        <v>67</v>
      </c>
      <c r="F687" t="str">
        <f>VLOOKUP(E687,Sites!$A$2:$B$11,2,FALSE)</f>
        <v>Inside</v>
      </c>
      <c r="G687" t="s">
        <v>19</v>
      </c>
      <c r="H687">
        <v>1</v>
      </c>
      <c r="I687" s="1" t="s">
        <v>63</v>
      </c>
      <c r="J687">
        <v>30</v>
      </c>
      <c r="K687">
        <v>3</v>
      </c>
      <c r="L687" s="1" t="str">
        <f>VLOOKUP(I687,Species_Names!$A$2:$K$83,2,FALSE)</f>
        <v>Haemulon_sciurus</v>
      </c>
      <c r="M687" t="str">
        <f>VLOOKUP(I687,Species_Names!$A$2:$K$83,3,FALSE)</f>
        <v>Grunt</v>
      </c>
      <c r="N687" t="str">
        <f>VLOOKUP(I687,Species_Names!$A$2:$D$83,4,FALSE)</f>
        <v>Carnivore</v>
      </c>
      <c r="O687">
        <f>VLOOKUP(I687,Species_Names!$A$2:$F$83,5,FALSE)</f>
        <v>2.4500000000000001E-2</v>
      </c>
      <c r="P687">
        <f>VLOOKUP(I687,Species_Names!$A$2:$F$83,6,FALSE)</f>
        <v>2.92</v>
      </c>
      <c r="Q687">
        <f t="shared" si="110"/>
        <v>1511.7549623831899</v>
      </c>
      <c r="R687">
        <f t="shared" si="111"/>
        <v>0.05</v>
      </c>
      <c r="AC687" s="5"/>
      <c r="AD687" s="5"/>
      <c r="AE687" s="5"/>
      <c r="AF687" s="5"/>
      <c r="AG687" s="5"/>
    </row>
    <row r="688" spans="1:33" x14ac:dyDescent="0.2">
      <c r="A688" s="10">
        <v>45111</v>
      </c>
      <c r="B688">
        <f t="shared" ref="B688:B705" si="120">IF(A688&lt;&gt;"",(YEAR(A688)),"")</f>
        <v>2023</v>
      </c>
      <c r="C688" s="11">
        <f t="shared" ref="C688:C705" si="121">IF(A688&lt;&gt;"",A688,"")</f>
        <v>45111</v>
      </c>
      <c r="D688">
        <f t="shared" ref="D688:D705" si="122">IF(A688&lt;&gt;"",DAY(A688),"")</f>
        <v>4</v>
      </c>
      <c r="E688" t="s">
        <v>67</v>
      </c>
      <c r="F688" t="str">
        <f>VLOOKUP(E688,Sites!$A$2:$B$11,2,FALSE)</f>
        <v>Inside</v>
      </c>
      <c r="G688" t="s">
        <v>19</v>
      </c>
      <c r="H688">
        <v>1</v>
      </c>
      <c r="I688" s="1" t="s">
        <v>47</v>
      </c>
      <c r="J688">
        <v>20</v>
      </c>
      <c r="K688">
        <v>1</v>
      </c>
      <c r="L688" s="1" t="str">
        <f>VLOOKUP(I688,Species_Names!$A$2:$K$83,2,FALSE)</f>
        <v>Haemulon_carbonarium</v>
      </c>
      <c r="M688" t="str">
        <f>VLOOKUP(I688,Species_Names!$A$2:$K$83,3,FALSE)</f>
        <v>Grunt</v>
      </c>
      <c r="N688" t="str">
        <f>VLOOKUP(I688,Species_Names!$A$2:$D$83,4,FALSE)</f>
        <v>Carnivore</v>
      </c>
      <c r="O688">
        <f>VLOOKUP(I688,Species_Names!$A$2:$F$83,5,FALSE)</f>
        <v>1.6219999999999998E-2</v>
      </c>
      <c r="P688">
        <f>VLOOKUP(I688,Species_Names!$A$2:$F$83,6,FALSE)</f>
        <v>2.99</v>
      </c>
      <c r="Q688">
        <f t="shared" ref="Q688:Q719" si="123">(O688*J688^P688)*K688</f>
        <v>125.93038668299059</v>
      </c>
      <c r="R688">
        <f t="shared" ref="R688:R751" si="124">K688/60</f>
        <v>1.6666666666666666E-2</v>
      </c>
      <c r="AC688" s="5"/>
      <c r="AD688" s="5"/>
      <c r="AE688" s="5"/>
      <c r="AF688" s="5"/>
      <c r="AG688" s="5"/>
    </row>
    <row r="689" spans="1:33" x14ac:dyDescent="0.2">
      <c r="A689" s="10">
        <v>45111</v>
      </c>
      <c r="B689">
        <f t="shared" si="120"/>
        <v>2023</v>
      </c>
      <c r="C689" s="11">
        <f t="shared" si="121"/>
        <v>45111</v>
      </c>
      <c r="D689">
        <f t="shared" si="122"/>
        <v>4</v>
      </c>
      <c r="E689" t="s">
        <v>67</v>
      </c>
      <c r="F689" t="str">
        <f>VLOOKUP(E689,Sites!$A$2:$B$11,2,FALSE)</f>
        <v>Inside</v>
      </c>
      <c r="G689" t="s">
        <v>19</v>
      </c>
      <c r="H689">
        <v>1</v>
      </c>
      <c r="I689" s="1" t="s">
        <v>47</v>
      </c>
      <c r="J689">
        <v>30</v>
      </c>
      <c r="K689">
        <v>6</v>
      </c>
      <c r="L689" s="1" t="str">
        <f>VLOOKUP(I689,Species_Names!$A$2:$K$83,2,FALSE)</f>
        <v>Haemulon_carbonarium</v>
      </c>
      <c r="M689" t="str">
        <f>VLOOKUP(I689,Species_Names!$A$2:$K$83,3,FALSE)</f>
        <v>Grunt</v>
      </c>
      <c r="N689" t="str">
        <f>VLOOKUP(I689,Species_Names!$A$2:$D$83,4,FALSE)</f>
        <v>Carnivore</v>
      </c>
      <c r="O689">
        <f>VLOOKUP(I689,Species_Names!$A$2:$F$83,5,FALSE)</f>
        <v>1.6219999999999998E-2</v>
      </c>
      <c r="P689">
        <f>VLOOKUP(I689,Species_Names!$A$2:$F$83,6,FALSE)</f>
        <v>2.99</v>
      </c>
      <c r="Q689">
        <f t="shared" si="123"/>
        <v>2539.7715375049838</v>
      </c>
      <c r="R689">
        <f t="shared" si="124"/>
        <v>0.1</v>
      </c>
      <c r="AC689" s="5"/>
      <c r="AD689" s="5"/>
      <c r="AE689" s="5"/>
      <c r="AF689" s="5"/>
      <c r="AG689" s="5"/>
    </row>
    <row r="690" spans="1:33" x14ac:dyDescent="0.2">
      <c r="A690" s="10">
        <v>45111</v>
      </c>
      <c r="B690">
        <f t="shared" si="120"/>
        <v>2023</v>
      </c>
      <c r="C690" s="11">
        <f t="shared" si="121"/>
        <v>45111</v>
      </c>
      <c r="D690">
        <f t="shared" si="122"/>
        <v>4</v>
      </c>
      <c r="E690" t="s">
        <v>67</v>
      </c>
      <c r="F690" t="str">
        <f>VLOOKUP(E690,Sites!$A$2:$B$11,2,FALSE)</f>
        <v>Inside</v>
      </c>
      <c r="G690" t="s">
        <v>19</v>
      </c>
      <c r="H690">
        <v>1</v>
      </c>
      <c r="I690" s="1" t="s">
        <v>35</v>
      </c>
      <c r="J690">
        <v>20</v>
      </c>
      <c r="K690">
        <v>1</v>
      </c>
      <c r="L690" s="1" t="str">
        <f>VLOOKUP(I690,Species_Names!$A$2:$K$83,2,FALSE)</f>
        <v>Haemulon_flavolineatum</v>
      </c>
      <c r="M690" t="str">
        <f>VLOOKUP(I690,Species_Names!$A$2:$K$83,3,FALSE)</f>
        <v>Grunt</v>
      </c>
      <c r="N690" t="str">
        <f>VLOOKUP(I690,Species_Names!$A$2:$D$83,4,FALSE)</f>
        <v>Carnivore</v>
      </c>
      <c r="O690">
        <f>VLOOKUP(I690,Species_Names!$A$2:$F$83,5,FALSE)</f>
        <v>1.8599999999999998E-2</v>
      </c>
      <c r="P690">
        <f>VLOOKUP(I690,Species_Names!$A$2:$F$83,6,FALSE)</f>
        <v>2.99</v>
      </c>
      <c r="Q690">
        <f t="shared" si="123"/>
        <v>144.40845821847256</v>
      </c>
      <c r="R690">
        <f t="shared" si="124"/>
        <v>1.6666666666666666E-2</v>
      </c>
      <c r="AC690" s="5"/>
      <c r="AD690" s="5"/>
      <c r="AE690" s="5"/>
      <c r="AF690" s="5"/>
      <c r="AG690" s="5"/>
    </row>
    <row r="691" spans="1:33" x14ac:dyDescent="0.2">
      <c r="A691" s="10">
        <v>45111</v>
      </c>
      <c r="B691">
        <f t="shared" si="120"/>
        <v>2023</v>
      </c>
      <c r="C691" s="11">
        <f t="shared" si="121"/>
        <v>45111</v>
      </c>
      <c r="D691">
        <f t="shared" si="122"/>
        <v>4</v>
      </c>
      <c r="E691" t="s">
        <v>67</v>
      </c>
      <c r="F691" t="str">
        <f>VLOOKUP(E691,Sites!$A$2:$B$11,2,FALSE)</f>
        <v>Inside</v>
      </c>
      <c r="G691" t="s">
        <v>19</v>
      </c>
      <c r="H691">
        <v>1</v>
      </c>
      <c r="I691" s="1" t="s">
        <v>21</v>
      </c>
      <c r="J691">
        <v>5</v>
      </c>
      <c r="K691">
        <v>8</v>
      </c>
      <c r="L691" s="1" t="str">
        <f>VLOOKUP(I691,Species_Names!$A$2:$K$83,2,FALSE)</f>
        <v>Scarus_taeniopterus</v>
      </c>
      <c r="M691" t="str">
        <f>VLOOKUP(I691,Species_Names!$A$2:$K$83,3,FALSE)</f>
        <v>Parrotfish</v>
      </c>
      <c r="N691" t="str">
        <f>VLOOKUP(I691,Species_Names!$A$2:$D$83,4,FALSE)</f>
        <v>Herbivore</v>
      </c>
      <c r="O691">
        <f>VLOOKUP(I691,Species_Names!$A$2:$F$83,5,FALSE)</f>
        <v>1.7000000000000001E-2</v>
      </c>
      <c r="P691">
        <f>VLOOKUP(I691,Species_Names!$A$2:$F$83,6,FALSE)</f>
        <v>3.04</v>
      </c>
      <c r="Q691">
        <f t="shared" si="123"/>
        <v>18.130414017542243</v>
      </c>
      <c r="R691">
        <f t="shared" si="124"/>
        <v>0.13333333333333333</v>
      </c>
      <c r="AC691" s="5"/>
      <c r="AD691" s="5"/>
      <c r="AE691" s="5"/>
      <c r="AF691" s="5"/>
      <c r="AG691" s="5"/>
    </row>
    <row r="692" spans="1:33" x14ac:dyDescent="0.2">
      <c r="A692" s="10">
        <v>45111</v>
      </c>
      <c r="B692">
        <f t="shared" si="120"/>
        <v>2023</v>
      </c>
      <c r="C692" s="11">
        <f t="shared" si="121"/>
        <v>45111</v>
      </c>
      <c r="D692">
        <f t="shared" si="122"/>
        <v>4</v>
      </c>
      <c r="E692" t="s">
        <v>67</v>
      </c>
      <c r="F692" t="str">
        <f>VLOOKUP(E692,Sites!$A$2:$B$11,2,FALSE)</f>
        <v>Inside</v>
      </c>
      <c r="G692" t="s">
        <v>19</v>
      </c>
      <c r="H692">
        <v>1</v>
      </c>
      <c r="I692" s="1" t="s">
        <v>21</v>
      </c>
      <c r="J692">
        <v>10</v>
      </c>
      <c r="K692">
        <v>1</v>
      </c>
      <c r="L692" s="1" t="str">
        <f>VLOOKUP(I692,Species_Names!$A$2:$K$83,2,FALSE)</f>
        <v>Scarus_taeniopterus</v>
      </c>
      <c r="M692" t="str">
        <f>VLOOKUP(I692,Species_Names!$A$2:$K$83,3,FALSE)</f>
        <v>Parrotfish</v>
      </c>
      <c r="N692" t="str">
        <f>VLOOKUP(I692,Species_Names!$A$2:$D$83,4,FALSE)</f>
        <v>Herbivore</v>
      </c>
      <c r="O692">
        <f>VLOOKUP(I692,Species_Names!$A$2:$F$83,5,FALSE)</f>
        <v>1.7000000000000001E-2</v>
      </c>
      <c r="P692">
        <f>VLOOKUP(I692,Species_Names!$A$2:$F$83,6,FALSE)</f>
        <v>3.04</v>
      </c>
      <c r="Q692">
        <f t="shared" si="123"/>
        <v>18.640129334434167</v>
      </c>
      <c r="R692">
        <f t="shared" si="124"/>
        <v>1.6666666666666666E-2</v>
      </c>
      <c r="AC692" s="5"/>
      <c r="AD692" s="5"/>
      <c r="AE692" s="5"/>
      <c r="AF692" s="5"/>
      <c r="AG692" s="5"/>
    </row>
    <row r="693" spans="1:33" x14ac:dyDescent="0.2">
      <c r="A693" s="10">
        <v>45111</v>
      </c>
      <c r="B693">
        <f t="shared" si="120"/>
        <v>2023</v>
      </c>
      <c r="C693" s="11">
        <f t="shared" si="121"/>
        <v>45111</v>
      </c>
      <c r="D693">
        <f t="shared" si="122"/>
        <v>4</v>
      </c>
      <c r="E693" t="s">
        <v>67</v>
      </c>
      <c r="F693" t="str">
        <f>VLOOKUP(E693,Sites!$A$2:$B$11,2,FALSE)</f>
        <v>Inside</v>
      </c>
      <c r="G693" t="s">
        <v>19</v>
      </c>
      <c r="H693">
        <v>1</v>
      </c>
      <c r="I693" s="1" t="s">
        <v>21</v>
      </c>
      <c r="J693">
        <v>20</v>
      </c>
      <c r="K693">
        <v>4</v>
      </c>
      <c r="L693" s="1" t="str">
        <f>VLOOKUP(I693,Species_Names!$A$2:$K$83,2,FALSE)</f>
        <v>Scarus_taeniopterus</v>
      </c>
      <c r="M693" t="str">
        <f>VLOOKUP(I693,Species_Names!$A$2:$K$83,3,FALSE)</f>
        <v>Parrotfish</v>
      </c>
      <c r="N693" t="str">
        <f>VLOOKUP(I693,Species_Names!$A$2:$D$83,4,FALSE)</f>
        <v>Herbivore</v>
      </c>
      <c r="O693">
        <f>VLOOKUP(I693,Species_Names!$A$2:$F$83,5,FALSE)</f>
        <v>1.7000000000000001E-2</v>
      </c>
      <c r="P693">
        <f>VLOOKUP(I693,Species_Names!$A$2:$F$83,6,FALSE)</f>
        <v>3.04</v>
      </c>
      <c r="Q693">
        <f t="shared" si="123"/>
        <v>613.25359038045019</v>
      </c>
      <c r="R693">
        <f t="shared" si="124"/>
        <v>6.6666666666666666E-2</v>
      </c>
      <c r="AC693" s="5"/>
      <c r="AD693" s="5"/>
      <c r="AE693" s="5"/>
      <c r="AF693" s="5"/>
      <c r="AG693" s="5"/>
    </row>
    <row r="694" spans="1:33" x14ac:dyDescent="0.2">
      <c r="A694" s="10">
        <v>45111</v>
      </c>
      <c r="B694">
        <f t="shared" si="120"/>
        <v>2023</v>
      </c>
      <c r="C694" s="11">
        <f t="shared" si="121"/>
        <v>45111</v>
      </c>
      <c r="D694">
        <f t="shared" si="122"/>
        <v>4</v>
      </c>
      <c r="E694" t="s">
        <v>67</v>
      </c>
      <c r="F694" t="str">
        <f>VLOOKUP(E694,Sites!$A$2:$B$11,2,FALSE)</f>
        <v>Inside</v>
      </c>
      <c r="G694" t="s">
        <v>19</v>
      </c>
      <c r="H694">
        <v>1</v>
      </c>
      <c r="I694" s="1" t="s">
        <v>22</v>
      </c>
      <c r="J694">
        <v>5</v>
      </c>
      <c r="K694">
        <v>3</v>
      </c>
      <c r="L694" s="1" t="str">
        <f>VLOOKUP(I694,Species_Names!$A$2:$K$83,2,FALSE)</f>
        <v>Sparisoma_aurofrenatum</v>
      </c>
      <c r="M694" t="str">
        <f>VLOOKUP(I694,Species_Names!$A$2:$K$83,3,FALSE)</f>
        <v>Parrotfish</v>
      </c>
      <c r="N694" t="str">
        <f>VLOOKUP(I694,Species_Names!$A$2:$D$83,4,FALSE)</f>
        <v>Herbivore</v>
      </c>
      <c r="O694">
        <f>VLOOKUP(I694,Species_Names!$A$2:$F$83,5,FALSE)</f>
        <v>1.17E-2</v>
      </c>
      <c r="P694">
        <f>VLOOKUP(I694,Species_Names!$A$2:$F$83,6,FALSE)</f>
        <v>3.15</v>
      </c>
      <c r="Q694">
        <f t="shared" si="123"/>
        <v>5.5855073819599301</v>
      </c>
      <c r="R694">
        <f t="shared" si="124"/>
        <v>0.05</v>
      </c>
      <c r="AC694" s="5"/>
      <c r="AD694" s="5"/>
      <c r="AE694" s="5"/>
      <c r="AF694" s="5"/>
      <c r="AG694" s="5"/>
    </row>
    <row r="695" spans="1:33" x14ac:dyDescent="0.2">
      <c r="A695" s="10">
        <v>45111</v>
      </c>
      <c r="B695">
        <f t="shared" si="120"/>
        <v>2023</v>
      </c>
      <c r="C695" s="11">
        <f t="shared" si="121"/>
        <v>45111</v>
      </c>
      <c r="D695">
        <f t="shared" si="122"/>
        <v>4</v>
      </c>
      <c r="E695" t="s">
        <v>67</v>
      </c>
      <c r="F695" t="str">
        <f>VLOOKUP(E695,Sites!$A$2:$B$11,2,FALSE)</f>
        <v>Inside</v>
      </c>
      <c r="G695" t="s">
        <v>19</v>
      </c>
      <c r="H695">
        <v>1</v>
      </c>
      <c r="I695" s="1" t="s">
        <v>22</v>
      </c>
      <c r="J695">
        <v>20</v>
      </c>
      <c r="K695">
        <v>1</v>
      </c>
      <c r="L695" s="1" t="str">
        <f>VLOOKUP(I695,Species_Names!$A$2:$K$83,2,FALSE)</f>
        <v>Sparisoma_aurofrenatum</v>
      </c>
      <c r="M695" t="str">
        <f>VLOOKUP(I695,Species_Names!$A$2:$K$83,3,FALSE)</f>
        <v>Parrotfish</v>
      </c>
      <c r="N695" t="str">
        <f>VLOOKUP(I695,Species_Names!$A$2:$D$83,4,FALSE)</f>
        <v>Herbivore</v>
      </c>
      <c r="O695">
        <f>VLOOKUP(I695,Species_Names!$A$2:$F$83,5,FALSE)</f>
        <v>1.17E-2</v>
      </c>
      <c r="P695">
        <f>VLOOKUP(I695,Species_Names!$A$2:$F$83,6,FALSE)</f>
        <v>3.15</v>
      </c>
      <c r="Q695">
        <f t="shared" si="123"/>
        <v>146.70007912526424</v>
      </c>
      <c r="R695">
        <f t="shared" si="124"/>
        <v>1.6666666666666666E-2</v>
      </c>
      <c r="AC695" s="5"/>
      <c r="AD695" s="5"/>
      <c r="AE695" s="5"/>
      <c r="AF695" s="5"/>
      <c r="AG695" s="5"/>
    </row>
    <row r="696" spans="1:33" x14ac:dyDescent="0.2">
      <c r="A696" s="10">
        <v>45111</v>
      </c>
      <c r="B696">
        <f t="shared" si="120"/>
        <v>2023</v>
      </c>
      <c r="C696" s="11">
        <f t="shared" si="121"/>
        <v>45111</v>
      </c>
      <c r="D696">
        <f t="shared" si="122"/>
        <v>4</v>
      </c>
      <c r="E696" t="s">
        <v>67</v>
      </c>
      <c r="F696" t="str">
        <f>VLOOKUP(E696,Sites!$A$2:$B$11,2,FALSE)</f>
        <v>Inside</v>
      </c>
      <c r="G696" t="s">
        <v>19</v>
      </c>
      <c r="H696">
        <v>1</v>
      </c>
      <c r="I696" s="1" t="s">
        <v>22</v>
      </c>
      <c r="J696">
        <v>30</v>
      </c>
      <c r="K696">
        <v>1</v>
      </c>
      <c r="L696" s="1" t="str">
        <f>VLOOKUP(I696,Species_Names!$A$2:$K$83,2,FALSE)</f>
        <v>Sparisoma_aurofrenatum</v>
      </c>
      <c r="M696" t="str">
        <f>VLOOKUP(I696,Species_Names!$A$2:$K$83,3,FALSE)</f>
        <v>Parrotfish</v>
      </c>
      <c r="N696" t="str">
        <f>VLOOKUP(I696,Species_Names!$A$2:$D$83,4,FALSE)</f>
        <v>Herbivore</v>
      </c>
      <c r="O696">
        <f>VLOOKUP(I696,Species_Names!$A$2:$F$83,5,FALSE)</f>
        <v>1.17E-2</v>
      </c>
      <c r="P696">
        <f>VLOOKUP(I696,Species_Names!$A$2:$F$83,6,FALSE)</f>
        <v>3.15</v>
      </c>
      <c r="Q696">
        <f t="shared" si="123"/>
        <v>526.15998214437525</v>
      </c>
      <c r="R696">
        <f t="shared" si="124"/>
        <v>1.6666666666666666E-2</v>
      </c>
      <c r="AC696" s="5"/>
      <c r="AD696" s="5"/>
      <c r="AE696" s="5"/>
      <c r="AF696" s="5"/>
      <c r="AG696" s="5"/>
    </row>
    <row r="697" spans="1:33" x14ac:dyDescent="0.2">
      <c r="A697" s="10">
        <v>45111</v>
      </c>
      <c r="B697">
        <f t="shared" si="120"/>
        <v>2023</v>
      </c>
      <c r="C697" s="11">
        <f t="shared" si="121"/>
        <v>45111</v>
      </c>
      <c r="D697">
        <f t="shared" si="122"/>
        <v>4</v>
      </c>
      <c r="E697" t="s">
        <v>67</v>
      </c>
      <c r="F697" t="str">
        <f>VLOOKUP(E697,Sites!$A$2:$B$11,2,FALSE)</f>
        <v>Inside</v>
      </c>
      <c r="G697" t="s">
        <v>19</v>
      </c>
      <c r="H697">
        <v>1</v>
      </c>
      <c r="I697" s="1" t="s">
        <v>23</v>
      </c>
      <c r="J697">
        <v>5</v>
      </c>
      <c r="K697">
        <v>4</v>
      </c>
      <c r="L697" s="1" t="str">
        <f>VLOOKUP(I697,Species_Names!$A$2:$K$83,2,FALSE)</f>
        <v>Sparisoma_viride</v>
      </c>
      <c r="M697" t="str">
        <f>VLOOKUP(I697,Species_Names!$A$2:$K$83,3,FALSE)</f>
        <v>Parrotfish</v>
      </c>
      <c r="N697" t="str">
        <f>VLOOKUP(I697,Species_Names!$A$2:$D$83,4,FALSE)</f>
        <v>Herbivore</v>
      </c>
      <c r="O697">
        <f>VLOOKUP(I697,Species_Names!$A$2:$F$83,5,FALSE)</f>
        <v>2.5700000000000001E-2</v>
      </c>
      <c r="P697">
        <f>VLOOKUP(I697,Species_Names!$A$2:$F$83,6,FALSE)</f>
        <v>2.93</v>
      </c>
      <c r="Q697">
        <f t="shared" si="123"/>
        <v>11.480881314159065</v>
      </c>
      <c r="R697">
        <f t="shared" si="124"/>
        <v>6.6666666666666666E-2</v>
      </c>
      <c r="AC697" s="5"/>
      <c r="AD697" s="5"/>
      <c r="AE697" s="5"/>
      <c r="AF697" s="5"/>
      <c r="AG697" s="5"/>
    </row>
    <row r="698" spans="1:33" x14ac:dyDescent="0.2">
      <c r="A698" s="10">
        <v>45111</v>
      </c>
      <c r="B698">
        <f t="shared" si="120"/>
        <v>2023</v>
      </c>
      <c r="C698" s="11">
        <f t="shared" si="121"/>
        <v>45111</v>
      </c>
      <c r="D698">
        <f t="shared" si="122"/>
        <v>4</v>
      </c>
      <c r="E698" t="s">
        <v>67</v>
      </c>
      <c r="F698" t="str">
        <f>VLOOKUP(E698,Sites!$A$2:$B$11,2,FALSE)</f>
        <v>Inside</v>
      </c>
      <c r="G698" t="s">
        <v>19</v>
      </c>
      <c r="H698">
        <v>1</v>
      </c>
      <c r="I698" s="1" t="s">
        <v>23</v>
      </c>
      <c r="J698">
        <v>10</v>
      </c>
      <c r="K698">
        <v>1</v>
      </c>
      <c r="L698" s="1" t="str">
        <f>VLOOKUP(I698,Species_Names!$A$2:$K$83,2,FALSE)</f>
        <v>Sparisoma_viride</v>
      </c>
      <c r="M698" t="str">
        <f>VLOOKUP(I698,Species_Names!$A$2:$K$83,3,FALSE)</f>
        <v>Parrotfish</v>
      </c>
      <c r="N698" t="str">
        <f>VLOOKUP(I698,Species_Names!$A$2:$D$83,4,FALSE)</f>
        <v>Herbivore</v>
      </c>
      <c r="O698">
        <f>VLOOKUP(I698,Species_Names!$A$2:$F$83,5,FALSE)</f>
        <v>2.5700000000000001E-2</v>
      </c>
      <c r="P698">
        <f>VLOOKUP(I698,Species_Names!$A$2:$F$83,6,FALSE)</f>
        <v>2.93</v>
      </c>
      <c r="Q698">
        <f t="shared" si="123"/>
        <v>21.874247581801107</v>
      </c>
      <c r="R698">
        <f t="shared" si="124"/>
        <v>1.6666666666666666E-2</v>
      </c>
      <c r="AC698" s="5"/>
      <c r="AD698" s="5"/>
      <c r="AE698" s="5"/>
      <c r="AF698" s="5"/>
      <c r="AG698" s="5"/>
    </row>
    <row r="699" spans="1:33" x14ac:dyDescent="0.2">
      <c r="A699" s="10">
        <v>45111</v>
      </c>
      <c r="B699">
        <f t="shared" si="120"/>
        <v>2023</v>
      </c>
      <c r="C699" s="11">
        <f t="shared" si="121"/>
        <v>45111</v>
      </c>
      <c r="D699">
        <f t="shared" si="122"/>
        <v>4</v>
      </c>
      <c r="E699" t="s">
        <v>67</v>
      </c>
      <c r="F699" t="str">
        <f>VLOOKUP(E699,Sites!$A$2:$B$11,2,FALSE)</f>
        <v>Inside</v>
      </c>
      <c r="G699" t="s">
        <v>19</v>
      </c>
      <c r="H699">
        <v>1</v>
      </c>
      <c r="I699" s="1" t="s">
        <v>23</v>
      </c>
      <c r="J699">
        <v>20</v>
      </c>
      <c r="K699">
        <v>1</v>
      </c>
      <c r="L699" s="1" t="str">
        <f>VLOOKUP(I699,Species_Names!$A$2:$K$83,2,FALSE)</f>
        <v>Sparisoma_viride</v>
      </c>
      <c r="M699" t="str">
        <f>VLOOKUP(I699,Species_Names!$A$2:$K$83,3,FALSE)</f>
        <v>Parrotfish</v>
      </c>
      <c r="N699" t="str">
        <f>VLOOKUP(I699,Species_Names!$A$2:$D$83,4,FALSE)</f>
        <v>Herbivore</v>
      </c>
      <c r="O699">
        <f>VLOOKUP(I699,Species_Names!$A$2:$F$83,5,FALSE)</f>
        <v>2.5700000000000001E-2</v>
      </c>
      <c r="P699">
        <f>VLOOKUP(I699,Species_Names!$A$2:$F$83,6,FALSE)</f>
        <v>2.93</v>
      </c>
      <c r="Q699">
        <f t="shared" si="123"/>
        <v>166.70591540035525</v>
      </c>
      <c r="R699">
        <f t="shared" si="124"/>
        <v>1.6666666666666666E-2</v>
      </c>
      <c r="AC699" s="5"/>
      <c r="AD699" s="5"/>
      <c r="AE699" s="5"/>
      <c r="AF699" s="5"/>
      <c r="AG699" s="5"/>
    </row>
    <row r="700" spans="1:33" x14ac:dyDescent="0.2">
      <c r="A700" s="10">
        <v>45111</v>
      </c>
      <c r="B700">
        <f t="shared" si="120"/>
        <v>2023</v>
      </c>
      <c r="C700" s="11">
        <f t="shared" si="121"/>
        <v>45111</v>
      </c>
      <c r="D700">
        <f t="shared" si="122"/>
        <v>4</v>
      </c>
      <c r="E700" t="s">
        <v>67</v>
      </c>
      <c r="F700" t="str">
        <f>VLOOKUP(E700,Sites!$A$2:$B$11,2,FALSE)</f>
        <v>Inside</v>
      </c>
      <c r="G700" t="s">
        <v>19</v>
      </c>
      <c r="H700">
        <v>1</v>
      </c>
      <c r="I700" s="1" t="s">
        <v>23</v>
      </c>
      <c r="J700">
        <v>40</v>
      </c>
      <c r="K700">
        <v>1</v>
      </c>
      <c r="L700" s="1" t="str">
        <f>VLOOKUP(I700,Species_Names!$A$2:$K$83,2,FALSE)</f>
        <v>Sparisoma_viride</v>
      </c>
      <c r="M700" t="str">
        <f>VLOOKUP(I700,Species_Names!$A$2:$K$83,3,FALSE)</f>
        <v>Parrotfish</v>
      </c>
      <c r="N700" t="str">
        <f>VLOOKUP(I700,Species_Names!$A$2:$D$83,4,FALSE)</f>
        <v>Herbivore</v>
      </c>
      <c r="O700">
        <f>VLOOKUP(I700,Species_Names!$A$2:$F$83,5,FALSE)</f>
        <v>2.5700000000000001E-2</v>
      </c>
      <c r="P700">
        <f>VLOOKUP(I700,Species_Names!$A$2:$F$83,6,FALSE)</f>
        <v>2.93</v>
      </c>
      <c r="Q700">
        <f t="shared" si="123"/>
        <v>1270.4831160726128</v>
      </c>
      <c r="R700">
        <f t="shared" si="124"/>
        <v>1.6666666666666666E-2</v>
      </c>
      <c r="AC700" s="5"/>
      <c r="AD700" s="5"/>
      <c r="AE700" s="5"/>
      <c r="AF700" s="5"/>
      <c r="AG700" s="5"/>
    </row>
    <row r="701" spans="1:33" x14ac:dyDescent="0.2">
      <c r="A701" s="10">
        <v>45111</v>
      </c>
      <c r="B701">
        <f t="shared" si="120"/>
        <v>2023</v>
      </c>
      <c r="C701" s="11">
        <f t="shared" si="121"/>
        <v>45111</v>
      </c>
      <c r="D701">
        <f t="shared" si="122"/>
        <v>4</v>
      </c>
      <c r="E701" t="s">
        <v>67</v>
      </c>
      <c r="F701" t="str">
        <f>VLOOKUP(E701,Sites!$A$2:$B$11,2,FALSE)</f>
        <v>Inside</v>
      </c>
      <c r="G701" t="s">
        <v>19</v>
      </c>
      <c r="H701">
        <v>1</v>
      </c>
      <c r="I701" s="1" t="s">
        <v>25</v>
      </c>
      <c r="J701">
        <v>20</v>
      </c>
      <c r="K701">
        <v>1</v>
      </c>
      <c r="L701" s="1" t="str">
        <f>VLOOKUP(I701,Species_Names!$A$2:$K$83,2,FALSE)</f>
        <v>Cephalopholis_cruentata</v>
      </c>
      <c r="M701" t="str">
        <f>VLOOKUP(I701,Species_Names!$A$2:$K$83,3,FALSE)</f>
        <v>Grouper</v>
      </c>
      <c r="N701" t="str">
        <f>VLOOKUP(I701,Species_Names!$A$2:$D$83,4,FALSE)</f>
        <v>Carnivore</v>
      </c>
      <c r="O701">
        <f>VLOOKUP(I701,Species_Names!$A$2:$F$83,5,FALSE)</f>
        <v>1.0999999999999999E-2</v>
      </c>
      <c r="P701">
        <f>VLOOKUP(I701,Species_Names!$A$2:$F$83,6,FALSE)</f>
        <v>3.11</v>
      </c>
      <c r="Q701">
        <f t="shared" si="123"/>
        <v>122.34774568292309</v>
      </c>
      <c r="R701">
        <f t="shared" si="124"/>
        <v>1.6666666666666666E-2</v>
      </c>
      <c r="AC701" s="5"/>
      <c r="AD701" s="5"/>
      <c r="AE701" s="5"/>
      <c r="AF701" s="5"/>
      <c r="AG701" s="5"/>
    </row>
    <row r="702" spans="1:33" x14ac:dyDescent="0.2">
      <c r="A702" s="10">
        <v>45111</v>
      </c>
      <c r="B702">
        <f t="shared" si="120"/>
        <v>2023</v>
      </c>
      <c r="C702" s="11">
        <f t="shared" si="121"/>
        <v>45111</v>
      </c>
      <c r="D702">
        <f t="shared" si="122"/>
        <v>4</v>
      </c>
      <c r="E702" t="s">
        <v>67</v>
      </c>
      <c r="F702" t="str">
        <f>VLOOKUP(E702,Sites!$A$2:$B$11,2,FALSE)</f>
        <v>Inside</v>
      </c>
      <c r="G702" t="s">
        <v>19</v>
      </c>
      <c r="H702">
        <v>1</v>
      </c>
      <c r="I702" s="1" t="s">
        <v>31</v>
      </c>
      <c r="J702">
        <v>30</v>
      </c>
      <c r="K702">
        <v>1</v>
      </c>
      <c r="L702" s="1" t="str">
        <f>VLOOKUP(I702,Species_Names!$A$2:$K$83,2,FALSE)</f>
        <v>Ocyurus_chrysurus</v>
      </c>
      <c r="M702" t="str">
        <f>VLOOKUP(I702,Species_Names!$A$2:$K$83,3,FALSE)</f>
        <v>Snapper</v>
      </c>
      <c r="N702" t="str">
        <f>VLOOKUP(I702,Species_Names!$A$2:$D$83,4,FALSE)</f>
        <v>Carnivore</v>
      </c>
      <c r="O702">
        <f>VLOOKUP(I702,Species_Names!$A$2:$F$83,5,FALSE)</f>
        <v>2.9499999999999998E-2</v>
      </c>
      <c r="P702">
        <f>VLOOKUP(I702,Species_Names!$A$2:$F$83,6,FALSE)</f>
        <v>2.79</v>
      </c>
      <c r="Q702">
        <f t="shared" si="123"/>
        <v>389.93329233583677</v>
      </c>
      <c r="R702">
        <f t="shared" si="124"/>
        <v>1.6666666666666666E-2</v>
      </c>
      <c r="AC702" s="5"/>
      <c r="AD702" s="5"/>
      <c r="AE702" s="5"/>
      <c r="AF702" s="5"/>
      <c r="AG702" s="5"/>
    </row>
    <row r="703" spans="1:33" x14ac:dyDescent="0.2">
      <c r="A703" s="10">
        <v>45111</v>
      </c>
      <c r="B703">
        <f t="shared" si="120"/>
        <v>2023</v>
      </c>
      <c r="C703" s="11">
        <f t="shared" si="121"/>
        <v>45111</v>
      </c>
      <c r="D703">
        <f t="shared" si="122"/>
        <v>4</v>
      </c>
      <c r="E703" t="s">
        <v>67</v>
      </c>
      <c r="F703" t="str">
        <f>VLOOKUP(E703,Sites!$A$2:$B$11,2,FALSE)</f>
        <v>Inside</v>
      </c>
      <c r="G703" t="s">
        <v>19</v>
      </c>
      <c r="H703">
        <v>1</v>
      </c>
      <c r="I703" s="1" t="s">
        <v>26</v>
      </c>
      <c r="J703">
        <v>5</v>
      </c>
      <c r="K703">
        <v>1</v>
      </c>
      <c r="L703" s="1" t="str">
        <f>VLOOKUP(I703,Species_Names!$A$2:$K$83,2,FALSE)</f>
        <v>Acanthurus_coeruleus</v>
      </c>
      <c r="M703" t="str">
        <f>VLOOKUP(I703,Species_Names!$A$2:$K$83,3,FALSE)</f>
        <v>Surgeonfish</v>
      </c>
      <c r="N703" t="str">
        <f>VLOOKUP(I703,Species_Names!$A$2:$D$83,4,FALSE)</f>
        <v>Herbivore</v>
      </c>
      <c r="O703">
        <f>VLOOKUP(I703,Species_Names!$A$2:$F$83,5,FALSE)</f>
        <v>3.2399999999999998E-2</v>
      </c>
      <c r="P703">
        <f>VLOOKUP(I703,Species_Names!$A$2:$F$83,6,FALSE)</f>
        <v>2.95</v>
      </c>
      <c r="Q703">
        <f t="shared" si="123"/>
        <v>3.7368573800918838</v>
      </c>
      <c r="R703">
        <f t="shared" si="124"/>
        <v>1.6666666666666666E-2</v>
      </c>
      <c r="AC703" s="5"/>
      <c r="AD703" s="5"/>
      <c r="AE703" s="5"/>
      <c r="AF703" s="5"/>
      <c r="AG703" s="5"/>
    </row>
    <row r="704" spans="1:33" x14ac:dyDescent="0.2">
      <c r="A704" s="10">
        <v>45111</v>
      </c>
      <c r="B704">
        <f t="shared" si="120"/>
        <v>2023</v>
      </c>
      <c r="C704" s="11">
        <f t="shared" si="121"/>
        <v>45111</v>
      </c>
      <c r="D704">
        <f t="shared" si="122"/>
        <v>4</v>
      </c>
      <c r="E704" t="s">
        <v>67</v>
      </c>
      <c r="F704" t="str">
        <f>VLOOKUP(E704,Sites!$A$2:$B$11,2,FALSE)</f>
        <v>Inside</v>
      </c>
      <c r="G704" t="s">
        <v>19</v>
      </c>
      <c r="H704">
        <v>1</v>
      </c>
      <c r="I704" s="1" t="s">
        <v>26</v>
      </c>
      <c r="J704">
        <v>10</v>
      </c>
      <c r="K704">
        <v>1</v>
      </c>
      <c r="L704" s="1" t="str">
        <f>VLOOKUP(I704,Species_Names!$A$2:$K$83,2,FALSE)</f>
        <v>Acanthurus_coeruleus</v>
      </c>
      <c r="M704" t="str">
        <f>VLOOKUP(I704,Species_Names!$A$2:$K$83,3,FALSE)</f>
        <v>Surgeonfish</v>
      </c>
      <c r="N704" t="str">
        <f>VLOOKUP(I704,Species_Names!$A$2:$D$83,4,FALSE)</f>
        <v>Herbivore</v>
      </c>
      <c r="O704">
        <f>VLOOKUP(I704,Species_Names!$A$2:$F$83,5,FALSE)</f>
        <v>3.2399999999999998E-2</v>
      </c>
      <c r="P704">
        <f>VLOOKUP(I704,Species_Names!$A$2:$F$83,6,FALSE)</f>
        <v>2.95</v>
      </c>
      <c r="Q704">
        <f t="shared" si="123"/>
        <v>28.876530395533386</v>
      </c>
      <c r="R704">
        <f t="shared" si="124"/>
        <v>1.6666666666666666E-2</v>
      </c>
      <c r="AC704" s="5"/>
      <c r="AD704" s="5"/>
      <c r="AE704" s="5"/>
      <c r="AF704" s="5"/>
      <c r="AG704" s="5"/>
    </row>
    <row r="705" spans="1:33" x14ac:dyDescent="0.2">
      <c r="A705" s="10">
        <v>45111</v>
      </c>
      <c r="B705">
        <f t="shared" si="120"/>
        <v>2023</v>
      </c>
      <c r="C705" s="11">
        <f t="shared" si="121"/>
        <v>45111</v>
      </c>
      <c r="D705">
        <f t="shared" si="122"/>
        <v>4</v>
      </c>
      <c r="E705" t="s">
        <v>67</v>
      </c>
      <c r="F705" t="str">
        <f>VLOOKUP(E705,Sites!$A$2:$B$11,2,FALSE)</f>
        <v>Inside</v>
      </c>
      <c r="G705" t="s">
        <v>19</v>
      </c>
      <c r="H705">
        <v>1</v>
      </c>
      <c r="I705" s="1" t="s">
        <v>32</v>
      </c>
      <c r="J705">
        <v>10</v>
      </c>
      <c r="K705">
        <v>2</v>
      </c>
      <c r="L705" s="1" t="str">
        <f>VLOOKUP(I705,Species_Names!$A$2:$K$83,2,FALSE)</f>
        <v>Caranx_ruber</v>
      </c>
      <c r="M705" t="str">
        <f>VLOOKUP(I705,Species_Names!$A$2:$K$83,3,FALSE)</f>
        <v>Jacks</v>
      </c>
      <c r="N705" t="str">
        <f>VLOOKUP(I705,Species_Names!$A$2:$D$83,4,FALSE)</f>
        <v>Herbivore</v>
      </c>
      <c r="O705">
        <f>VLOOKUP(I705,Species_Names!$A$2:$F$83,5,FALSE)</f>
        <v>1.5800000000000002E-2</v>
      </c>
      <c r="P705">
        <f>VLOOKUP(I705,Species_Names!$A$2:$F$83,6,FALSE)</f>
        <v>2.99</v>
      </c>
      <c r="Q705">
        <f t="shared" si="123"/>
        <v>30.880696182203643</v>
      </c>
      <c r="R705">
        <f t="shared" si="124"/>
        <v>3.3333333333333333E-2</v>
      </c>
      <c r="AC705" s="5"/>
      <c r="AD705" s="5"/>
      <c r="AE705" s="5"/>
      <c r="AF705" s="5"/>
      <c r="AG705" s="5"/>
    </row>
    <row r="706" spans="1:33" x14ac:dyDescent="0.2">
      <c r="A706" s="10">
        <v>45111</v>
      </c>
      <c r="B706">
        <f t="shared" ref="B706:B741" si="125">IF(A706&lt;&gt;"",(YEAR(A706)),"")</f>
        <v>2023</v>
      </c>
      <c r="C706" s="11">
        <f t="shared" ref="C706:C741" si="126">IF(A706&lt;&gt;"",A706,"")</f>
        <v>45111</v>
      </c>
      <c r="D706">
        <f t="shared" ref="D706:D741" si="127">IF(A706&lt;&gt;"",DAY(A706),"")</f>
        <v>4</v>
      </c>
      <c r="E706" t="s">
        <v>67</v>
      </c>
      <c r="F706" t="str">
        <f>VLOOKUP(E706,Sites!$A$2:$B$11,2,FALSE)</f>
        <v>Inside</v>
      </c>
      <c r="G706" t="s">
        <v>19</v>
      </c>
      <c r="H706">
        <v>1</v>
      </c>
      <c r="I706" s="1" t="s">
        <v>32</v>
      </c>
      <c r="J706">
        <v>20</v>
      </c>
      <c r="K706">
        <v>1</v>
      </c>
      <c r="L706" s="1" t="str">
        <f>VLOOKUP(I706,Species_Names!$A$2:$K$83,2,FALSE)</f>
        <v>Caranx_ruber</v>
      </c>
      <c r="M706" t="str">
        <f>VLOOKUP(I706,Species_Names!$A$2:$K$83,3,FALSE)</f>
        <v>Jacks</v>
      </c>
      <c r="N706" t="str">
        <f>VLOOKUP(I706,Species_Names!$A$2:$D$83,4,FALSE)</f>
        <v>Herbivore</v>
      </c>
      <c r="O706">
        <f>VLOOKUP(I706,Species_Names!$A$2:$F$83,5,FALSE)</f>
        <v>1.5800000000000002E-2</v>
      </c>
      <c r="P706">
        <f>VLOOKUP(I706,Species_Names!$A$2:$F$83,6,FALSE)</f>
        <v>2.99</v>
      </c>
      <c r="Q706">
        <f t="shared" si="123"/>
        <v>122.66955052967026</v>
      </c>
      <c r="R706">
        <f t="shared" si="124"/>
        <v>1.6666666666666666E-2</v>
      </c>
      <c r="AC706" s="5"/>
      <c r="AD706" s="5"/>
      <c r="AE706" s="5"/>
      <c r="AF706" s="5"/>
      <c r="AG706" s="5"/>
    </row>
    <row r="707" spans="1:33" x14ac:dyDescent="0.2">
      <c r="A707" s="10">
        <v>45111</v>
      </c>
      <c r="B707">
        <f t="shared" si="125"/>
        <v>2023</v>
      </c>
      <c r="C707" s="11">
        <f t="shared" si="126"/>
        <v>45111</v>
      </c>
      <c r="D707">
        <f t="shared" si="127"/>
        <v>4</v>
      </c>
      <c r="E707" t="s">
        <v>67</v>
      </c>
      <c r="F707" t="str">
        <f>VLOOKUP(E707,Sites!$A$2:$B$11,2,FALSE)</f>
        <v>Inside</v>
      </c>
      <c r="G707" t="s">
        <v>19</v>
      </c>
      <c r="H707">
        <v>1</v>
      </c>
      <c r="I707" s="1" t="s">
        <v>33</v>
      </c>
      <c r="J707">
        <v>5</v>
      </c>
      <c r="K707">
        <v>1</v>
      </c>
      <c r="L707" s="1" t="str">
        <f>VLOOKUP(I707,Species_Names!$A$2:$K$83,2,FALSE)</f>
        <v>Stegastes_planifrons</v>
      </c>
      <c r="M707" t="str">
        <f>VLOOKUP(I707,Species_Names!$A$2:$K$83,3,FALSE)</f>
        <v>Damselfish</v>
      </c>
      <c r="N707" t="str">
        <f>VLOOKUP(I707,Species_Names!$A$2:$D$83,4,FALSE)</f>
        <v>Herbivore</v>
      </c>
      <c r="O707">
        <f>VLOOKUP(I707,Species_Names!$A$2:$F$83,5,FALSE)</f>
        <v>2.138E-2</v>
      </c>
      <c r="P707">
        <f>VLOOKUP(I707,Species_Names!$A$2:$F$83,6,FALSE)</f>
        <v>2.96</v>
      </c>
      <c r="Q707">
        <f t="shared" si="123"/>
        <v>2.5058721745703867</v>
      </c>
      <c r="R707">
        <f t="shared" si="124"/>
        <v>1.6666666666666666E-2</v>
      </c>
      <c r="AC707" s="5"/>
      <c r="AD707" s="5"/>
      <c r="AE707" s="5"/>
      <c r="AF707" s="5"/>
      <c r="AG707" s="5"/>
    </row>
    <row r="708" spans="1:33" x14ac:dyDescent="0.2">
      <c r="A708" s="10">
        <v>45111</v>
      </c>
      <c r="B708">
        <f t="shared" si="125"/>
        <v>2023</v>
      </c>
      <c r="C708" s="11">
        <f t="shared" si="126"/>
        <v>45111</v>
      </c>
      <c r="D708">
        <f t="shared" si="127"/>
        <v>4</v>
      </c>
      <c r="E708" t="s">
        <v>67</v>
      </c>
      <c r="F708" t="str">
        <f>VLOOKUP(E708,Sites!$A$2:$B$11,2,FALSE)</f>
        <v>Inside</v>
      </c>
      <c r="G708" t="s">
        <v>19</v>
      </c>
      <c r="H708">
        <v>1</v>
      </c>
      <c r="I708" s="1" t="s">
        <v>33</v>
      </c>
      <c r="J708">
        <v>10</v>
      </c>
      <c r="K708">
        <v>1</v>
      </c>
      <c r="L708" s="1" t="str">
        <f>VLOOKUP(I708,Species_Names!$A$2:$K$83,2,FALSE)</f>
        <v>Stegastes_planifrons</v>
      </c>
      <c r="M708" t="str">
        <f>VLOOKUP(I708,Species_Names!$A$2:$K$83,3,FALSE)</f>
        <v>Damselfish</v>
      </c>
      <c r="N708" t="str">
        <f>VLOOKUP(I708,Species_Names!$A$2:$D$83,4,FALSE)</f>
        <v>Herbivore</v>
      </c>
      <c r="O708">
        <f>VLOOKUP(I708,Species_Names!$A$2:$F$83,5,FALSE)</f>
        <v>2.138E-2</v>
      </c>
      <c r="P708">
        <f>VLOOKUP(I708,Species_Names!$A$2:$F$83,6,FALSE)</f>
        <v>2.96</v>
      </c>
      <c r="Q708">
        <f t="shared" si="123"/>
        <v>19.498791745429351</v>
      </c>
      <c r="R708">
        <f t="shared" si="124"/>
        <v>1.6666666666666666E-2</v>
      </c>
      <c r="AC708" s="5"/>
      <c r="AD708" s="5"/>
      <c r="AE708" s="5"/>
      <c r="AF708" s="5"/>
      <c r="AG708" s="5"/>
    </row>
    <row r="709" spans="1:33" x14ac:dyDescent="0.2">
      <c r="A709" s="10">
        <v>45111</v>
      </c>
      <c r="B709">
        <f t="shared" si="125"/>
        <v>2023</v>
      </c>
      <c r="C709" s="11">
        <f t="shared" si="126"/>
        <v>45111</v>
      </c>
      <c r="D709">
        <f t="shared" si="127"/>
        <v>4</v>
      </c>
      <c r="E709" t="s">
        <v>67</v>
      </c>
      <c r="F709" t="str">
        <f>VLOOKUP(E709,Sites!$A$2:$B$11,2,FALSE)</f>
        <v>Inside</v>
      </c>
      <c r="G709" t="s">
        <v>19</v>
      </c>
      <c r="H709">
        <v>1</v>
      </c>
      <c r="I709" s="1" t="s">
        <v>51</v>
      </c>
      <c r="J709">
        <v>10</v>
      </c>
      <c r="K709">
        <v>1</v>
      </c>
      <c r="L709" s="1" t="str">
        <f>VLOOKUP(I709,Species_Names!$A$2:$K$83,2,FALSE)</f>
        <v>Lutjanus_apodus</v>
      </c>
      <c r="M709" t="str">
        <f>VLOOKUP(I709,Species_Names!$A$2:$K$83,3,FALSE)</f>
        <v>Snapper</v>
      </c>
      <c r="N709" t="str">
        <f>VLOOKUP(I709,Species_Names!$A$2:$D$83,4,FALSE)</f>
        <v>Carnivore</v>
      </c>
      <c r="O709">
        <f>VLOOKUP(I709,Species_Names!$A$2:$F$83,5,FALSE)</f>
        <v>1.8200000000000001E-2</v>
      </c>
      <c r="P709">
        <f>VLOOKUP(I709,Species_Names!$A$2:$F$83,6,FALSE)</f>
        <v>3</v>
      </c>
      <c r="Q709">
        <f t="shared" si="123"/>
        <v>18.2</v>
      </c>
      <c r="R709">
        <f t="shared" si="124"/>
        <v>1.6666666666666666E-2</v>
      </c>
      <c r="AC709" s="5"/>
      <c r="AD709" s="5"/>
      <c r="AE709" s="5"/>
      <c r="AF709" s="5"/>
      <c r="AG709" s="5"/>
    </row>
    <row r="710" spans="1:33" x14ac:dyDescent="0.2">
      <c r="A710" s="10">
        <v>45111</v>
      </c>
      <c r="B710">
        <f t="shared" si="125"/>
        <v>2023</v>
      </c>
      <c r="C710" s="11">
        <f t="shared" si="126"/>
        <v>45111</v>
      </c>
      <c r="D710">
        <f t="shared" si="127"/>
        <v>4</v>
      </c>
      <c r="E710" t="s">
        <v>67</v>
      </c>
      <c r="F710" t="str">
        <f>VLOOKUP(E710,Sites!$A$2:$B$11,2,FALSE)</f>
        <v>Inside</v>
      </c>
      <c r="G710" t="s">
        <v>19</v>
      </c>
      <c r="H710">
        <v>1</v>
      </c>
      <c r="I710" s="1" t="s">
        <v>51</v>
      </c>
      <c r="J710">
        <v>20</v>
      </c>
      <c r="K710">
        <v>46</v>
      </c>
      <c r="L710" s="1" t="str">
        <f>VLOOKUP(I710,Species_Names!$A$2:$K$83,2,FALSE)</f>
        <v>Lutjanus_apodus</v>
      </c>
      <c r="M710" t="str">
        <f>VLOOKUP(I710,Species_Names!$A$2:$K$83,3,FALSE)</f>
        <v>Snapper</v>
      </c>
      <c r="N710" t="str">
        <f>VLOOKUP(I710,Species_Names!$A$2:$D$83,4,FALSE)</f>
        <v>Carnivore</v>
      </c>
      <c r="O710">
        <f>VLOOKUP(I710,Species_Names!$A$2:$F$83,5,FALSE)</f>
        <v>1.8200000000000001E-2</v>
      </c>
      <c r="P710">
        <f>VLOOKUP(I710,Species_Names!$A$2:$F$83,6,FALSE)</f>
        <v>3</v>
      </c>
      <c r="Q710">
        <f t="shared" si="123"/>
        <v>6697.5999999999995</v>
      </c>
      <c r="R710">
        <f t="shared" si="124"/>
        <v>0.76666666666666672</v>
      </c>
      <c r="AC710" s="5"/>
      <c r="AD710" s="5"/>
      <c r="AE710" s="5"/>
      <c r="AF710" s="5"/>
      <c r="AG710" s="5"/>
    </row>
    <row r="711" spans="1:33" x14ac:dyDescent="0.2">
      <c r="A711" s="10">
        <v>45111</v>
      </c>
      <c r="B711">
        <f t="shared" si="125"/>
        <v>2023</v>
      </c>
      <c r="C711" s="11">
        <f t="shared" si="126"/>
        <v>45111</v>
      </c>
      <c r="D711">
        <f t="shared" si="127"/>
        <v>4</v>
      </c>
      <c r="E711" t="s">
        <v>67</v>
      </c>
      <c r="F711" t="str">
        <f>VLOOKUP(E711,Sites!$A$2:$B$11,2,FALSE)</f>
        <v>Inside</v>
      </c>
      <c r="G711" t="s">
        <v>19</v>
      </c>
      <c r="H711">
        <v>1</v>
      </c>
      <c r="I711" s="1" t="s">
        <v>51</v>
      </c>
      <c r="J711">
        <v>30</v>
      </c>
      <c r="K711">
        <v>36</v>
      </c>
      <c r="L711" s="1" t="str">
        <f>VLOOKUP(I711,Species_Names!$A$2:$K$83,2,FALSE)</f>
        <v>Lutjanus_apodus</v>
      </c>
      <c r="M711" t="str">
        <f>VLOOKUP(I711,Species_Names!$A$2:$K$83,3,FALSE)</f>
        <v>Snapper</v>
      </c>
      <c r="N711" t="str">
        <f>VLOOKUP(I711,Species_Names!$A$2:$D$83,4,FALSE)</f>
        <v>Carnivore</v>
      </c>
      <c r="O711">
        <f>VLOOKUP(I711,Species_Names!$A$2:$F$83,5,FALSE)</f>
        <v>1.8200000000000001E-2</v>
      </c>
      <c r="P711">
        <f>VLOOKUP(I711,Species_Names!$A$2:$F$83,6,FALSE)</f>
        <v>3</v>
      </c>
      <c r="Q711">
        <f t="shared" si="123"/>
        <v>17690.400000000001</v>
      </c>
      <c r="R711">
        <f t="shared" si="124"/>
        <v>0.6</v>
      </c>
      <c r="AC711" s="5"/>
      <c r="AD711" s="5"/>
      <c r="AE711" s="5"/>
      <c r="AF711" s="5"/>
      <c r="AG711" s="5"/>
    </row>
    <row r="712" spans="1:33" x14ac:dyDescent="0.2">
      <c r="A712" s="10">
        <v>45111</v>
      </c>
      <c r="B712">
        <f t="shared" si="125"/>
        <v>2023</v>
      </c>
      <c r="C712" s="11">
        <f t="shared" si="126"/>
        <v>45111</v>
      </c>
      <c r="D712">
        <f t="shared" si="127"/>
        <v>4</v>
      </c>
      <c r="E712" t="s">
        <v>67</v>
      </c>
      <c r="F712" t="str">
        <f>VLOOKUP(E712,Sites!$A$2:$B$11,2,FALSE)</f>
        <v>Inside</v>
      </c>
      <c r="G712" t="s">
        <v>19</v>
      </c>
      <c r="H712">
        <v>1</v>
      </c>
      <c r="I712" s="1" t="s">
        <v>60</v>
      </c>
      <c r="J712">
        <v>30</v>
      </c>
      <c r="K712">
        <v>1</v>
      </c>
      <c r="L712" s="1" t="str">
        <f>VLOOKUP(I712,Species_Names!$A$2:$K$83,2,FALSE)</f>
        <v>Haemulon_parra</v>
      </c>
      <c r="M712" t="str">
        <f>VLOOKUP(I712,Species_Names!$A$2:$K$83,3,FALSE)</f>
        <v>Grunt</v>
      </c>
      <c r="N712" t="str">
        <f>VLOOKUP(I712,Species_Names!$A$2:$D$83,4,FALSE)</f>
        <v>Carnivore</v>
      </c>
      <c r="O712">
        <f>VLOOKUP(I712,Species_Names!$A$2:$F$83,5,FALSE)</f>
        <v>1.7399999999999999E-2</v>
      </c>
      <c r="P712">
        <f>VLOOKUP(I712,Species_Names!$A$2:$F$83,6,FALSE)</f>
        <v>3.04</v>
      </c>
      <c r="Q712">
        <f t="shared" si="123"/>
        <v>538.267133441292</v>
      </c>
      <c r="R712">
        <f t="shared" si="124"/>
        <v>1.6666666666666666E-2</v>
      </c>
      <c r="AC712" s="5"/>
      <c r="AD712" s="5"/>
      <c r="AE712" s="5"/>
      <c r="AF712" s="5"/>
      <c r="AG712" s="5"/>
    </row>
    <row r="713" spans="1:33" x14ac:dyDescent="0.2">
      <c r="A713" s="10">
        <v>45111</v>
      </c>
      <c r="B713">
        <f t="shared" si="125"/>
        <v>2023</v>
      </c>
      <c r="C713" s="11">
        <f t="shared" si="126"/>
        <v>45111</v>
      </c>
      <c r="D713">
        <f t="shared" si="127"/>
        <v>4</v>
      </c>
      <c r="E713" t="s">
        <v>67</v>
      </c>
      <c r="F713" t="str">
        <f>VLOOKUP(E713,Sites!$A$2:$B$11,2,FALSE)</f>
        <v>Inside</v>
      </c>
      <c r="G713" t="s">
        <v>19</v>
      </c>
      <c r="H713">
        <v>2</v>
      </c>
      <c r="I713" s="1" t="s">
        <v>20</v>
      </c>
      <c r="J713">
        <v>10</v>
      </c>
      <c r="K713">
        <v>1</v>
      </c>
      <c r="L713" s="1" t="str">
        <f>VLOOKUP(I713,Species_Names!$A$2:$K$83,2,FALSE)</f>
        <v>Chaetodon_capistratus</v>
      </c>
      <c r="M713" t="str">
        <f>VLOOKUP(I713,Species_Names!$A$2:$K$83,3,FALSE)</f>
        <v>Butterflyfish</v>
      </c>
      <c r="N713" t="str">
        <f>VLOOKUP(I713,Species_Names!$A$2:$D$83,4,FALSE)</f>
        <v>Corallivore</v>
      </c>
      <c r="O713">
        <f>VLOOKUP(I713,Species_Names!$A$2:$F$83,5,FALSE)</f>
        <v>2.3400000000000001E-2</v>
      </c>
      <c r="P713">
        <f>VLOOKUP(I713,Species_Names!$A$2:$F$83,6,FALSE)</f>
        <v>3.19</v>
      </c>
      <c r="Q713">
        <f t="shared" si="123"/>
        <v>36.242308882552088</v>
      </c>
      <c r="R713">
        <f t="shared" si="124"/>
        <v>1.6666666666666666E-2</v>
      </c>
      <c r="AC713" s="5"/>
      <c r="AD713" s="5"/>
      <c r="AE713" s="5"/>
      <c r="AF713" s="5"/>
      <c r="AG713" s="5"/>
    </row>
    <row r="714" spans="1:33" x14ac:dyDescent="0.2">
      <c r="A714" s="10">
        <v>45111</v>
      </c>
      <c r="B714">
        <f t="shared" si="125"/>
        <v>2023</v>
      </c>
      <c r="C714" s="11">
        <f t="shared" si="126"/>
        <v>45111</v>
      </c>
      <c r="D714">
        <f t="shared" si="127"/>
        <v>4</v>
      </c>
      <c r="E714" t="s">
        <v>67</v>
      </c>
      <c r="F714" t="str">
        <f>VLOOKUP(E714,Sites!$A$2:$B$11,2,FALSE)</f>
        <v>Inside</v>
      </c>
      <c r="G714" t="s">
        <v>19</v>
      </c>
      <c r="H714">
        <v>2</v>
      </c>
      <c r="I714" s="1" t="s">
        <v>47</v>
      </c>
      <c r="J714">
        <v>30</v>
      </c>
      <c r="K714">
        <v>1</v>
      </c>
      <c r="L714" s="1" t="str">
        <f>VLOOKUP(I714,Species_Names!$A$2:$K$83,2,FALSE)</f>
        <v>Haemulon_carbonarium</v>
      </c>
      <c r="M714" t="str">
        <f>VLOOKUP(I714,Species_Names!$A$2:$K$83,3,FALSE)</f>
        <v>Grunt</v>
      </c>
      <c r="N714" t="str">
        <f>VLOOKUP(I714,Species_Names!$A$2:$D$83,4,FALSE)</f>
        <v>Carnivore</v>
      </c>
      <c r="O714">
        <f>VLOOKUP(I714,Species_Names!$A$2:$F$83,5,FALSE)</f>
        <v>1.6219999999999998E-2</v>
      </c>
      <c r="P714">
        <f>VLOOKUP(I714,Species_Names!$A$2:$F$83,6,FALSE)</f>
        <v>2.99</v>
      </c>
      <c r="Q714">
        <f t="shared" si="123"/>
        <v>423.29525625083062</v>
      </c>
      <c r="R714">
        <f t="shared" si="124"/>
        <v>1.6666666666666666E-2</v>
      </c>
      <c r="AC714" s="5"/>
      <c r="AD714" s="5"/>
      <c r="AE714" s="5"/>
      <c r="AF714" s="5"/>
      <c r="AG714" s="5"/>
    </row>
    <row r="715" spans="1:33" x14ac:dyDescent="0.2">
      <c r="A715" s="10">
        <v>45111</v>
      </c>
      <c r="B715">
        <f t="shared" si="125"/>
        <v>2023</v>
      </c>
      <c r="C715" s="11">
        <f t="shared" si="126"/>
        <v>45111</v>
      </c>
      <c r="D715">
        <f t="shared" si="127"/>
        <v>4</v>
      </c>
      <c r="E715" t="s">
        <v>67</v>
      </c>
      <c r="F715" t="str">
        <f>VLOOKUP(E715,Sites!$A$2:$B$11,2,FALSE)</f>
        <v>Inside</v>
      </c>
      <c r="G715" t="s">
        <v>19</v>
      </c>
      <c r="H715">
        <v>2</v>
      </c>
      <c r="I715" s="1" t="s">
        <v>35</v>
      </c>
      <c r="J715">
        <v>20</v>
      </c>
      <c r="K715">
        <v>2</v>
      </c>
      <c r="L715" s="1" t="str">
        <f>VLOOKUP(I715,Species_Names!$A$2:$K$83,2,FALSE)</f>
        <v>Haemulon_flavolineatum</v>
      </c>
      <c r="M715" t="str">
        <f>VLOOKUP(I715,Species_Names!$A$2:$K$83,3,FALSE)</f>
        <v>Grunt</v>
      </c>
      <c r="N715" t="str">
        <f>VLOOKUP(I715,Species_Names!$A$2:$D$83,4,FALSE)</f>
        <v>Carnivore</v>
      </c>
      <c r="O715">
        <f>VLOOKUP(I715,Species_Names!$A$2:$F$83,5,FALSE)</f>
        <v>1.8599999999999998E-2</v>
      </c>
      <c r="P715">
        <f>VLOOKUP(I715,Species_Names!$A$2:$F$83,6,FALSE)</f>
        <v>2.99</v>
      </c>
      <c r="Q715">
        <f t="shared" si="123"/>
        <v>288.81691643694512</v>
      </c>
      <c r="R715">
        <f t="shared" si="124"/>
        <v>3.3333333333333333E-2</v>
      </c>
      <c r="AC715" s="5"/>
      <c r="AD715" s="5"/>
      <c r="AE715" s="5"/>
      <c r="AF715" s="5"/>
      <c r="AG715" s="5"/>
    </row>
    <row r="716" spans="1:33" x14ac:dyDescent="0.2">
      <c r="A716" s="10">
        <v>45111</v>
      </c>
      <c r="B716">
        <f t="shared" si="125"/>
        <v>2023</v>
      </c>
      <c r="C716" s="11">
        <f t="shared" si="126"/>
        <v>45111</v>
      </c>
      <c r="D716">
        <f t="shared" si="127"/>
        <v>4</v>
      </c>
      <c r="E716" t="s">
        <v>67</v>
      </c>
      <c r="F716" t="str">
        <f>VLOOKUP(E716,Sites!$A$2:$B$11,2,FALSE)</f>
        <v>Inside</v>
      </c>
      <c r="G716" t="s">
        <v>19</v>
      </c>
      <c r="H716">
        <v>2</v>
      </c>
      <c r="I716" s="1" t="s">
        <v>21</v>
      </c>
      <c r="J716">
        <v>5</v>
      </c>
      <c r="K716">
        <v>6</v>
      </c>
      <c r="L716" s="1" t="str">
        <f>VLOOKUP(I716,Species_Names!$A$2:$K$83,2,FALSE)</f>
        <v>Scarus_taeniopterus</v>
      </c>
      <c r="M716" t="str">
        <f>VLOOKUP(I716,Species_Names!$A$2:$K$83,3,FALSE)</f>
        <v>Parrotfish</v>
      </c>
      <c r="N716" t="str">
        <f>VLOOKUP(I716,Species_Names!$A$2:$D$83,4,FALSE)</f>
        <v>Herbivore</v>
      </c>
      <c r="O716">
        <f>VLOOKUP(I716,Species_Names!$A$2:$F$83,5,FALSE)</f>
        <v>1.7000000000000001E-2</v>
      </c>
      <c r="P716">
        <f>VLOOKUP(I716,Species_Names!$A$2:$F$83,6,FALSE)</f>
        <v>3.04</v>
      </c>
      <c r="Q716">
        <f t="shared" si="123"/>
        <v>13.597810513156682</v>
      </c>
      <c r="R716">
        <f t="shared" si="124"/>
        <v>0.1</v>
      </c>
    </row>
    <row r="717" spans="1:33" x14ac:dyDescent="0.2">
      <c r="A717" s="10">
        <v>45111</v>
      </c>
      <c r="B717">
        <f t="shared" si="125"/>
        <v>2023</v>
      </c>
      <c r="C717" s="11">
        <f t="shared" si="126"/>
        <v>45111</v>
      </c>
      <c r="D717">
        <f t="shared" si="127"/>
        <v>4</v>
      </c>
      <c r="E717" t="s">
        <v>67</v>
      </c>
      <c r="F717" t="str">
        <f>VLOOKUP(E717,Sites!$A$2:$B$11,2,FALSE)</f>
        <v>Inside</v>
      </c>
      <c r="G717" t="s">
        <v>19</v>
      </c>
      <c r="H717">
        <v>2</v>
      </c>
      <c r="I717" s="1" t="s">
        <v>21</v>
      </c>
      <c r="J717">
        <v>20</v>
      </c>
      <c r="K717">
        <v>4</v>
      </c>
      <c r="L717" s="1" t="str">
        <f>VLOOKUP(I717,Species_Names!$A$2:$K$83,2,FALSE)</f>
        <v>Scarus_taeniopterus</v>
      </c>
      <c r="M717" t="str">
        <f>VLOOKUP(I717,Species_Names!$A$2:$K$83,3,FALSE)</f>
        <v>Parrotfish</v>
      </c>
      <c r="N717" t="str">
        <f>VLOOKUP(I717,Species_Names!$A$2:$D$83,4,FALSE)</f>
        <v>Herbivore</v>
      </c>
      <c r="O717">
        <f>VLOOKUP(I717,Species_Names!$A$2:$F$83,5,FALSE)</f>
        <v>1.7000000000000001E-2</v>
      </c>
      <c r="P717">
        <f>VLOOKUP(I717,Species_Names!$A$2:$F$83,6,FALSE)</f>
        <v>3.04</v>
      </c>
      <c r="Q717">
        <f t="shared" si="123"/>
        <v>613.25359038045019</v>
      </c>
      <c r="R717">
        <f t="shared" si="124"/>
        <v>6.6666666666666666E-2</v>
      </c>
      <c r="AC717" s="5"/>
      <c r="AD717" s="5"/>
      <c r="AE717" s="5"/>
      <c r="AF717" s="5"/>
      <c r="AG717" s="5"/>
    </row>
    <row r="718" spans="1:33" x14ac:dyDescent="0.2">
      <c r="A718" s="10">
        <v>45111</v>
      </c>
      <c r="B718">
        <f t="shared" si="125"/>
        <v>2023</v>
      </c>
      <c r="C718" s="11">
        <f t="shared" si="126"/>
        <v>45111</v>
      </c>
      <c r="D718">
        <f t="shared" si="127"/>
        <v>4</v>
      </c>
      <c r="E718" t="s">
        <v>67</v>
      </c>
      <c r="F718" t="str">
        <f>VLOOKUP(E718,Sites!$A$2:$B$11,2,FALSE)</f>
        <v>Inside</v>
      </c>
      <c r="G718" t="s">
        <v>19</v>
      </c>
      <c r="H718">
        <v>2</v>
      </c>
      <c r="I718" s="1" t="s">
        <v>21</v>
      </c>
      <c r="J718">
        <v>30</v>
      </c>
      <c r="K718">
        <v>1</v>
      </c>
      <c r="L718" s="1" t="str">
        <f>VLOOKUP(I718,Species_Names!$A$2:$K$83,2,FALSE)</f>
        <v>Scarus_taeniopterus</v>
      </c>
      <c r="M718" t="str">
        <f>VLOOKUP(I718,Species_Names!$A$2:$K$83,3,FALSE)</f>
        <v>Parrotfish</v>
      </c>
      <c r="N718" t="str">
        <f>VLOOKUP(I718,Species_Names!$A$2:$D$83,4,FALSE)</f>
        <v>Herbivore</v>
      </c>
      <c r="O718">
        <f>VLOOKUP(I718,Species_Names!$A$2:$F$83,5,FALSE)</f>
        <v>1.7000000000000001E-2</v>
      </c>
      <c r="P718">
        <f>VLOOKUP(I718,Species_Names!$A$2:$F$83,6,FALSE)</f>
        <v>3.04</v>
      </c>
      <c r="Q718">
        <f t="shared" si="123"/>
        <v>525.89317635068767</v>
      </c>
      <c r="R718">
        <f t="shared" si="124"/>
        <v>1.6666666666666666E-2</v>
      </c>
      <c r="AC718" s="5"/>
      <c r="AD718" s="5"/>
      <c r="AE718" s="5"/>
      <c r="AF718" s="5"/>
      <c r="AG718" s="5"/>
    </row>
    <row r="719" spans="1:33" x14ac:dyDescent="0.2">
      <c r="A719" s="10">
        <v>45111</v>
      </c>
      <c r="B719">
        <f t="shared" si="125"/>
        <v>2023</v>
      </c>
      <c r="C719" s="11">
        <f t="shared" si="126"/>
        <v>45111</v>
      </c>
      <c r="D719">
        <f t="shared" si="127"/>
        <v>4</v>
      </c>
      <c r="E719" t="s">
        <v>67</v>
      </c>
      <c r="F719" t="str">
        <f>VLOOKUP(E719,Sites!$A$2:$B$11,2,FALSE)</f>
        <v>Inside</v>
      </c>
      <c r="G719" t="s">
        <v>19</v>
      </c>
      <c r="H719">
        <v>2</v>
      </c>
      <c r="I719" s="1" t="s">
        <v>22</v>
      </c>
      <c r="J719">
        <v>5</v>
      </c>
      <c r="K719">
        <v>1</v>
      </c>
      <c r="L719" s="1" t="str">
        <f>VLOOKUP(I719,Species_Names!$A$2:$K$83,2,FALSE)</f>
        <v>Sparisoma_aurofrenatum</v>
      </c>
      <c r="M719" t="str">
        <f>VLOOKUP(I719,Species_Names!$A$2:$K$83,3,FALSE)</f>
        <v>Parrotfish</v>
      </c>
      <c r="N719" t="str">
        <f>VLOOKUP(I719,Species_Names!$A$2:$D$83,4,FALSE)</f>
        <v>Herbivore</v>
      </c>
      <c r="O719">
        <f>VLOOKUP(I719,Species_Names!$A$2:$F$83,5,FALSE)</f>
        <v>1.17E-2</v>
      </c>
      <c r="P719">
        <f>VLOOKUP(I719,Species_Names!$A$2:$F$83,6,FALSE)</f>
        <v>3.15</v>
      </c>
      <c r="Q719">
        <f t="shared" si="123"/>
        <v>1.8618357939866435</v>
      </c>
      <c r="R719">
        <f t="shared" si="124"/>
        <v>1.6666666666666666E-2</v>
      </c>
      <c r="AC719" s="5"/>
      <c r="AD719" s="5"/>
      <c r="AE719" s="5"/>
      <c r="AF719" s="5"/>
      <c r="AG719" s="5"/>
    </row>
    <row r="720" spans="1:33" x14ac:dyDescent="0.2">
      <c r="A720" s="10">
        <v>45111</v>
      </c>
      <c r="B720">
        <f t="shared" si="125"/>
        <v>2023</v>
      </c>
      <c r="C720" s="11">
        <f t="shared" si="126"/>
        <v>45111</v>
      </c>
      <c r="D720">
        <f t="shared" si="127"/>
        <v>4</v>
      </c>
      <c r="E720" t="s">
        <v>67</v>
      </c>
      <c r="F720" t="str">
        <f>VLOOKUP(E720,Sites!$A$2:$B$11,2,FALSE)</f>
        <v>Inside</v>
      </c>
      <c r="G720" t="s">
        <v>19</v>
      </c>
      <c r="H720">
        <v>2</v>
      </c>
      <c r="I720" s="1" t="s">
        <v>22</v>
      </c>
      <c r="J720">
        <v>20</v>
      </c>
      <c r="K720">
        <v>2</v>
      </c>
      <c r="L720" s="1" t="str">
        <f>VLOOKUP(I720,Species_Names!$A$2:$K$83,2,FALSE)</f>
        <v>Sparisoma_aurofrenatum</v>
      </c>
      <c r="M720" t="str">
        <f>VLOOKUP(I720,Species_Names!$A$2:$K$83,3,FALSE)</f>
        <v>Parrotfish</v>
      </c>
      <c r="N720" t="str">
        <f>VLOOKUP(I720,Species_Names!$A$2:$D$83,4,FALSE)</f>
        <v>Herbivore</v>
      </c>
      <c r="O720">
        <f>VLOOKUP(I720,Species_Names!$A$2:$F$83,5,FALSE)</f>
        <v>1.17E-2</v>
      </c>
      <c r="P720">
        <f>VLOOKUP(I720,Species_Names!$A$2:$F$83,6,FALSE)</f>
        <v>3.15</v>
      </c>
      <c r="Q720">
        <f t="shared" ref="Q720:Q783" si="128">(O720*J720^P720)*K720</f>
        <v>293.40015825052848</v>
      </c>
      <c r="R720">
        <f t="shared" si="124"/>
        <v>3.3333333333333333E-2</v>
      </c>
      <c r="AC720" s="5"/>
      <c r="AD720" s="5"/>
      <c r="AE720" s="5"/>
      <c r="AF720" s="5"/>
      <c r="AG720" s="5"/>
    </row>
    <row r="721" spans="1:33" x14ac:dyDescent="0.2">
      <c r="A721" s="10">
        <v>45111</v>
      </c>
      <c r="B721">
        <f t="shared" si="125"/>
        <v>2023</v>
      </c>
      <c r="C721" s="11">
        <f t="shared" si="126"/>
        <v>45111</v>
      </c>
      <c r="D721">
        <f t="shared" si="127"/>
        <v>4</v>
      </c>
      <c r="E721" t="s">
        <v>67</v>
      </c>
      <c r="F721" t="str">
        <f>VLOOKUP(E721,Sites!$A$2:$B$11,2,FALSE)</f>
        <v>Inside</v>
      </c>
      <c r="G721" t="s">
        <v>19</v>
      </c>
      <c r="H721">
        <v>2</v>
      </c>
      <c r="I721" s="1" t="s">
        <v>69</v>
      </c>
      <c r="J721">
        <v>30</v>
      </c>
      <c r="K721">
        <v>1</v>
      </c>
      <c r="L721" s="1" t="str">
        <f>VLOOKUP(I721,Species_Names!$A$2:$K$83,2,FALSE)</f>
        <v>Sparisoma_chrysopterum</v>
      </c>
      <c r="M721" t="str">
        <f>VLOOKUP(I721,Species_Names!$A$2:$K$83,3,FALSE)</f>
        <v>Parrotfish</v>
      </c>
      <c r="N721" t="str">
        <f>VLOOKUP(I721,Species_Names!$A$2:$D$83,4,FALSE)</f>
        <v>Herbivore</v>
      </c>
      <c r="O721">
        <f>VLOOKUP(I721,Species_Names!$A$2:$F$83,5,FALSE)</f>
        <v>1.29E-2</v>
      </c>
      <c r="P721">
        <f>VLOOKUP(I721,Species_Names!$A$2:$F$83,6,FALSE)</f>
        <v>3.1</v>
      </c>
      <c r="Q721">
        <f t="shared" si="128"/>
        <v>489.40184236425392</v>
      </c>
      <c r="R721">
        <f t="shared" si="124"/>
        <v>1.6666666666666666E-2</v>
      </c>
      <c r="AC721" s="5"/>
      <c r="AD721" s="5"/>
      <c r="AE721" s="5"/>
      <c r="AF721" s="5"/>
      <c r="AG721" s="5"/>
    </row>
    <row r="722" spans="1:33" x14ac:dyDescent="0.2">
      <c r="A722" s="10">
        <v>45111</v>
      </c>
      <c r="B722">
        <f t="shared" si="125"/>
        <v>2023</v>
      </c>
      <c r="C722" s="11">
        <f t="shared" si="126"/>
        <v>45111</v>
      </c>
      <c r="D722">
        <f t="shared" si="127"/>
        <v>4</v>
      </c>
      <c r="E722" t="s">
        <v>67</v>
      </c>
      <c r="F722" t="str">
        <f>VLOOKUP(E722,Sites!$A$2:$B$11,2,FALSE)</f>
        <v>Inside</v>
      </c>
      <c r="G722" t="s">
        <v>19</v>
      </c>
      <c r="H722">
        <v>2</v>
      </c>
      <c r="I722" s="1" t="s">
        <v>23</v>
      </c>
      <c r="J722">
        <v>5</v>
      </c>
      <c r="K722">
        <v>2</v>
      </c>
      <c r="L722" s="1" t="str">
        <f>VLOOKUP(I722,Species_Names!$A$2:$K$83,2,FALSE)</f>
        <v>Sparisoma_viride</v>
      </c>
      <c r="M722" t="str">
        <f>VLOOKUP(I722,Species_Names!$A$2:$K$83,3,FALSE)</f>
        <v>Parrotfish</v>
      </c>
      <c r="N722" t="str">
        <f>VLOOKUP(I722,Species_Names!$A$2:$D$83,4,FALSE)</f>
        <v>Herbivore</v>
      </c>
      <c r="O722">
        <f>VLOOKUP(I722,Species_Names!$A$2:$F$83,5,FALSE)</f>
        <v>2.5700000000000001E-2</v>
      </c>
      <c r="P722">
        <f>VLOOKUP(I722,Species_Names!$A$2:$F$83,6,FALSE)</f>
        <v>2.93</v>
      </c>
      <c r="Q722">
        <f t="shared" si="128"/>
        <v>5.7404406570795325</v>
      </c>
      <c r="R722">
        <f t="shared" si="124"/>
        <v>3.3333333333333333E-2</v>
      </c>
      <c r="AC722" s="5"/>
      <c r="AD722" s="5"/>
      <c r="AE722" s="5"/>
      <c r="AF722" s="5"/>
      <c r="AG722" s="5"/>
    </row>
    <row r="723" spans="1:33" x14ac:dyDescent="0.2">
      <c r="A723" s="10">
        <v>45111</v>
      </c>
      <c r="B723">
        <f t="shared" si="125"/>
        <v>2023</v>
      </c>
      <c r="C723" s="11">
        <f t="shared" si="126"/>
        <v>45111</v>
      </c>
      <c r="D723">
        <f t="shared" si="127"/>
        <v>4</v>
      </c>
      <c r="E723" t="s">
        <v>67</v>
      </c>
      <c r="F723" t="str">
        <f>VLOOKUP(E723,Sites!$A$2:$B$11,2,FALSE)</f>
        <v>Inside</v>
      </c>
      <c r="G723" t="s">
        <v>19</v>
      </c>
      <c r="H723">
        <v>2</v>
      </c>
      <c r="I723" s="1" t="s">
        <v>23</v>
      </c>
      <c r="J723">
        <v>20</v>
      </c>
      <c r="K723">
        <v>2</v>
      </c>
      <c r="L723" s="1" t="str">
        <f>VLOOKUP(I723,Species_Names!$A$2:$K$83,2,FALSE)</f>
        <v>Sparisoma_viride</v>
      </c>
      <c r="M723" t="str">
        <f>VLOOKUP(I723,Species_Names!$A$2:$K$83,3,FALSE)</f>
        <v>Parrotfish</v>
      </c>
      <c r="N723" t="str">
        <f>VLOOKUP(I723,Species_Names!$A$2:$D$83,4,FALSE)</f>
        <v>Herbivore</v>
      </c>
      <c r="O723">
        <f>VLOOKUP(I723,Species_Names!$A$2:$F$83,5,FALSE)</f>
        <v>2.5700000000000001E-2</v>
      </c>
      <c r="P723">
        <f>VLOOKUP(I723,Species_Names!$A$2:$F$83,6,FALSE)</f>
        <v>2.93</v>
      </c>
      <c r="Q723">
        <f t="shared" si="128"/>
        <v>333.4118308007105</v>
      </c>
      <c r="R723">
        <f t="shared" si="124"/>
        <v>3.3333333333333333E-2</v>
      </c>
      <c r="AC723" s="5"/>
      <c r="AD723" s="5"/>
      <c r="AE723" s="5"/>
      <c r="AF723" s="5"/>
      <c r="AG723" s="5"/>
    </row>
    <row r="724" spans="1:33" x14ac:dyDescent="0.2">
      <c r="A724" s="10">
        <v>45111</v>
      </c>
      <c r="B724">
        <f t="shared" si="125"/>
        <v>2023</v>
      </c>
      <c r="C724" s="11">
        <f t="shared" si="126"/>
        <v>45111</v>
      </c>
      <c r="D724">
        <f t="shared" si="127"/>
        <v>4</v>
      </c>
      <c r="E724" t="s">
        <v>67</v>
      </c>
      <c r="F724" t="str">
        <f>VLOOKUP(E724,Sites!$A$2:$B$11,2,FALSE)</f>
        <v>Inside</v>
      </c>
      <c r="G724" t="s">
        <v>19</v>
      </c>
      <c r="H724">
        <v>2</v>
      </c>
      <c r="I724" s="1" t="s">
        <v>23</v>
      </c>
      <c r="J724">
        <v>30</v>
      </c>
      <c r="K724">
        <v>1</v>
      </c>
      <c r="L724" s="1" t="str">
        <f>VLOOKUP(I724,Species_Names!$A$2:$K$83,2,FALSE)</f>
        <v>Sparisoma_viride</v>
      </c>
      <c r="M724" t="str">
        <f>VLOOKUP(I724,Species_Names!$A$2:$K$83,3,FALSE)</f>
        <v>Parrotfish</v>
      </c>
      <c r="N724" t="str">
        <f>VLOOKUP(I724,Species_Names!$A$2:$D$83,4,FALSE)</f>
        <v>Herbivore</v>
      </c>
      <c r="O724">
        <f>VLOOKUP(I724,Species_Names!$A$2:$F$83,5,FALSE)</f>
        <v>2.5700000000000001E-2</v>
      </c>
      <c r="P724">
        <f>VLOOKUP(I724,Species_Names!$A$2:$F$83,6,FALSE)</f>
        <v>2.93</v>
      </c>
      <c r="Q724">
        <f t="shared" si="128"/>
        <v>546.88800707193968</v>
      </c>
      <c r="R724">
        <f t="shared" si="124"/>
        <v>1.6666666666666666E-2</v>
      </c>
      <c r="AC724" s="5"/>
      <c r="AD724" s="5"/>
      <c r="AE724" s="5"/>
      <c r="AF724" s="5"/>
      <c r="AG724" s="5"/>
    </row>
    <row r="725" spans="1:33" x14ac:dyDescent="0.2">
      <c r="A725" s="10">
        <v>45111</v>
      </c>
      <c r="B725">
        <f t="shared" si="125"/>
        <v>2023</v>
      </c>
      <c r="C725" s="11">
        <f t="shared" si="126"/>
        <v>45111</v>
      </c>
      <c r="D725">
        <f t="shared" si="127"/>
        <v>4</v>
      </c>
      <c r="E725" t="s">
        <v>67</v>
      </c>
      <c r="F725" t="str">
        <f>VLOOKUP(E725,Sites!$A$2:$B$11,2,FALSE)</f>
        <v>Inside</v>
      </c>
      <c r="G725" t="s">
        <v>19</v>
      </c>
      <c r="H725">
        <v>2</v>
      </c>
      <c r="I725" s="1" t="s">
        <v>23</v>
      </c>
      <c r="J725">
        <v>40</v>
      </c>
      <c r="K725">
        <v>2</v>
      </c>
      <c r="L725" s="1" t="str">
        <f>VLOOKUP(I725,Species_Names!$A$2:$K$83,2,FALSE)</f>
        <v>Sparisoma_viride</v>
      </c>
      <c r="M725" t="str">
        <f>VLOOKUP(I725,Species_Names!$A$2:$K$83,3,FALSE)</f>
        <v>Parrotfish</v>
      </c>
      <c r="N725" t="str">
        <f>VLOOKUP(I725,Species_Names!$A$2:$D$83,4,FALSE)</f>
        <v>Herbivore</v>
      </c>
      <c r="O725">
        <f>VLOOKUP(I725,Species_Names!$A$2:$F$83,5,FALSE)</f>
        <v>2.5700000000000001E-2</v>
      </c>
      <c r="P725">
        <f>VLOOKUP(I725,Species_Names!$A$2:$F$83,6,FALSE)</f>
        <v>2.93</v>
      </c>
      <c r="Q725">
        <f t="shared" si="128"/>
        <v>2540.9662321452256</v>
      </c>
      <c r="R725">
        <f t="shared" si="124"/>
        <v>3.3333333333333333E-2</v>
      </c>
      <c r="AC725" s="5"/>
      <c r="AD725" s="5"/>
      <c r="AE725" s="5"/>
      <c r="AF725" s="5"/>
      <c r="AG725" s="5"/>
    </row>
    <row r="726" spans="1:33" x14ac:dyDescent="0.2">
      <c r="A726" s="10">
        <v>45111</v>
      </c>
      <c r="B726">
        <f t="shared" si="125"/>
        <v>2023</v>
      </c>
      <c r="C726" s="11">
        <f t="shared" si="126"/>
        <v>45111</v>
      </c>
      <c r="D726">
        <f t="shared" si="127"/>
        <v>4</v>
      </c>
      <c r="E726" t="s">
        <v>67</v>
      </c>
      <c r="F726" t="str">
        <f>VLOOKUP(E726,Sites!$A$2:$B$11,2,FALSE)</f>
        <v>Inside</v>
      </c>
      <c r="G726" t="s">
        <v>19</v>
      </c>
      <c r="H726">
        <v>2</v>
      </c>
      <c r="I726" s="1" t="s">
        <v>24</v>
      </c>
      <c r="J726">
        <v>5</v>
      </c>
      <c r="K726">
        <v>3</v>
      </c>
      <c r="L726" s="1" t="str">
        <f>VLOOKUP(I726,Species_Names!$A$2:$K$83,2,FALSE)</f>
        <v>Scarus_iseri</v>
      </c>
      <c r="M726" t="str">
        <f>VLOOKUP(I726,Species_Names!$A$2:$K$83,3,FALSE)</f>
        <v>Parrotfish</v>
      </c>
      <c r="N726" t="str">
        <f>VLOOKUP(I726,Species_Names!$A$2:$D$83,4,FALSE)</f>
        <v>Herbivore</v>
      </c>
      <c r="O726">
        <f>VLOOKUP(I726,Species_Names!$A$2:$F$83,5,FALSE)</f>
        <v>1.5800000000000002E-2</v>
      </c>
      <c r="P726">
        <f>VLOOKUP(I726,Species_Names!$A$2:$F$83,6,FALSE)</f>
        <v>3.02</v>
      </c>
      <c r="Q726">
        <f t="shared" si="128"/>
        <v>6.118821087886424</v>
      </c>
      <c r="R726">
        <f t="shared" si="124"/>
        <v>0.05</v>
      </c>
      <c r="AC726" s="5"/>
      <c r="AD726" s="5"/>
      <c r="AE726" s="5"/>
      <c r="AF726" s="5"/>
      <c r="AG726" s="5"/>
    </row>
    <row r="727" spans="1:33" x14ac:dyDescent="0.2">
      <c r="A727" s="10">
        <v>45111</v>
      </c>
      <c r="B727">
        <f t="shared" si="125"/>
        <v>2023</v>
      </c>
      <c r="C727" s="11">
        <f t="shared" si="126"/>
        <v>45111</v>
      </c>
      <c r="D727">
        <f t="shared" si="127"/>
        <v>4</v>
      </c>
      <c r="E727" t="s">
        <v>67</v>
      </c>
      <c r="F727" t="str">
        <f>VLOOKUP(E727,Sites!$A$2:$B$11,2,FALSE)</f>
        <v>Inside</v>
      </c>
      <c r="G727" t="s">
        <v>19</v>
      </c>
      <c r="H727">
        <v>2</v>
      </c>
      <c r="I727" s="1" t="s">
        <v>26</v>
      </c>
      <c r="J727">
        <v>5</v>
      </c>
      <c r="K727">
        <v>1</v>
      </c>
      <c r="L727" s="1" t="str">
        <f>VLOOKUP(I727,Species_Names!$A$2:$K$83,2,FALSE)</f>
        <v>Acanthurus_coeruleus</v>
      </c>
      <c r="M727" t="str">
        <f>VLOOKUP(I727,Species_Names!$A$2:$K$83,3,FALSE)</f>
        <v>Surgeonfish</v>
      </c>
      <c r="N727" t="str">
        <f>VLOOKUP(I727,Species_Names!$A$2:$D$83,4,FALSE)</f>
        <v>Herbivore</v>
      </c>
      <c r="O727">
        <f>VLOOKUP(I727,Species_Names!$A$2:$F$83,5,FALSE)</f>
        <v>3.2399999999999998E-2</v>
      </c>
      <c r="P727">
        <f>VLOOKUP(I727,Species_Names!$A$2:$F$83,6,FALSE)</f>
        <v>2.95</v>
      </c>
      <c r="Q727">
        <f t="shared" si="128"/>
        <v>3.7368573800918838</v>
      </c>
      <c r="R727">
        <f t="shared" si="124"/>
        <v>1.6666666666666666E-2</v>
      </c>
      <c r="AC727" s="5"/>
      <c r="AD727" s="5"/>
      <c r="AE727" s="5"/>
      <c r="AF727" s="5"/>
      <c r="AG727" s="5"/>
    </row>
    <row r="728" spans="1:33" x14ac:dyDescent="0.2">
      <c r="A728" s="10">
        <v>45111</v>
      </c>
      <c r="B728">
        <f t="shared" si="125"/>
        <v>2023</v>
      </c>
      <c r="C728" s="11">
        <f t="shared" si="126"/>
        <v>45111</v>
      </c>
      <c r="D728">
        <f t="shared" si="127"/>
        <v>4</v>
      </c>
      <c r="E728" t="s">
        <v>67</v>
      </c>
      <c r="F728" t="str">
        <f>VLOOKUP(E728,Sites!$A$2:$B$11,2,FALSE)</f>
        <v>Inside</v>
      </c>
      <c r="G728" t="s">
        <v>19</v>
      </c>
      <c r="H728">
        <v>2</v>
      </c>
      <c r="I728" s="1" t="s">
        <v>26</v>
      </c>
      <c r="J728">
        <v>20</v>
      </c>
      <c r="K728">
        <v>2</v>
      </c>
      <c r="L728" s="1" t="str">
        <f>VLOOKUP(I728,Species_Names!$A$2:$K$83,2,FALSE)</f>
        <v>Acanthurus_coeruleus</v>
      </c>
      <c r="M728" t="str">
        <f>VLOOKUP(I728,Species_Names!$A$2:$K$83,3,FALSE)</f>
        <v>Surgeonfish</v>
      </c>
      <c r="N728" t="str">
        <f>VLOOKUP(I728,Species_Names!$A$2:$D$83,4,FALSE)</f>
        <v>Herbivore</v>
      </c>
      <c r="O728">
        <f>VLOOKUP(I728,Species_Names!$A$2:$F$83,5,FALSE)</f>
        <v>3.2399999999999998E-2</v>
      </c>
      <c r="P728">
        <f>VLOOKUP(I728,Species_Names!$A$2:$F$83,6,FALSE)</f>
        <v>2.95</v>
      </c>
      <c r="Q728">
        <f t="shared" si="128"/>
        <v>446.28623619757133</v>
      </c>
      <c r="R728">
        <f t="shared" si="124"/>
        <v>3.3333333333333333E-2</v>
      </c>
      <c r="AC728" s="5"/>
      <c r="AD728" s="5"/>
      <c r="AE728" s="5"/>
      <c r="AF728" s="5"/>
      <c r="AG728" s="5"/>
    </row>
    <row r="729" spans="1:33" x14ac:dyDescent="0.2">
      <c r="A729" s="10">
        <v>45111</v>
      </c>
      <c r="B729">
        <f t="shared" si="125"/>
        <v>2023</v>
      </c>
      <c r="C729" s="11">
        <f t="shared" si="126"/>
        <v>45111</v>
      </c>
      <c r="D729">
        <f t="shared" si="127"/>
        <v>4</v>
      </c>
      <c r="E729" t="s">
        <v>67</v>
      </c>
      <c r="F729" t="str">
        <f>VLOOKUP(E729,Sites!$A$2:$B$11,2,FALSE)</f>
        <v>Inside</v>
      </c>
      <c r="G729" t="s">
        <v>19</v>
      </c>
      <c r="H729">
        <v>2</v>
      </c>
      <c r="I729" s="1" t="s">
        <v>28</v>
      </c>
      <c r="J729">
        <v>10</v>
      </c>
      <c r="K729">
        <v>1</v>
      </c>
      <c r="L729" s="1" t="str">
        <f>VLOOKUP(I729,Species_Names!$A$2:$K$83,2,FALSE)</f>
        <v>Halichoeres_garnoti</v>
      </c>
      <c r="M729" t="str">
        <f>VLOOKUP(I729,Species_Names!$A$2:$K$83,3,FALSE)</f>
        <v>Wrasse</v>
      </c>
      <c r="N729" t="str">
        <f>VLOOKUP(I729,Species_Names!$A$2:$D$83,4,FALSE)</f>
        <v>Omnivore</v>
      </c>
      <c r="O729">
        <f>VLOOKUP(I729,Species_Names!$A$2:$F$83,5,FALSE)</f>
        <v>0.01</v>
      </c>
      <c r="P729">
        <f>VLOOKUP(I729,Species_Names!$A$2:$F$83,6,FALSE)</f>
        <v>3.14</v>
      </c>
      <c r="Q729">
        <f t="shared" si="128"/>
        <v>13.803842646028864</v>
      </c>
      <c r="R729">
        <f t="shared" si="124"/>
        <v>1.6666666666666666E-2</v>
      </c>
      <c r="AC729" s="5"/>
      <c r="AD729" s="5"/>
      <c r="AE729" s="5"/>
      <c r="AF729" s="5"/>
      <c r="AG729" s="5"/>
    </row>
    <row r="730" spans="1:33" x14ac:dyDescent="0.2">
      <c r="A730" s="10">
        <v>45111</v>
      </c>
      <c r="B730">
        <f t="shared" si="125"/>
        <v>2023</v>
      </c>
      <c r="C730" s="11">
        <f t="shared" si="126"/>
        <v>45111</v>
      </c>
      <c r="D730">
        <f t="shared" si="127"/>
        <v>4</v>
      </c>
      <c r="E730" t="s">
        <v>67</v>
      </c>
      <c r="F730" t="str">
        <f>VLOOKUP(E730,Sites!$A$2:$B$11,2,FALSE)</f>
        <v>Inside</v>
      </c>
      <c r="G730" t="s">
        <v>19</v>
      </c>
      <c r="H730">
        <v>2</v>
      </c>
      <c r="I730" s="1" t="s">
        <v>197</v>
      </c>
      <c r="J730">
        <v>50</v>
      </c>
      <c r="K730">
        <v>1</v>
      </c>
      <c r="L730" s="1" t="str">
        <f>VLOOKUP(I730,Species_Names!$A$2:$K$83,2,FALSE)</f>
        <v>Aluterus_scriptus</v>
      </c>
      <c r="M730" t="str">
        <f>VLOOKUP(I730,Species_Names!$A$2:$K$83,3,FALSE)</f>
        <v>Filefish</v>
      </c>
      <c r="N730" t="str">
        <f>VLOOKUP(I730,Species_Names!$A$2:$D$83,4,FALSE)</f>
        <v>Omnivore</v>
      </c>
      <c r="O730">
        <f>VLOOKUP(I730,Species_Names!$A$2:$F$83,5,FALSE)</f>
        <v>2.0889999999999999E-2</v>
      </c>
      <c r="P730">
        <f>VLOOKUP(I730,Species_Names!$A$2:$F$83,6,FALSE)</f>
        <v>2.93</v>
      </c>
      <c r="Q730">
        <f t="shared" si="128"/>
        <v>1985.7316258957053</v>
      </c>
      <c r="R730">
        <f t="shared" si="124"/>
        <v>1.6666666666666666E-2</v>
      </c>
      <c r="AC730" s="5"/>
      <c r="AD730" s="5"/>
      <c r="AE730" s="5"/>
      <c r="AF730" s="5"/>
      <c r="AG730" s="5"/>
    </row>
    <row r="731" spans="1:33" x14ac:dyDescent="0.2">
      <c r="A731" s="10">
        <v>45111</v>
      </c>
      <c r="B731">
        <f t="shared" si="125"/>
        <v>2023</v>
      </c>
      <c r="C731" s="11">
        <f t="shared" si="126"/>
        <v>45111</v>
      </c>
      <c r="D731">
        <f t="shared" si="127"/>
        <v>4</v>
      </c>
      <c r="E731" t="s">
        <v>67</v>
      </c>
      <c r="F731" t="str">
        <f>VLOOKUP(E731,Sites!$A$2:$B$11,2,FALSE)</f>
        <v>Inside</v>
      </c>
      <c r="G731" t="s">
        <v>19</v>
      </c>
      <c r="H731">
        <v>3</v>
      </c>
      <c r="I731" s="1" t="s">
        <v>132</v>
      </c>
      <c r="J731">
        <v>5</v>
      </c>
      <c r="K731">
        <v>2</v>
      </c>
      <c r="L731" s="1" t="str">
        <f>VLOOKUP(I731,Species_Names!$A$2:$K$83,2,FALSE)</f>
        <v>Sparisoma_atomarium</v>
      </c>
      <c r="M731" t="str">
        <f>VLOOKUP(I731,Species_Names!$A$2:$K$83,3,FALSE)</f>
        <v>Parrotfish</v>
      </c>
      <c r="N731" t="str">
        <f>VLOOKUP(I731,Species_Names!$A$2:$D$83,4,FALSE)</f>
        <v>Herbivore</v>
      </c>
      <c r="O731">
        <f>VLOOKUP(I731,Species_Names!$A$2:$F$83,5,FALSE)</f>
        <v>1.1220000000000001E-2</v>
      </c>
      <c r="P731">
        <f>VLOOKUP(I731,Species_Names!$A$2:$F$83,6,FALSE)</f>
        <v>3.09</v>
      </c>
      <c r="Q731">
        <f t="shared" si="128"/>
        <v>3.2422027214013451</v>
      </c>
      <c r="R731">
        <f t="shared" si="124"/>
        <v>3.3333333333333333E-2</v>
      </c>
      <c r="AC731" s="5"/>
      <c r="AD731" s="5"/>
      <c r="AE731" s="5"/>
      <c r="AF731" s="5"/>
      <c r="AG731" s="5"/>
    </row>
    <row r="732" spans="1:33" x14ac:dyDescent="0.2">
      <c r="A732" s="10">
        <v>45111</v>
      </c>
      <c r="B732">
        <f t="shared" si="125"/>
        <v>2023</v>
      </c>
      <c r="C732" s="11">
        <f t="shared" si="126"/>
        <v>45111</v>
      </c>
      <c r="D732">
        <f t="shared" si="127"/>
        <v>4</v>
      </c>
      <c r="E732" t="s">
        <v>67</v>
      </c>
      <c r="F732" t="str">
        <f>VLOOKUP(E732,Sites!$A$2:$B$11,2,FALSE)</f>
        <v>Inside</v>
      </c>
      <c r="G732" t="s">
        <v>19</v>
      </c>
      <c r="H732">
        <v>3</v>
      </c>
      <c r="I732" s="1" t="s">
        <v>21</v>
      </c>
      <c r="J732">
        <v>5</v>
      </c>
      <c r="K732">
        <v>7</v>
      </c>
      <c r="L732" s="1" t="str">
        <f>VLOOKUP(I732,Species_Names!$A$2:$K$83,2,FALSE)</f>
        <v>Scarus_taeniopterus</v>
      </c>
      <c r="M732" t="str">
        <f>VLOOKUP(I732,Species_Names!$A$2:$K$83,3,FALSE)</f>
        <v>Parrotfish</v>
      </c>
      <c r="N732" t="str">
        <f>VLOOKUP(I732,Species_Names!$A$2:$D$83,4,FALSE)</f>
        <v>Herbivore</v>
      </c>
      <c r="O732">
        <f>VLOOKUP(I732,Species_Names!$A$2:$F$83,5,FALSE)</f>
        <v>1.7000000000000001E-2</v>
      </c>
      <c r="P732">
        <f>VLOOKUP(I732,Species_Names!$A$2:$F$83,6,FALSE)</f>
        <v>3.04</v>
      </c>
      <c r="Q732">
        <f t="shared" si="128"/>
        <v>15.864112265349462</v>
      </c>
      <c r="R732">
        <f t="shared" si="124"/>
        <v>0.11666666666666667</v>
      </c>
      <c r="AC732" s="5"/>
      <c r="AD732" s="5"/>
      <c r="AE732" s="5"/>
      <c r="AF732" s="5"/>
      <c r="AG732" s="5"/>
    </row>
    <row r="733" spans="1:33" x14ac:dyDescent="0.2">
      <c r="A733" s="10">
        <v>45111</v>
      </c>
      <c r="B733">
        <f t="shared" si="125"/>
        <v>2023</v>
      </c>
      <c r="C733" s="11">
        <f t="shared" si="126"/>
        <v>45111</v>
      </c>
      <c r="D733">
        <f t="shared" si="127"/>
        <v>4</v>
      </c>
      <c r="E733" t="s">
        <v>67</v>
      </c>
      <c r="F733" t="str">
        <f>VLOOKUP(E733,Sites!$A$2:$B$11,2,FALSE)</f>
        <v>Inside</v>
      </c>
      <c r="G733" t="s">
        <v>19</v>
      </c>
      <c r="H733">
        <v>3</v>
      </c>
      <c r="I733" s="1" t="s">
        <v>21</v>
      </c>
      <c r="J733">
        <v>10</v>
      </c>
      <c r="K733">
        <v>3</v>
      </c>
      <c r="L733" s="1" t="str">
        <f>VLOOKUP(I733,Species_Names!$A$2:$K$83,2,FALSE)</f>
        <v>Scarus_taeniopterus</v>
      </c>
      <c r="M733" t="str">
        <f>VLOOKUP(I733,Species_Names!$A$2:$K$83,3,FALSE)</f>
        <v>Parrotfish</v>
      </c>
      <c r="N733" t="str">
        <f>VLOOKUP(I733,Species_Names!$A$2:$D$83,4,FALSE)</f>
        <v>Herbivore</v>
      </c>
      <c r="O733">
        <f>VLOOKUP(I733,Species_Names!$A$2:$F$83,5,FALSE)</f>
        <v>1.7000000000000001E-2</v>
      </c>
      <c r="P733">
        <f>VLOOKUP(I733,Species_Names!$A$2:$F$83,6,FALSE)</f>
        <v>3.04</v>
      </c>
      <c r="Q733">
        <f t="shared" si="128"/>
        <v>55.920388003302506</v>
      </c>
      <c r="R733">
        <f t="shared" si="124"/>
        <v>0.05</v>
      </c>
      <c r="AC733" s="5"/>
      <c r="AD733" s="5"/>
      <c r="AE733" s="5"/>
      <c r="AF733" s="5"/>
      <c r="AG733" s="5"/>
    </row>
    <row r="734" spans="1:33" x14ac:dyDescent="0.2">
      <c r="A734" s="10">
        <v>45111</v>
      </c>
      <c r="B734">
        <f t="shared" si="125"/>
        <v>2023</v>
      </c>
      <c r="C734" s="11">
        <f t="shared" si="126"/>
        <v>45111</v>
      </c>
      <c r="D734">
        <f t="shared" si="127"/>
        <v>4</v>
      </c>
      <c r="E734" t="s">
        <v>67</v>
      </c>
      <c r="F734" t="str">
        <f>VLOOKUP(E734,Sites!$A$2:$B$11,2,FALSE)</f>
        <v>Inside</v>
      </c>
      <c r="G734" t="s">
        <v>19</v>
      </c>
      <c r="H734">
        <v>3</v>
      </c>
      <c r="I734" s="1" t="s">
        <v>21</v>
      </c>
      <c r="J734">
        <v>20</v>
      </c>
      <c r="K734">
        <v>4</v>
      </c>
      <c r="L734" s="1" t="str">
        <f>VLOOKUP(I734,Species_Names!$A$2:$K$83,2,FALSE)</f>
        <v>Scarus_taeniopterus</v>
      </c>
      <c r="M734" t="str">
        <f>VLOOKUP(I734,Species_Names!$A$2:$K$83,3,FALSE)</f>
        <v>Parrotfish</v>
      </c>
      <c r="N734" t="str">
        <f>VLOOKUP(I734,Species_Names!$A$2:$D$83,4,FALSE)</f>
        <v>Herbivore</v>
      </c>
      <c r="O734">
        <f>VLOOKUP(I734,Species_Names!$A$2:$F$83,5,FALSE)</f>
        <v>1.7000000000000001E-2</v>
      </c>
      <c r="P734">
        <f>VLOOKUP(I734,Species_Names!$A$2:$F$83,6,FALSE)</f>
        <v>3.04</v>
      </c>
      <c r="Q734">
        <f t="shared" si="128"/>
        <v>613.25359038045019</v>
      </c>
      <c r="R734">
        <f t="shared" si="124"/>
        <v>6.6666666666666666E-2</v>
      </c>
      <c r="AC734" s="5"/>
      <c r="AD734" s="5"/>
      <c r="AE734" s="5"/>
      <c r="AF734" s="5"/>
      <c r="AG734" s="5"/>
    </row>
    <row r="735" spans="1:33" x14ac:dyDescent="0.2">
      <c r="A735" s="10">
        <v>45111</v>
      </c>
      <c r="B735">
        <f t="shared" si="125"/>
        <v>2023</v>
      </c>
      <c r="C735" s="11">
        <f t="shared" si="126"/>
        <v>45111</v>
      </c>
      <c r="D735">
        <f t="shared" si="127"/>
        <v>4</v>
      </c>
      <c r="E735" t="s">
        <v>67</v>
      </c>
      <c r="F735" t="str">
        <f>VLOOKUP(E735,Sites!$A$2:$B$11,2,FALSE)</f>
        <v>Inside</v>
      </c>
      <c r="G735" t="s">
        <v>19</v>
      </c>
      <c r="H735">
        <v>3</v>
      </c>
      <c r="I735" s="1" t="s">
        <v>21</v>
      </c>
      <c r="J735">
        <v>30</v>
      </c>
      <c r="K735">
        <v>1</v>
      </c>
      <c r="L735" s="1" t="str">
        <f>VLOOKUP(I735,Species_Names!$A$2:$K$83,2,FALSE)</f>
        <v>Scarus_taeniopterus</v>
      </c>
      <c r="M735" t="str">
        <f>VLOOKUP(I735,Species_Names!$A$2:$K$83,3,FALSE)</f>
        <v>Parrotfish</v>
      </c>
      <c r="N735" t="str">
        <f>VLOOKUP(I735,Species_Names!$A$2:$D$83,4,FALSE)</f>
        <v>Herbivore</v>
      </c>
      <c r="O735">
        <f>VLOOKUP(I735,Species_Names!$A$2:$F$83,5,FALSE)</f>
        <v>1.7000000000000001E-2</v>
      </c>
      <c r="P735">
        <f>VLOOKUP(I735,Species_Names!$A$2:$F$83,6,FALSE)</f>
        <v>3.04</v>
      </c>
      <c r="Q735">
        <f t="shared" si="128"/>
        <v>525.89317635068767</v>
      </c>
      <c r="R735">
        <f t="shared" si="124"/>
        <v>1.6666666666666666E-2</v>
      </c>
      <c r="AC735" s="5"/>
      <c r="AD735" s="5"/>
      <c r="AE735" s="5"/>
      <c r="AF735" s="5"/>
      <c r="AG735" s="5"/>
    </row>
    <row r="736" spans="1:33" x14ac:dyDescent="0.2">
      <c r="A736" s="10">
        <v>45111</v>
      </c>
      <c r="B736">
        <f t="shared" si="125"/>
        <v>2023</v>
      </c>
      <c r="C736" s="11">
        <f t="shared" si="126"/>
        <v>45111</v>
      </c>
      <c r="D736">
        <f t="shared" si="127"/>
        <v>4</v>
      </c>
      <c r="E736" t="s">
        <v>67</v>
      </c>
      <c r="F736" t="str">
        <f>VLOOKUP(E736,Sites!$A$2:$B$11,2,FALSE)</f>
        <v>Inside</v>
      </c>
      <c r="G736" t="s">
        <v>19</v>
      </c>
      <c r="H736">
        <v>3</v>
      </c>
      <c r="I736" s="1" t="s">
        <v>22</v>
      </c>
      <c r="J736">
        <v>5</v>
      </c>
      <c r="K736">
        <v>5</v>
      </c>
      <c r="L736" s="1" t="str">
        <f>VLOOKUP(I736,Species_Names!$A$2:$K$83,2,FALSE)</f>
        <v>Sparisoma_aurofrenatum</v>
      </c>
      <c r="M736" t="str">
        <f>VLOOKUP(I736,Species_Names!$A$2:$K$83,3,FALSE)</f>
        <v>Parrotfish</v>
      </c>
      <c r="N736" t="str">
        <f>VLOOKUP(I736,Species_Names!$A$2:$D$83,4,FALSE)</f>
        <v>Herbivore</v>
      </c>
      <c r="O736">
        <f>VLOOKUP(I736,Species_Names!$A$2:$F$83,5,FALSE)</f>
        <v>1.17E-2</v>
      </c>
      <c r="P736">
        <f>VLOOKUP(I736,Species_Names!$A$2:$F$83,6,FALSE)</f>
        <v>3.15</v>
      </c>
      <c r="Q736">
        <f t="shared" si="128"/>
        <v>9.3091789699332175</v>
      </c>
      <c r="R736">
        <f t="shared" si="124"/>
        <v>8.3333333333333329E-2</v>
      </c>
      <c r="AC736" s="5"/>
      <c r="AD736" s="5"/>
      <c r="AE736" s="5"/>
      <c r="AF736" s="5"/>
      <c r="AG736" s="5"/>
    </row>
    <row r="737" spans="1:33" x14ac:dyDescent="0.2">
      <c r="A737" s="10">
        <v>45111</v>
      </c>
      <c r="B737">
        <f t="shared" si="125"/>
        <v>2023</v>
      </c>
      <c r="C737" s="11">
        <f t="shared" si="126"/>
        <v>45111</v>
      </c>
      <c r="D737">
        <f t="shared" si="127"/>
        <v>4</v>
      </c>
      <c r="E737" t="s">
        <v>67</v>
      </c>
      <c r="F737" t="str">
        <f>VLOOKUP(E737,Sites!$A$2:$B$11,2,FALSE)</f>
        <v>Inside</v>
      </c>
      <c r="G737" t="s">
        <v>19</v>
      </c>
      <c r="H737">
        <v>3</v>
      </c>
      <c r="I737" s="1" t="s">
        <v>22</v>
      </c>
      <c r="J737">
        <v>20</v>
      </c>
      <c r="K737">
        <v>1</v>
      </c>
      <c r="L737" s="1" t="str">
        <f>VLOOKUP(I737,Species_Names!$A$2:$K$83,2,FALSE)</f>
        <v>Sparisoma_aurofrenatum</v>
      </c>
      <c r="M737" t="str">
        <f>VLOOKUP(I737,Species_Names!$A$2:$K$83,3,FALSE)</f>
        <v>Parrotfish</v>
      </c>
      <c r="N737" t="str">
        <f>VLOOKUP(I737,Species_Names!$A$2:$D$83,4,FALSE)</f>
        <v>Herbivore</v>
      </c>
      <c r="O737">
        <f>VLOOKUP(I737,Species_Names!$A$2:$F$83,5,FALSE)</f>
        <v>1.17E-2</v>
      </c>
      <c r="P737">
        <f>VLOOKUP(I737,Species_Names!$A$2:$F$83,6,FALSE)</f>
        <v>3.15</v>
      </c>
      <c r="Q737">
        <f t="shared" si="128"/>
        <v>146.70007912526424</v>
      </c>
      <c r="R737">
        <f t="shared" si="124"/>
        <v>1.6666666666666666E-2</v>
      </c>
      <c r="AC737" s="5"/>
      <c r="AD737" s="5"/>
      <c r="AE737" s="5"/>
      <c r="AF737" s="5"/>
      <c r="AG737" s="5"/>
    </row>
    <row r="738" spans="1:33" x14ac:dyDescent="0.2">
      <c r="A738" s="10">
        <v>45111</v>
      </c>
      <c r="B738">
        <f t="shared" si="125"/>
        <v>2023</v>
      </c>
      <c r="C738" s="11">
        <f t="shared" si="126"/>
        <v>45111</v>
      </c>
      <c r="D738">
        <f t="shared" si="127"/>
        <v>4</v>
      </c>
      <c r="E738" t="s">
        <v>67</v>
      </c>
      <c r="F738" t="str">
        <f>VLOOKUP(E738,Sites!$A$2:$B$11,2,FALSE)</f>
        <v>Inside</v>
      </c>
      <c r="G738" t="s">
        <v>19</v>
      </c>
      <c r="H738">
        <v>3</v>
      </c>
      <c r="I738" s="1" t="s">
        <v>23</v>
      </c>
      <c r="J738">
        <v>5</v>
      </c>
      <c r="K738">
        <v>3</v>
      </c>
      <c r="L738" s="1" t="str">
        <f>VLOOKUP(I738,Species_Names!$A$2:$K$83,2,FALSE)</f>
        <v>Sparisoma_viride</v>
      </c>
      <c r="M738" t="str">
        <f>VLOOKUP(I738,Species_Names!$A$2:$K$83,3,FALSE)</f>
        <v>Parrotfish</v>
      </c>
      <c r="N738" t="str">
        <f>VLOOKUP(I738,Species_Names!$A$2:$D$83,4,FALSE)</f>
        <v>Herbivore</v>
      </c>
      <c r="O738">
        <f>VLOOKUP(I738,Species_Names!$A$2:$F$83,5,FALSE)</f>
        <v>2.5700000000000001E-2</v>
      </c>
      <c r="P738">
        <f>VLOOKUP(I738,Species_Names!$A$2:$F$83,6,FALSE)</f>
        <v>2.93</v>
      </c>
      <c r="Q738">
        <f t="shared" si="128"/>
        <v>8.6106609856192993</v>
      </c>
      <c r="R738">
        <f t="shared" si="124"/>
        <v>0.05</v>
      </c>
      <c r="AC738" s="5"/>
      <c r="AD738" s="5"/>
      <c r="AE738" s="5"/>
      <c r="AF738" s="5"/>
      <c r="AG738" s="5"/>
    </row>
    <row r="739" spans="1:33" x14ac:dyDescent="0.2">
      <c r="A739" s="10">
        <v>45111</v>
      </c>
      <c r="B739">
        <f t="shared" si="125"/>
        <v>2023</v>
      </c>
      <c r="C739" s="11">
        <f t="shared" si="126"/>
        <v>45111</v>
      </c>
      <c r="D739">
        <f t="shared" si="127"/>
        <v>4</v>
      </c>
      <c r="E739" t="s">
        <v>67</v>
      </c>
      <c r="F739" t="str">
        <f>VLOOKUP(E739,Sites!$A$2:$B$11,2,FALSE)</f>
        <v>Inside</v>
      </c>
      <c r="G739" t="s">
        <v>19</v>
      </c>
      <c r="H739">
        <v>3</v>
      </c>
      <c r="I739" s="1" t="s">
        <v>23</v>
      </c>
      <c r="J739">
        <v>30</v>
      </c>
      <c r="K739">
        <v>1</v>
      </c>
      <c r="L739" s="1" t="str">
        <f>VLOOKUP(I739,Species_Names!$A$2:$K$83,2,FALSE)</f>
        <v>Sparisoma_viride</v>
      </c>
      <c r="M739" t="str">
        <f>VLOOKUP(I739,Species_Names!$A$2:$K$83,3,FALSE)</f>
        <v>Parrotfish</v>
      </c>
      <c r="N739" t="str">
        <f>VLOOKUP(I739,Species_Names!$A$2:$D$83,4,FALSE)</f>
        <v>Herbivore</v>
      </c>
      <c r="O739">
        <f>VLOOKUP(I739,Species_Names!$A$2:$F$83,5,FALSE)</f>
        <v>2.5700000000000001E-2</v>
      </c>
      <c r="P739">
        <f>VLOOKUP(I739,Species_Names!$A$2:$F$83,6,FALSE)</f>
        <v>2.93</v>
      </c>
      <c r="Q739">
        <f t="shared" si="128"/>
        <v>546.88800707193968</v>
      </c>
      <c r="R739">
        <f t="shared" si="124"/>
        <v>1.6666666666666666E-2</v>
      </c>
      <c r="AC739" s="5"/>
      <c r="AD739" s="5"/>
      <c r="AE739" s="5"/>
      <c r="AF739" s="5"/>
      <c r="AG739" s="5"/>
    </row>
    <row r="740" spans="1:33" x14ac:dyDescent="0.2">
      <c r="A740" s="10">
        <v>45111</v>
      </c>
      <c r="B740">
        <f t="shared" si="125"/>
        <v>2023</v>
      </c>
      <c r="C740" s="11">
        <f t="shared" si="126"/>
        <v>45111</v>
      </c>
      <c r="D740">
        <f t="shared" si="127"/>
        <v>4</v>
      </c>
      <c r="E740" t="s">
        <v>67</v>
      </c>
      <c r="F740" t="str">
        <f>VLOOKUP(E740,Sites!$A$2:$B$11,2,FALSE)</f>
        <v>Inside</v>
      </c>
      <c r="G740" t="s">
        <v>19</v>
      </c>
      <c r="H740">
        <v>3</v>
      </c>
      <c r="I740" s="1" t="s">
        <v>23</v>
      </c>
      <c r="J740">
        <v>40</v>
      </c>
      <c r="K740">
        <v>1</v>
      </c>
      <c r="L740" s="1" t="str">
        <f>VLOOKUP(I740,Species_Names!$A$2:$K$83,2,FALSE)</f>
        <v>Sparisoma_viride</v>
      </c>
      <c r="M740" t="str">
        <f>VLOOKUP(I740,Species_Names!$A$2:$K$83,3,FALSE)</f>
        <v>Parrotfish</v>
      </c>
      <c r="N740" t="str">
        <f>VLOOKUP(I740,Species_Names!$A$2:$D$83,4,FALSE)</f>
        <v>Herbivore</v>
      </c>
      <c r="O740">
        <f>VLOOKUP(I740,Species_Names!$A$2:$F$83,5,FALSE)</f>
        <v>2.5700000000000001E-2</v>
      </c>
      <c r="P740">
        <f>VLOOKUP(I740,Species_Names!$A$2:$F$83,6,FALSE)</f>
        <v>2.93</v>
      </c>
      <c r="Q740">
        <f t="shared" si="128"/>
        <v>1270.4831160726128</v>
      </c>
      <c r="R740">
        <f t="shared" si="124"/>
        <v>1.6666666666666666E-2</v>
      </c>
      <c r="AC740" s="5"/>
      <c r="AD740" s="5"/>
      <c r="AE740" s="5"/>
      <c r="AF740" s="5"/>
      <c r="AG740" s="5"/>
    </row>
    <row r="741" spans="1:33" x14ac:dyDescent="0.2">
      <c r="A741" s="10">
        <v>45111</v>
      </c>
      <c r="B741">
        <f t="shared" si="125"/>
        <v>2023</v>
      </c>
      <c r="C741" s="11">
        <f t="shared" si="126"/>
        <v>45111</v>
      </c>
      <c r="D741">
        <f t="shared" si="127"/>
        <v>4</v>
      </c>
      <c r="E741" t="s">
        <v>67</v>
      </c>
      <c r="F741" t="str">
        <f>VLOOKUP(E741,Sites!$A$2:$B$11,2,FALSE)</f>
        <v>Inside</v>
      </c>
      <c r="G741" t="s">
        <v>19</v>
      </c>
      <c r="H741">
        <v>3</v>
      </c>
      <c r="I741" s="1" t="s">
        <v>24</v>
      </c>
      <c r="J741">
        <v>5</v>
      </c>
      <c r="K741">
        <v>6</v>
      </c>
      <c r="L741" s="1" t="str">
        <f>VLOOKUP(I741,Species_Names!$A$2:$K$83,2,FALSE)</f>
        <v>Scarus_iseri</v>
      </c>
      <c r="M741" t="str">
        <f>VLOOKUP(I741,Species_Names!$A$2:$K$83,3,FALSE)</f>
        <v>Parrotfish</v>
      </c>
      <c r="N741" t="str">
        <f>VLOOKUP(I741,Species_Names!$A$2:$D$83,4,FALSE)</f>
        <v>Herbivore</v>
      </c>
      <c r="O741">
        <f>VLOOKUP(I741,Species_Names!$A$2:$F$83,5,FALSE)</f>
        <v>1.5800000000000002E-2</v>
      </c>
      <c r="P741">
        <f>VLOOKUP(I741,Species_Names!$A$2:$F$83,6,FALSE)</f>
        <v>3.02</v>
      </c>
      <c r="Q741">
        <f t="shared" si="128"/>
        <v>12.237642175772848</v>
      </c>
      <c r="R741">
        <f t="shared" si="124"/>
        <v>0.1</v>
      </c>
      <c r="AC741" s="5"/>
      <c r="AD741" s="5"/>
      <c r="AE741" s="5"/>
      <c r="AF741" s="5"/>
      <c r="AG741" s="5"/>
    </row>
    <row r="742" spans="1:33" x14ac:dyDescent="0.2">
      <c r="A742" s="10">
        <v>45111</v>
      </c>
      <c r="B742">
        <f t="shared" ref="B742:B768" si="129">IF(A742&lt;&gt;"",(YEAR(A742)),"")</f>
        <v>2023</v>
      </c>
      <c r="C742" s="11">
        <f t="shared" ref="C742:C768" si="130">IF(A742&lt;&gt;"",A742,"")</f>
        <v>45111</v>
      </c>
      <c r="D742">
        <f t="shared" ref="D742:D768" si="131">IF(A742&lt;&gt;"",DAY(A742),"")</f>
        <v>4</v>
      </c>
      <c r="E742" t="s">
        <v>67</v>
      </c>
      <c r="F742" t="str">
        <f>VLOOKUP(E742,Sites!$A$2:$B$11,2,FALSE)</f>
        <v>Inside</v>
      </c>
      <c r="G742" t="s">
        <v>19</v>
      </c>
      <c r="H742">
        <v>3</v>
      </c>
      <c r="I742" s="1" t="s">
        <v>24</v>
      </c>
      <c r="J742">
        <v>10</v>
      </c>
      <c r="K742">
        <v>5</v>
      </c>
      <c r="L742" s="1" t="str">
        <f>VLOOKUP(I742,Species_Names!$A$2:$K$83,2,FALSE)</f>
        <v>Scarus_iseri</v>
      </c>
      <c r="M742" t="str">
        <f>VLOOKUP(I742,Species_Names!$A$2:$K$83,3,FALSE)</f>
        <v>Parrotfish</v>
      </c>
      <c r="N742" t="str">
        <f>VLOOKUP(I742,Species_Names!$A$2:$D$83,4,FALSE)</f>
        <v>Herbivore</v>
      </c>
      <c r="O742">
        <f>VLOOKUP(I742,Species_Names!$A$2:$F$83,5,FALSE)</f>
        <v>1.5800000000000002E-2</v>
      </c>
      <c r="P742">
        <f>VLOOKUP(I742,Species_Names!$A$2:$F$83,6,FALSE)</f>
        <v>3.02</v>
      </c>
      <c r="Q742">
        <f t="shared" si="128"/>
        <v>82.723155296021105</v>
      </c>
      <c r="R742">
        <f t="shared" si="124"/>
        <v>8.3333333333333329E-2</v>
      </c>
      <c r="AC742" s="5"/>
      <c r="AD742" s="5"/>
      <c r="AE742" s="5"/>
      <c r="AF742" s="5"/>
      <c r="AG742" s="5"/>
    </row>
    <row r="743" spans="1:33" x14ac:dyDescent="0.2">
      <c r="A743" s="10">
        <v>45111</v>
      </c>
      <c r="B743">
        <f t="shared" si="129"/>
        <v>2023</v>
      </c>
      <c r="C743" s="11">
        <f t="shared" si="130"/>
        <v>45111</v>
      </c>
      <c r="D743">
        <f t="shared" si="131"/>
        <v>4</v>
      </c>
      <c r="E743" t="s">
        <v>67</v>
      </c>
      <c r="F743" t="str">
        <f>VLOOKUP(E743,Sites!$A$2:$B$11,2,FALSE)</f>
        <v>Inside</v>
      </c>
      <c r="G743" t="s">
        <v>19</v>
      </c>
      <c r="H743">
        <v>3</v>
      </c>
      <c r="I743" s="1" t="s">
        <v>24</v>
      </c>
      <c r="J743">
        <v>20</v>
      </c>
      <c r="K743">
        <v>4</v>
      </c>
      <c r="L743" s="1" t="str">
        <f>VLOOKUP(I743,Species_Names!$A$2:$K$83,2,FALSE)</f>
        <v>Scarus_iseri</v>
      </c>
      <c r="M743" t="str">
        <f>VLOOKUP(I743,Species_Names!$A$2:$K$83,3,FALSE)</f>
        <v>Parrotfish</v>
      </c>
      <c r="N743" t="str">
        <f>VLOOKUP(I743,Species_Names!$A$2:$D$83,4,FALSE)</f>
        <v>Herbivore</v>
      </c>
      <c r="O743">
        <f>VLOOKUP(I743,Species_Names!$A$2:$F$83,5,FALSE)</f>
        <v>1.5800000000000002E-2</v>
      </c>
      <c r="P743">
        <f>VLOOKUP(I743,Species_Names!$A$2:$F$83,6,FALSE)</f>
        <v>3.02</v>
      </c>
      <c r="Q743">
        <f t="shared" si="128"/>
        <v>536.81873606747752</v>
      </c>
      <c r="R743">
        <f t="shared" si="124"/>
        <v>6.6666666666666666E-2</v>
      </c>
      <c r="AC743" s="5"/>
      <c r="AD743" s="5"/>
      <c r="AE743" s="5"/>
      <c r="AF743" s="5"/>
      <c r="AG743" s="5"/>
    </row>
    <row r="744" spans="1:33" x14ac:dyDescent="0.2">
      <c r="A744" s="10">
        <v>45111</v>
      </c>
      <c r="B744">
        <f t="shared" si="129"/>
        <v>2023</v>
      </c>
      <c r="C744" s="11">
        <f t="shared" si="130"/>
        <v>45111</v>
      </c>
      <c r="D744">
        <f t="shared" si="131"/>
        <v>4</v>
      </c>
      <c r="E744" t="s">
        <v>67</v>
      </c>
      <c r="F744" t="str">
        <f>VLOOKUP(E744,Sites!$A$2:$B$11,2,FALSE)</f>
        <v>Inside</v>
      </c>
      <c r="G744" t="s">
        <v>19</v>
      </c>
      <c r="H744">
        <v>3</v>
      </c>
      <c r="I744" s="1" t="s">
        <v>24</v>
      </c>
      <c r="J744">
        <v>30</v>
      </c>
      <c r="K744">
        <v>2</v>
      </c>
      <c r="L744" s="1" t="str">
        <f>VLOOKUP(I744,Species_Names!$A$2:$K$83,2,FALSE)</f>
        <v>Scarus_iseri</v>
      </c>
      <c r="M744" t="str">
        <f>VLOOKUP(I744,Species_Names!$A$2:$K$83,3,FALSE)</f>
        <v>Parrotfish</v>
      </c>
      <c r="N744" t="str">
        <f>VLOOKUP(I744,Species_Names!$A$2:$D$83,4,FALSE)</f>
        <v>Herbivore</v>
      </c>
      <c r="O744">
        <f>VLOOKUP(I744,Species_Names!$A$2:$F$83,5,FALSE)</f>
        <v>1.5800000000000002E-2</v>
      </c>
      <c r="P744">
        <f>VLOOKUP(I744,Species_Names!$A$2:$F$83,6,FALSE)</f>
        <v>3.02</v>
      </c>
      <c r="Q744">
        <f t="shared" si="128"/>
        <v>913.25755128911544</v>
      </c>
      <c r="R744">
        <f t="shared" si="124"/>
        <v>3.3333333333333333E-2</v>
      </c>
      <c r="AC744" s="5"/>
      <c r="AD744" s="5"/>
      <c r="AE744" s="5"/>
      <c r="AF744" s="5"/>
      <c r="AG744" s="5"/>
    </row>
    <row r="745" spans="1:33" x14ac:dyDescent="0.2">
      <c r="A745" s="10">
        <v>45111</v>
      </c>
      <c r="B745">
        <f t="shared" si="129"/>
        <v>2023</v>
      </c>
      <c r="C745" s="11">
        <f t="shared" si="130"/>
        <v>45111</v>
      </c>
      <c r="D745">
        <f t="shared" si="131"/>
        <v>4</v>
      </c>
      <c r="E745" t="s">
        <v>67</v>
      </c>
      <c r="F745" t="str">
        <f>VLOOKUP(E745,Sites!$A$2:$B$11,2,FALSE)</f>
        <v>Inside</v>
      </c>
      <c r="G745" t="s">
        <v>19</v>
      </c>
      <c r="H745">
        <v>3</v>
      </c>
      <c r="I745" s="1" t="s">
        <v>25</v>
      </c>
      <c r="J745">
        <v>10</v>
      </c>
      <c r="K745">
        <v>1</v>
      </c>
      <c r="L745" s="1" t="str">
        <f>VLOOKUP(I745,Species_Names!$A$2:$K$83,2,FALSE)</f>
        <v>Cephalopholis_cruentata</v>
      </c>
      <c r="M745" t="str">
        <f>VLOOKUP(I745,Species_Names!$A$2:$K$83,3,FALSE)</f>
        <v>Grouper</v>
      </c>
      <c r="N745" t="str">
        <f>VLOOKUP(I745,Species_Names!$A$2:$D$83,4,FALSE)</f>
        <v>Carnivore</v>
      </c>
      <c r="O745">
        <f>VLOOKUP(I745,Species_Names!$A$2:$F$83,5,FALSE)</f>
        <v>1.0999999999999999E-2</v>
      </c>
      <c r="P745">
        <f>VLOOKUP(I745,Species_Names!$A$2:$F$83,6,FALSE)</f>
        <v>3.11</v>
      </c>
      <c r="Q745">
        <f t="shared" si="128"/>
        <v>14.17074506862448</v>
      </c>
      <c r="R745">
        <f t="shared" si="124"/>
        <v>1.6666666666666666E-2</v>
      </c>
      <c r="AC745" s="5"/>
      <c r="AD745" s="5"/>
      <c r="AE745" s="5"/>
      <c r="AF745" s="5"/>
      <c r="AG745" s="5"/>
    </row>
    <row r="746" spans="1:33" x14ac:dyDescent="0.2">
      <c r="A746" s="10">
        <v>45111</v>
      </c>
      <c r="B746">
        <f t="shared" si="129"/>
        <v>2023</v>
      </c>
      <c r="C746" s="11">
        <f t="shared" si="130"/>
        <v>45111</v>
      </c>
      <c r="D746">
        <f t="shared" si="131"/>
        <v>4</v>
      </c>
      <c r="E746" t="s">
        <v>67</v>
      </c>
      <c r="F746" t="str">
        <f>VLOOKUP(E746,Sites!$A$2:$B$11,2,FALSE)</f>
        <v>Inside</v>
      </c>
      <c r="G746" t="s">
        <v>19</v>
      </c>
      <c r="H746">
        <v>3</v>
      </c>
      <c r="I746" s="1" t="s">
        <v>26</v>
      </c>
      <c r="J746">
        <v>10</v>
      </c>
      <c r="K746">
        <v>1</v>
      </c>
      <c r="L746" s="1" t="str">
        <f>VLOOKUP(I746,Species_Names!$A$2:$K$83,2,FALSE)</f>
        <v>Acanthurus_coeruleus</v>
      </c>
      <c r="M746" t="str">
        <f>VLOOKUP(I746,Species_Names!$A$2:$K$83,3,FALSE)</f>
        <v>Surgeonfish</v>
      </c>
      <c r="N746" t="str">
        <f>VLOOKUP(I746,Species_Names!$A$2:$D$83,4,FALSE)</f>
        <v>Herbivore</v>
      </c>
      <c r="O746">
        <f>VLOOKUP(I746,Species_Names!$A$2:$F$83,5,FALSE)</f>
        <v>3.2399999999999998E-2</v>
      </c>
      <c r="P746">
        <f>VLOOKUP(I746,Species_Names!$A$2:$F$83,6,FALSE)</f>
        <v>2.95</v>
      </c>
      <c r="Q746">
        <f t="shared" si="128"/>
        <v>28.876530395533386</v>
      </c>
      <c r="R746">
        <f t="shared" si="124"/>
        <v>1.6666666666666666E-2</v>
      </c>
      <c r="AC746" s="5"/>
      <c r="AD746" s="5"/>
      <c r="AE746" s="5"/>
      <c r="AF746" s="5"/>
      <c r="AG746" s="5"/>
    </row>
    <row r="747" spans="1:33" x14ac:dyDescent="0.2">
      <c r="A747" s="10">
        <v>45111</v>
      </c>
      <c r="B747">
        <f t="shared" si="129"/>
        <v>2023</v>
      </c>
      <c r="C747" s="11">
        <f t="shared" si="130"/>
        <v>45111</v>
      </c>
      <c r="D747">
        <f t="shared" si="131"/>
        <v>4</v>
      </c>
      <c r="E747" t="s">
        <v>67</v>
      </c>
      <c r="F747" t="str">
        <f>VLOOKUP(E747,Sites!$A$2:$B$11,2,FALSE)</f>
        <v>Inside</v>
      </c>
      <c r="G747" t="s">
        <v>19</v>
      </c>
      <c r="H747">
        <v>3</v>
      </c>
      <c r="I747" s="1" t="s">
        <v>26</v>
      </c>
      <c r="J747">
        <v>20</v>
      </c>
      <c r="K747">
        <v>3</v>
      </c>
      <c r="L747" s="1" t="str">
        <f>VLOOKUP(I747,Species_Names!$A$2:$K$83,2,FALSE)</f>
        <v>Acanthurus_coeruleus</v>
      </c>
      <c r="M747" t="str">
        <f>VLOOKUP(I747,Species_Names!$A$2:$K$83,3,FALSE)</f>
        <v>Surgeonfish</v>
      </c>
      <c r="N747" t="str">
        <f>VLOOKUP(I747,Species_Names!$A$2:$D$83,4,FALSE)</f>
        <v>Herbivore</v>
      </c>
      <c r="O747">
        <f>VLOOKUP(I747,Species_Names!$A$2:$F$83,5,FALSE)</f>
        <v>3.2399999999999998E-2</v>
      </c>
      <c r="P747">
        <f>VLOOKUP(I747,Species_Names!$A$2:$F$83,6,FALSE)</f>
        <v>2.95</v>
      </c>
      <c r="Q747">
        <f t="shared" si="128"/>
        <v>669.42935429635702</v>
      </c>
      <c r="R747">
        <f t="shared" si="124"/>
        <v>0.05</v>
      </c>
      <c r="AC747" s="5"/>
      <c r="AD747" s="5"/>
      <c r="AE747" s="5"/>
      <c r="AF747" s="5"/>
      <c r="AG747" s="5"/>
    </row>
    <row r="748" spans="1:33" x14ac:dyDescent="0.2">
      <c r="A748" s="10">
        <v>45111</v>
      </c>
      <c r="B748">
        <f t="shared" si="129"/>
        <v>2023</v>
      </c>
      <c r="C748" s="11">
        <f t="shared" si="130"/>
        <v>45111</v>
      </c>
      <c r="D748">
        <f t="shared" si="131"/>
        <v>4</v>
      </c>
      <c r="E748" t="s">
        <v>67</v>
      </c>
      <c r="F748" t="str">
        <f>VLOOKUP(E748,Sites!$A$2:$B$11,2,FALSE)</f>
        <v>Inside</v>
      </c>
      <c r="G748" t="s">
        <v>19</v>
      </c>
      <c r="H748">
        <v>3</v>
      </c>
      <c r="I748" s="1" t="s">
        <v>28</v>
      </c>
      <c r="J748">
        <v>10</v>
      </c>
      <c r="K748">
        <v>1</v>
      </c>
      <c r="L748" s="1" t="str">
        <f>VLOOKUP(I748,Species_Names!$A$2:$K$83,2,FALSE)</f>
        <v>Halichoeres_garnoti</v>
      </c>
      <c r="M748" t="str">
        <f>VLOOKUP(I748,Species_Names!$A$2:$K$83,3,FALSE)</f>
        <v>Wrasse</v>
      </c>
      <c r="N748" t="str">
        <f>VLOOKUP(I748,Species_Names!$A$2:$D$83,4,FALSE)</f>
        <v>Omnivore</v>
      </c>
      <c r="O748">
        <f>VLOOKUP(I748,Species_Names!$A$2:$F$83,5,FALSE)</f>
        <v>0.01</v>
      </c>
      <c r="P748">
        <f>VLOOKUP(I748,Species_Names!$A$2:$F$83,6,FALSE)</f>
        <v>3.14</v>
      </c>
      <c r="Q748">
        <f t="shared" si="128"/>
        <v>13.803842646028864</v>
      </c>
      <c r="R748">
        <f t="shared" si="124"/>
        <v>1.6666666666666666E-2</v>
      </c>
      <c r="AC748" s="5"/>
      <c r="AD748" s="5"/>
      <c r="AE748" s="5"/>
      <c r="AF748" s="5"/>
      <c r="AG748" s="5"/>
    </row>
    <row r="749" spans="1:33" x14ac:dyDescent="0.2">
      <c r="A749" s="10">
        <v>45111</v>
      </c>
      <c r="B749">
        <f t="shared" si="129"/>
        <v>2023</v>
      </c>
      <c r="C749" s="11">
        <f t="shared" si="130"/>
        <v>45111</v>
      </c>
      <c r="D749">
        <f t="shared" si="131"/>
        <v>4</v>
      </c>
      <c r="E749" t="s">
        <v>67</v>
      </c>
      <c r="F749" t="str">
        <f>VLOOKUP(E749,Sites!$A$2:$B$11,2,FALSE)</f>
        <v>Inside</v>
      </c>
      <c r="G749" t="s">
        <v>19</v>
      </c>
      <c r="H749">
        <v>3</v>
      </c>
      <c r="I749" s="1" t="s">
        <v>28</v>
      </c>
      <c r="J749">
        <v>20</v>
      </c>
      <c r="K749">
        <v>1</v>
      </c>
      <c r="L749" s="1" t="str">
        <f>VLOOKUP(I749,Species_Names!$A$2:$K$83,2,FALSE)</f>
        <v>Halichoeres_garnoti</v>
      </c>
      <c r="M749" t="str">
        <f>VLOOKUP(I749,Species_Names!$A$2:$K$83,3,FALSE)</f>
        <v>Wrasse</v>
      </c>
      <c r="N749" t="str">
        <f>VLOOKUP(I749,Species_Names!$A$2:$D$83,4,FALSE)</f>
        <v>Omnivore</v>
      </c>
      <c r="O749">
        <f>VLOOKUP(I749,Species_Names!$A$2:$F$83,5,FALSE)</f>
        <v>0.01</v>
      </c>
      <c r="P749">
        <f>VLOOKUP(I749,Species_Names!$A$2:$F$83,6,FALSE)</f>
        <v>3.14</v>
      </c>
      <c r="Q749">
        <f t="shared" si="128"/>
        <v>121.68419864331943</v>
      </c>
      <c r="R749">
        <f t="shared" si="124"/>
        <v>1.6666666666666666E-2</v>
      </c>
      <c r="AC749" s="5"/>
      <c r="AD749" s="5"/>
      <c r="AE749" s="5"/>
      <c r="AF749" s="5"/>
      <c r="AG749" s="5"/>
    </row>
    <row r="750" spans="1:33" x14ac:dyDescent="0.2">
      <c r="A750" s="10">
        <v>45111</v>
      </c>
      <c r="B750">
        <f t="shared" si="129"/>
        <v>2023</v>
      </c>
      <c r="C750" s="11">
        <f t="shared" si="130"/>
        <v>45111</v>
      </c>
      <c r="D750">
        <f t="shared" si="131"/>
        <v>4</v>
      </c>
      <c r="E750" t="s">
        <v>67</v>
      </c>
      <c r="F750" t="str">
        <f>VLOOKUP(E750,Sites!$A$2:$B$11,2,FALSE)</f>
        <v>Inside</v>
      </c>
      <c r="G750" t="s">
        <v>19</v>
      </c>
      <c r="H750">
        <v>3</v>
      </c>
      <c r="I750" s="1" t="s">
        <v>33</v>
      </c>
      <c r="J750">
        <v>5</v>
      </c>
      <c r="K750">
        <v>2</v>
      </c>
      <c r="L750" s="1" t="str">
        <f>VLOOKUP(I750,Species_Names!$A$2:$K$83,2,FALSE)</f>
        <v>Stegastes_planifrons</v>
      </c>
      <c r="M750" t="str">
        <f>VLOOKUP(I750,Species_Names!$A$2:$K$83,3,FALSE)</f>
        <v>Damselfish</v>
      </c>
      <c r="N750" t="str">
        <f>VLOOKUP(I750,Species_Names!$A$2:$D$83,4,FALSE)</f>
        <v>Herbivore</v>
      </c>
      <c r="O750">
        <f>VLOOKUP(I750,Species_Names!$A$2:$F$83,5,FALSE)</f>
        <v>2.138E-2</v>
      </c>
      <c r="P750">
        <f>VLOOKUP(I750,Species_Names!$A$2:$F$83,6,FALSE)</f>
        <v>2.96</v>
      </c>
      <c r="Q750">
        <f t="shared" si="128"/>
        <v>5.0117443491407734</v>
      </c>
      <c r="R750">
        <f t="shared" si="124"/>
        <v>3.3333333333333333E-2</v>
      </c>
      <c r="AC750" s="5"/>
      <c r="AD750" s="5"/>
      <c r="AE750" s="5"/>
      <c r="AF750" s="5"/>
      <c r="AG750" s="5"/>
    </row>
    <row r="751" spans="1:33" x14ac:dyDescent="0.2">
      <c r="A751" s="10">
        <v>45111</v>
      </c>
      <c r="B751">
        <f t="shared" si="129"/>
        <v>2023</v>
      </c>
      <c r="C751" s="11">
        <f t="shared" si="130"/>
        <v>45111</v>
      </c>
      <c r="D751">
        <f t="shared" si="131"/>
        <v>4</v>
      </c>
      <c r="E751" t="s">
        <v>67</v>
      </c>
      <c r="F751" t="str">
        <f>VLOOKUP(E751,Sites!$A$2:$B$11,2,FALSE)</f>
        <v>Inside</v>
      </c>
      <c r="G751" t="s">
        <v>19</v>
      </c>
      <c r="H751">
        <v>3</v>
      </c>
      <c r="I751" s="1" t="s">
        <v>51</v>
      </c>
      <c r="J751">
        <v>30</v>
      </c>
      <c r="K751">
        <v>1</v>
      </c>
      <c r="L751" s="1" t="str">
        <f>VLOOKUP(I751,Species_Names!$A$2:$K$83,2,FALSE)</f>
        <v>Lutjanus_apodus</v>
      </c>
      <c r="M751" t="str">
        <f>VLOOKUP(I751,Species_Names!$A$2:$K$83,3,FALSE)</f>
        <v>Snapper</v>
      </c>
      <c r="N751" t="str">
        <f>VLOOKUP(I751,Species_Names!$A$2:$D$83,4,FALSE)</f>
        <v>Carnivore</v>
      </c>
      <c r="O751">
        <f>VLOOKUP(I751,Species_Names!$A$2:$F$83,5,FALSE)</f>
        <v>1.8200000000000001E-2</v>
      </c>
      <c r="P751">
        <f>VLOOKUP(I751,Species_Names!$A$2:$F$83,6,FALSE)</f>
        <v>3</v>
      </c>
      <c r="Q751">
        <f t="shared" si="128"/>
        <v>491.40000000000003</v>
      </c>
      <c r="R751">
        <f t="shared" si="124"/>
        <v>1.6666666666666666E-2</v>
      </c>
      <c r="AC751" s="5"/>
      <c r="AD751" s="5"/>
      <c r="AE751" s="5"/>
      <c r="AF751" s="5"/>
      <c r="AG751" s="5"/>
    </row>
    <row r="752" spans="1:33" x14ac:dyDescent="0.2">
      <c r="A752" s="10">
        <v>45111</v>
      </c>
      <c r="B752">
        <f t="shared" si="129"/>
        <v>2023</v>
      </c>
      <c r="C752" s="11">
        <f t="shared" si="130"/>
        <v>45111</v>
      </c>
      <c r="D752">
        <f t="shared" si="131"/>
        <v>4</v>
      </c>
      <c r="E752" t="s">
        <v>67</v>
      </c>
      <c r="F752" t="str">
        <f>VLOOKUP(E752,Sites!$A$2:$B$11,2,FALSE)</f>
        <v>Inside</v>
      </c>
      <c r="G752" t="s">
        <v>19</v>
      </c>
      <c r="H752">
        <v>3</v>
      </c>
      <c r="I752" s="1" t="s">
        <v>51</v>
      </c>
      <c r="J752">
        <v>40</v>
      </c>
      <c r="K752">
        <v>1</v>
      </c>
      <c r="L752" s="1" t="str">
        <f>VLOOKUP(I752,Species_Names!$A$2:$K$83,2,FALSE)</f>
        <v>Lutjanus_apodus</v>
      </c>
      <c r="M752" t="str">
        <f>VLOOKUP(I752,Species_Names!$A$2:$K$83,3,FALSE)</f>
        <v>Snapper</v>
      </c>
      <c r="N752" t="str">
        <f>VLOOKUP(I752,Species_Names!$A$2:$D$83,4,FALSE)</f>
        <v>Carnivore</v>
      </c>
      <c r="O752">
        <f>VLOOKUP(I752,Species_Names!$A$2:$F$83,5,FALSE)</f>
        <v>1.8200000000000001E-2</v>
      </c>
      <c r="P752">
        <f>VLOOKUP(I752,Species_Names!$A$2:$F$83,6,FALSE)</f>
        <v>3</v>
      </c>
      <c r="Q752">
        <f t="shared" si="128"/>
        <v>1164.8</v>
      </c>
      <c r="R752">
        <f t="shared" ref="R752:R815" si="132">K752/60</f>
        <v>1.6666666666666666E-2</v>
      </c>
      <c r="AC752" s="5"/>
      <c r="AD752" s="5"/>
      <c r="AE752" s="5"/>
      <c r="AF752" s="5"/>
      <c r="AG752" s="5"/>
    </row>
    <row r="753" spans="1:33" x14ac:dyDescent="0.2">
      <c r="A753" s="10">
        <v>45111</v>
      </c>
      <c r="B753">
        <f t="shared" si="129"/>
        <v>2023</v>
      </c>
      <c r="C753" s="11">
        <f t="shared" si="130"/>
        <v>45111</v>
      </c>
      <c r="D753">
        <f t="shared" si="131"/>
        <v>4</v>
      </c>
      <c r="E753" t="s">
        <v>67</v>
      </c>
      <c r="F753" t="str">
        <f>VLOOKUP(E753,Sites!$A$2:$B$11,2,FALSE)</f>
        <v>Inside</v>
      </c>
      <c r="G753" t="s">
        <v>19</v>
      </c>
      <c r="H753">
        <v>4</v>
      </c>
      <c r="I753" s="1" t="s">
        <v>20</v>
      </c>
      <c r="J753">
        <v>10</v>
      </c>
      <c r="K753">
        <v>1</v>
      </c>
      <c r="L753" s="1" t="str">
        <f>VLOOKUP(I753,Species_Names!$A$2:$K$83,2,FALSE)</f>
        <v>Chaetodon_capistratus</v>
      </c>
      <c r="M753" t="str">
        <f>VLOOKUP(I753,Species_Names!$A$2:$K$83,3,FALSE)</f>
        <v>Butterflyfish</v>
      </c>
      <c r="N753" t="str">
        <f>VLOOKUP(I753,Species_Names!$A$2:$D$83,4,FALSE)</f>
        <v>Corallivore</v>
      </c>
      <c r="O753">
        <f>VLOOKUP(I753,Species_Names!$A$2:$F$83,5,FALSE)</f>
        <v>2.3400000000000001E-2</v>
      </c>
      <c r="P753">
        <f>VLOOKUP(I753,Species_Names!$A$2:$F$83,6,FALSE)</f>
        <v>3.19</v>
      </c>
      <c r="Q753">
        <f t="shared" si="128"/>
        <v>36.242308882552088</v>
      </c>
      <c r="R753">
        <f t="shared" si="132"/>
        <v>1.6666666666666666E-2</v>
      </c>
      <c r="AC753" s="5"/>
      <c r="AD753" s="5"/>
      <c r="AE753" s="5"/>
      <c r="AF753" s="5"/>
      <c r="AG753" s="5"/>
    </row>
    <row r="754" spans="1:33" x14ac:dyDescent="0.2">
      <c r="A754" s="10">
        <v>45111</v>
      </c>
      <c r="B754">
        <f t="shared" si="129"/>
        <v>2023</v>
      </c>
      <c r="C754" s="11">
        <f t="shared" si="130"/>
        <v>45111</v>
      </c>
      <c r="D754">
        <f t="shared" si="131"/>
        <v>4</v>
      </c>
      <c r="E754" t="s">
        <v>67</v>
      </c>
      <c r="F754" t="str">
        <f>VLOOKUP(E754,Sites!$A$2:$B$11,2,FALSE)</f>
        <v>Inside</v>
      </c>
      <c r="G754" t="s">
        <v>19</v>
      </c>
      <c r="H754">
        <v>4</v>
      </c>
      <c r="I754" s="1" t="s">
        <v>132</v>
      </c>
      <c r="J754">
        <v>5</v>
      </c>
      <c r="K754">
        <v>1</v>
      </c>
      <c r="L754" s="1" t="str">
        <f>VLOOKUP(I754,Species_Names!$A$2:$K$83,2,FALSE)</f>
        <v>Sparisoma_atomarium</v>
      </c>
      <c r="M754" t="str">
        <f>VLOOKUP(I754,Species_Names!$A$2:$K$83,3,FALSE)</f>
        <v>Parrotfish</v>
      </c>
      <c r="N754" t="str">
        <f>VLOOKUP(I754,Species_Names!$A$2:$D$83,4,FALSE)</f>
        <v>Herbivore</v>
      </c>
      <c r="O754">
        <f>VLOOKUP(I754,Species_Names!$A$2:$F$83,5,FALSE)</f>
        <v>1.1220000000000001E-2</v>
      </c>
      <c r="P754">
        <f>VLOOKUP(I754,Species_Names!$A$2:$F$83,6,FALSE)</f>
        <v>3.09</v>
      </c>
      <c r="Q754">
        <f t="shared" si="128"/>
        <v>1.6211013607006726</v>
      </c>
      <c r="R754">
        <f t="shared" si="132"/>
        <v>1.6666666666666666E-2</v>
      </c>
      <c r="AC754" s="5"/>
      <c r="AD754" s="5"/>
      <c r="AE754" s="5"/>
      <c r="AF754" s="5"/>
      <c r="AG754" s="5"/>
    </row>
    <row r="755" spans="1:33" x14ac:dyDescent="0.2">
      <c r="A755" s="10">
        <v>45111</v>
      </c>
      <c r="B755">
        <f t="shared" si="129"/>
        <v>2023</v>
      </c>
      <c r="C755" s="11">
        <f t="shared" si="130"/>
        <v>45111</v>
      </c>
      <c r="D755">
        <f t="shared" si="131"/>
        <v>4</v>
      </c>
      <c r="E755" t="s">
        <v>67</v>
      </c>
      <c r="F755" t="str">
        <f>VLOOKUP(E755,Sites!$A$2:$B$11,2,FALSE)</f>
        <v>Inside</v>
      </c>
      <c r="G755" t="s">
        <v>19</v>
      </c>
      <c r="H755">
        <v>4</v>
      </c>
      <c r="I755" s="1" t="s">
        <v>21</v>
      </c>
      <c r="J755">
        <v>5</v>
      </c>
      <c r="K755">
        <v>4</v>
      </c>
      <c r="L755" s="1" t="str">
        <f>VLOOKUP(I755,Species_Names!$A$2:$K$83,2,FALSE)</f>
        <v>Scarus_taeniopterus</v>
      </c>
      <c r="M755" t="str">
        <f>VLOOKUP(I755,Species_Names!$A$2:$K$83,3,FALSE)</f>
        <v>Parrotfish</v>
      </c>
      <c r="N755" t="str">
        <f>VLOOKUP(I755,Species_Names!$A$2:$D$83,4,FALSE)</f>
        <v>Herbivore</v>
      </c>
      <c r="O755">
        <f>VLOOKUP(I755,Species_Names!$A$2:$F$83,5,FALSE)</f>
        <v>1.7000000000000001E-2</v>
      </c>
      <c r="P755">
        <f>VLOOKUP(I755,Species_Names!$A$2:$F$83,6,FALSE)</f>
        <v>3.04</v>
      </c>
      <c r="Q755">
        <f t="shared" si="128"/>
        <v>9.0652070087711216</v>
      </c>
      <c r="R755">
        <f t="shared" si="132"/>
        <v>6.6666666666666666E-2</v>
      </c>
      <c r="AC755" s="5"/>
      <c r="AD755" s="5"/>
      <c r="AE755" s="5"/>
      <c r="AF755" s="5"/>
      <c r="AG755" s="5"/>
    </row>
    <row r="756" spans="1:33" x14ac:dyDescent="0.2">
      <c r="A756" s="10">
        <v>45111</v>
      </c>
      <c r="B756">
        <f t="shared" si="129"/>
        <v>2023</v>
      </c>
      <c r="C756" s="11">
        <f t="shared" si="130"/>
        <v>45111</v>
      </c>
      <c r="D756">
        <f t="shared" si="131"/>
        <v>4</v>
      </c>
      <c r="E756" t="s">
        <v>67</v>
      </c>
      <c r="F756" t="str">
        <f>VLOOKUP(E756,Sites!$A$2:$B$11,2,FALSE)</f>
        <v>Inside</v>
      </c>
      <c r="G756" t="s">
        <v>19</v>
      </c>
      <c r="H756">
        <v>4</v>
      </c>
      <c r="I756" s="1" t="s">
        <v>21</v>
      </c>
      <c r="J756">
        <v>10</v>
      </c>
      <c r="K756">
        <v>3</v>
      </c>
      <c r="L756" s="1" t="str">
        <f>VLOOKUP(I756,Species_Names!$A$2:$K$83,2,FALSE)</f>
        <v>Scarus_taeniopterus</v>
      </c>
      <c r="M756" t="str">
        <f>VLOOKUP(I756,Species_Names!$A$2:$K$83,3,FALSE)</f>
        <v>Parrotfish</v>
      </c>
      <c r="N756" t="str">
        <f>VLOOKUP(I756,Species_Names!$A$2:$D$83,4,FALSE)</f>
        <v>Herbivore</v>
      </c>
      <c r="O756">
        <f>VLOOKUP(I756,Species_Names!$A$2:$F$83,5,FALSE)</f>
        <v>1.7000000000000001E-2</v>
      </c>
      <c r="P756">
        <f>VLOOKUP(I756,Species_Names!$A$2:$F$83,6,FALSE)</f>
        <v>3.04</v>
      </c>
      <c r="Q756">
        <f t="shared" si="128"/>
        <v>55.920388003302506</v>
      </c>
      <c r="R756">
        <f t="shared" si="132"/>
        <v>0.05</v>
      </c>
      <c r="AC756" s="5"/>
      <c r="AD756" s="5"/>
      <c r="AE756" s="5"/>
      <c r="AF756" s="5"/>
      <c r="AG756" s="5"/>
    </row>
    <row r="757" spans="1:33" x14ac:dyDescent="0.2">
      <c r="A757" s="10">
        <v>45111</v>
      </c>
      <c r="B757">
        <f t="shared" si="129"/>
        <v>2023</v>
      </c>
      <c r="C757" s="11">
        <f t="shared" si="130"/>
        <v>45111</v>
      </c>
      <c r="D757">
        <f t="shared" si="131"/>
        <v>4</v>
      </c>
      <c r="E757" t="s">
        <v>67</v>
      </c>
      <c r="F757" t="str">
        <f>VLOOKUP(E757,Sites!$A$2:$B$11,2,FALSE)</f>
        <v>Inside</v>
      </c>
      <c r="G757" t="s">
        <v>19</v>
      </c>
      <c r="H757">
        <v>4</v>
      </c>
      <c r="I757" s="1" t="s">
        <v>21</v>
      </c>
      <c r="J757">
        <v>20</v>
      </c>
      <c r="K757">
        <v>1</v>
      </c>
      <c r="L757" s="1" t="str">
        <f>VLOOKUP(I757,Species_Names!$A$2:$K$83,2,FALSE)</f>
        <v>Scarus_taeniopterus</v>
      </c>
      <c r="M757" t="str">
        <f>VLOOKUP(I757,Species_Names!$A$2:$K$83,3,FALSE)</f>
        <v>Parrotfish</v>
      </c>
      <c r="N757" t="str">
        <f>VLOOKUP(I757,Species_Names!$A$2:$D$83,4,FALSE)</f>
        <v>Herbivore</v>
      </c>
      <c r="O757">
        <f>VLOOKUP(I757,Species_Names!$A$2:$F$83,5,FALSE)</f>
        <v>1.7000000000000001E-2</v>
      </c>
      <c r="P757">
        <f>VLOOKUP(I757,Species_Names!$A$2:$F$83,6,FALSE)</f>
        <v>3.04</v>
      </c>
      <c r="Q757">
        <f t="shared" si="128"/>
        <v>153.31339759511255</v>
      </c>
      <c r="R757">
        <f t="shared" si="132"/>
        <v>1.6666666666666666E-2</v>
      </c>
      <c r="AC757" s="5"/>
      <c r="AD757" s="5"/>
      <c r="AE757" s="5"/>
      <c r="AF757" s="5"/>
      <c r="AG757" s="5"/>
    </row>
    <row r="758" spans="1:33" x14ac:dyDescent="0.2">
      <c r="A758" s="10">
        <v>45111</v>
      </c>
      <c r="B758">
        <f t="shared" si="129"/>
        <v>2023</v>
      </c>
      <c r="C758" s="11">
        <f t="shared" si="130"/>
        <v>45111</v>
      </c>
      <c r="D758">
        <f t="shared" si="131"/>
        <v>4</v>
      </c>
      <c r="E758" t="s">
        <v>67</v>
      </c>
      <c r="F758" t="str">
        <f>VLOOKUP(E758,Sites!$A$2:$B$11,2,FALSE)</f>
        <v>Inside</v>
      </c>
      <c r="G758" t="s">
        <v>19</v>
      </c>
      <c r="H758">
        <v>4</v>
      </c>
      <c r="I758" s="1" t="s">
        <v>21</v>
      </c>
      <c r="J758">
        <v>30</v>
      </c>
      <c r="K758">
        <v>3</v>
      </c>
      <c r="L758" s="1" t="str">
        <f>VLOOKUP(I758,Species_Names!$A$2:$K$83,2,FALSE)</f>
        <v>Scarus_taeniopterus</v>
      </c>
      <c r="M758" t="str">
        <f>VLOOKUP(I758,Species_Names!$A$2:$K$83,3,FALSE)</f>
        <v>Parrotfish</v>
      </c>
      <c r="N758" t="str">
        <f>VLOOKUP(I758,Species_Names!$A$2:$D$83,4,FALSE)</f>
        <v>Herbivore</v>
      </c>
      <c r="O758">
        <f>VLOOKUP(I758,Species_Names!$A$2:$F$83,5,FALSE)</f>
        <v>1.7000000000000001E-2</v>
      </c>
      <c r="P758">
        <f>VLOOKUP(I758,Species_Names!$A$2:$F$83,6,FALSE)</f>
        <v>3.04</v>
      </c>
      <c r="Q758">
        <f t="shared" si="128"/>
        <v>1577.6795290520631</v>
      </c>
      <c r="R758">
        <f t="shared" si="132"/>
        <v>0.05</v>
      </c>
      <c r="AC758" s="5"/>
      <c r="AD758" s="5"/>
      <c r="AE758" s="5"/>
      <c r="AF758" s="5"/>
      <c r="AG758" s="5"/>
    </row>
    <row r="759" spans="1:33" x14ac:dyDescent="0.2">
      <c r="A759" s="10">
        <v>45111</v>
      </c>
      <c r="B759">
        <f t="shared" si="129"/>
        <v>2023</v>
      </c>
      <c r="C759" s="11">
        <f t="shared" si="130"/>
        <v>45111</v>
      </c>
      <c r="D759">
        <f t="shared" si="131"/>
        <v>4</v>
      </c>
      <c r="E759" t="s">
        <v>67</v>
      </c>
      <c r="F759" t="str">
        <f>VLOOKUP(E759,Sites!$A$2:$B$11,2,FALSE)</f>
        <v>Inside</v>
      </c>
      <c r="G759" t="s">
        <v>19</v>
      </c>
      <c r="H759">
        <v>4</v>
      </c>
      <c r="I759" s="1" t="s">
        <v>22</v>
      </c>
      <c r="J759">
        <v>10</v>
      </c>
      <c r="K759">
        <v>2</v>
      </c>
      <c r="L759" s="1" t="str">
        <f>VLOOKUP(I759,Species_Names!$A$2:$K$83,2,FALSE)</f>
        <v>Sparisoma_aurofrenatum</v>
      </c>
      <c r="M759" t="str">
        <f>VLOOKUP(I759,Species_Names!$A$2:$K$83,3,FALSE)</f>
        <v>Parrotfish</v>
      </c>
      <c r="N759" t="str">
        <f>VLOOKUP(I759,Species_Names!$A$2:$D$83,4,FALSE)</f>
        <v>Herbivore</v>
      </c>
      <c r="O759">
        <f>VLOOKUP(I759,Species_Names!$A$2:$F$83,5,FALSE)</f>
        <v>1.17E-2</v>
      </c>
      <c r="P759">
        <f>VLOOKUP(I759,Species_Names!$A$2:$F$83,6,FALSE)</f>
        <v>3.15</v>
      </c>
      <c r="Q759">
        <f t="shared" si="128"/>
        <v>33.053378544172453</v>
      </c>
      <c r="R759">
        <f t="shared" si="132"/>
        <v>3.3333333333333333E-2</v>
      </c>
      <c r="AC759" s="5"/>
      <c r="AD759" s="5"/>
      <c r="AE759" s="5"/>
      <c r="AF759" s="5"/>
      <c r="AG759" s="5"/>
    </row>
    <row r="760" spans="1:33" x14ac:dyDescent="0.2">
      <c r="A760" s="10">
        <v>45111</v>
      </c>
      <c r="B760">
        <f t="shared" si="129"/>
        <v>2023</v>
      </c>
      <c r="C760" s="11">
        <f t="shared" si="130"/>
        <v>45111</v>
      </c>
      <c r="D760">
        <f t="shared" si="131"/>
        <v>4</v>
      </c>
      <c r="E760" t="s">
        <v>67</v>
      </c>
      <c r="F760" t="str">
        <f>VLOOKUP(E760,Sites!$A$2:$B$11,2,FALSE)</f>
        <v>Inside</v>
      </c>
      <c r="G760" t="s">
        <v>19</v>
      </c>
      <c r="H760">
        <v>4</v>
      </c>
      <c r="I760" s="1" t="s">
        <v>22</v>
      </c>
      <c r="J760">
        <v>20</v>
      </c>
      <c r="K760">
        <v>3</v>
      </c>
      <c r="L760" s="1" t="str">
        <f>VLOOKUP(I760,Species_Names!$A$2:$K$83,2,FALSE)</f>
        <v>Sparisoma_aurofrenatum</v>
      </c>
      <c r="M760" t="str">
        <f>VLOOKUP(I760,Species_Names!$A$2:$K$83,3,FALSE)</f>
        <v>Parrotfish</v>
      </c>
      <c r="N760" t="str">
        <f>VLOOKUP(I760,Species_Names!$A$2:$D$83,4,FALSE)</f>
        <v>Herbivore</v>
      </c>
      <c r="O760">
        <f>VLOOKUP(I760,Species_Names!$A$2:$F$83,5,FALSE)</f>
        <v>1.17E-2</v>
      </c>
      <c r="P760">
        <f>VLOOKUP(I760,Species_Names!$A$2:$F$83,6,FALSE)</f>
        <v>3.15</v>
      </c>
      <c r="Q760">
        <f t="shared" si="128"/>
        <v>440.10023737579274</v>
      </c>
      <c r="R760">
        <f t="shared" si="132"/>
        <v>0.05</v>
      </c>
      <c r="AC760" s="5"/>
      <c r="AD760" s="5"/>
      <c r="AE760" s="5"/>
      <c r="AF760" s="5"/>
      <c r="AG760" s="5"/>
    </row>
    <row r="761" spans="1:33" x14ac:dyDescent="0.2">
      <c r="A761" s="10">
        <v>45111</v>
      </c>
      <c r="B761">
        <f t="shared" si="129"/>
        <v>2023</v>
      </c>
      <c r="C761" s="11">
        <f t="shared" si="130"/>
        <v>45111</v>
      </c>
      <c r="D761">
        <f t="shared" si="131"/>
        <v>4</v>
      </c>
      <c r="E761" t="s">
        <v>67</v>
      </c>
      <c r="F761" t="str">
        <f>VLOOKUP(E761,Sites!$A$2:$B$11,2,FALSE)</f>
        <v>Inside</v>
      </c>
      <c r="G761" t="s">
        <v>19</v>
      </c>
      <c r="H761">
        <v>4</v>
      </c>
      <c r="I761" s="1" t="s">
        <v>22</v>
      </c>
      <c r="J761">
        <v>30</v>
      </c>
      <c r="K761">
        <v>3</v>
      </c>
      <c r="L761" s="1" t="str">
        <f>VLOOKUP(I761,Species_Names!$A$2:$K$83,2,FALSE)</f>
        <v>Sparisoma_aurofrenatum</v>
      </c>
      <c r="M761" t="str">
        <f>VLOOKUP(I761,Species_Names!$A$2:$K$83,3,FALSE)</f>
        <v>Parrotfish</v>
      </c>
      <c r="N761" t="str">
        <f>VLOOKUP(I761,Species_Names!$A$2:$D$83,4,FALSE)</f>
        <v>Herbivore</v>
      </c>
      <c r="O761">
        <f>VLOOKUP(I761,Species_Names!$A$2:$F$83,5,FALSE)</f>
        <v>1.17E-2</v>
      </c>
      <c r="P761">
        <f>VLOOKUP(I761,Species_Names!$A$2:$F$83,6,FALSE)</f>
        <v>3.15</v>
      </c>
      <c r="Q761">
        <f t="shared" si="128"/>
        <v>1578.4799464331259</v>
      </c>
      <c r="R761">
        <f t="shared" si="132"/>
        <v>0.05</v>
      </c>
      <c r="AC761" s="5"/>
      <c r="AD761" s="5"/>
      <c r="AE761" s="5"/>
      <c r="AF761" s="5"/>
      <c r="AG761" s="5"/>
    </row>
    <row r="762" spans="1:33" x14ac:dyDescent="0.2">
      <c r="A762" s="10">
        <v>45111</v>
      </c>
      <c r="B762">
        <f t="shared" si="129"/>
        <v>2023</v>
      </c>
      <c r="C762" s="11">
        <f t="shared" si="130"/>
        <v>45111</v>
      </c>
      <c r="D762">
        <f t="shared" si="131"/>
        <v>4</v>
      </c>
      <c r="E762" t="s">
        <v>67</v>
      </c>
      <c r="F762" t="str">
        <f>VLOOKUP(E762,Sites!$A$2:$B$11,2,FALSE)</f>
        <v>Inside</v>
      </c>
      <c r="G762" t="s">
        <v>19</v>
      </c>
      <c r="H762">
        <v>4</v>
      </c>
      <c r="I762" s="1" t="s">
        <v>23</v>
      </c>
      <c r="J762">
        <v>10</v>
      </c>
      <c r="K762">
        <v>1</v>
      </c>
      <c r="L762" s="1" t="str">
        <f>VLOOKUP(I762,Species_Names!$A$2:$K$83,2,FALSE)</f>
        <v>Sparisoma_viride</v>
      </c>
      <c r="M762" t="str">
        <f>VLOOKUP(I762,Species_Names!$A$2:$K$83,3,FALSE)</f>
        <v>Parrotfish</v>
      </c>
      <c r="N762" t="str">
        <f>VLOOKUP(I762,Species_Names!$A$2:$D$83,4,FALSE)</f>
        <v>Herbivore</v>
      </c>
      <c r="O762">
        <f>VLOOKUP(I762,Species_Names!$A$2:$F$83,5,FALSE)</f>
        <v>2.5700000000000001E-2</v>
      </c>
      <c r="P762">
        <f>VLOOKUP(I762,Species_Names!$A$2:$F$83,6,FALSE)</f>
        <v>2.93</v>
      </c>
      <c r="Q762">
        <f t="shared" si="128"/>
        <v>21.874247581801107</v>
      </c>
      <c r="R762">
        <f t="shared" si="132"/>
        <v>1.6666666666666666E-2</v>
      </c>
      <c r="AC762" s="5"/>
      <c r="AD762" s="5"/>
      <c r="AE762" s="5"/>
      <c r="AF762" s="5"/>
      <c r="AG762" s="5"/>
    </row>
    <row r="763" spans="1:33" x14ac:dyDescent="0.2">
      <c r="A763" s="10">
        <v>45111</v>
      </c>
      <c r="B763">
        <f t="shared" si="129"/>
        <v>2023</v>
      </c>
      <c r="C763" s="11">
        <f t="shared" si="130"/>
        <v>45111</v>
      </c>
      <c r="D763">
        <f t="shared" si="131"/>
        <v>4</v>
      </c>
      <c r="E763" t="s">
        <v>67</v>
      </c>
      <c r="F763" t="str">
        <f>VLOOKUP(E763,Sites!$A$2:$B$11,2,FALSE)</f>
        <v>Inside</v>
      </c>
      <c r="G763" t="s">
        <v>19</v>
      </c>
      <c r="H763">
        <v>4</v>
      </c>
      <c r="I763" s="1" t="s">
        <v>23</v>
      </c>
      <c r="J763">
        <v>30</v>
      </c>
      <c r="K763">
        <v>1</v>
      </c>
      <c r="L763" s="1" t="str">
        <f>VLOOKUP(I763,Species_Names!$A$2:$K$83,2,FALSE)</f>
        <v>Sparisoma_viride</v>
      </c>
      <c r="M763" t="str">
        <f>VLOOKUP(I763,Species_Names!$A$2:$K$83,3,FALSE)</f>
        <v>Parrotfish</v>
      </c>
      <c r="N763" t="str">
        <f>VLOOKUP(I763,Species_Names!$A$2:$D$83,4,FALSE)</f>
        <v>Herbivore</v>
      </c>
      <c r="O763">
        <f>VLOOKUP(I763,Species_Names!$A$2:$F$83,5,FALSE)</f>
        <v>2.5700000000000001E-2</v>
      </c>
      <c r="P763">
        <f>VLOOKUP(I763,Species_Names!$A$2:$F$83,6,FALSE)</f>
        <v>2.93</v>
      </c>
      <c r="Q763">
        <f t="shared" si="128"/>
        <v>546.88800707193968</v>
      </c>
      <c r="R763">
        <f t="shared" si="132"/>
        <v>1.6666666666666666E-2</v>
      </c>
      <c r="AC763" s="5"/>
      <c r="AD763" s="5"/>
      <c r="AE763" s="5"/>
      <c r="AF763" s="5"/>
      <c r="AG763" s="5"/>
    </row>
    <row r="764" spans="1:33" x14ac:dyDescent="0.2">
      <c r="A764" s="10">
        <v>45111</v>
      </c>
      <c r="B764">
        <f t="shared" si="129"/>
        <v>2023</v>
      </c>
      <c r="C764" s="11">
        <f t="shared" si="130"/>
        <v>45111</v>
      </c>
      <c r="D764">
        <f t="shared" si="131"/>
        <v>4</v>
      </c>
      <c r="E764" t="s">
        <v>67</v>
      </c>
      <c r="F764" t="str">
        <f>VLOOKUP(E764,Sites!$A$2:$B$11,2,FALSE)</f>
        <v>Inside</v>
      </c>
      <c r="G764" t="s">
        <v>19</v>
      </c>
      <c r="H764">
        <v>4</v>
      </c>
      <c r="I764" s="1" t="s">
        <v>23</v>
      </c>
      <c r="J764">
        <v>40</v>
      </c>
      <c r="K764">
        <v>1</v>
      </c>
      <c r="L764" s="1" t="str">
        <f>VLOOKUP(I764,Species_Names!$A$2:$K$83,2,FALSE)</f>
        <v>Sparisoma_viride</v>
      </c>
      <c r="M764" t="str">
        <f>VLOOKUP(I764,Species_Names!$A$2:$K$83,3,FALSE)</f>
        <v>Parrotfish</v>
      </c>
      <c r="N764" t="str">
        <f>VLOOKUP(I764,Species_Names!$A$2:$D$83,4,FALSE)</f>
        <v>Herbivore</v>
      </c>
      <c r="O764">
        <f>VLOOKUP(I764,Species_Names!$A$2:$F$83,5,FALSE)</f>
        <v>2.5700000000000001E-2</v>
      </c>
      <c r="P764">
        <f>VLOOKUP(I764,Species_Names!$A$2:$F$83,6,FALSE)</f>
        <v>2.93</v>
      </c>
      <c r="Q764">
        <f t="shared" si="128"/>
        <v>1270.4831160726128</v>
      </c>
      <c r="R764">
        <f t="shared" si="132"/>
        <v>1.6666666666666666E-2</v>
      </c>
      <c r="AC764" s="5"/>
      <c r="AD764" s="5"/>
      <c r="AE764" s="5"/>
      <c r="AF764" s="5"/>
      <c r="AG764" s="5"/>
    </row>
    <row r="765" spans="1:33" x14ac:dyDescent="0.2">
      <c r="A765" s="10">
        <v>45111</v>
      </c>
      <c r="B765">
        <f t="shared" si="129"/>
        <v>2023</v>
      </c>
      <c r="C765" s="11">
        <f t="shared" si="130"/>
        <v>45111</v>
      </c>
      <c r="D765">
        <f t="shared" si="131"/>
        <v>4</v>
      </c>
      <c r="E765" t="s">
        <v>67</v>
      </c>
      <c r="F765" t="str">
        <f>VLOOKUP(E765,Sites!$A$2:$B$11,2,FALSE)</f>
        <v>Inside</v>
      </c>
      <c r="G765" t="s">
        <v>19</v>
      </c>
      <c r="H765">
        <v>4</v>
      </c>
      <c r="I765" s="1" t="s">
        <v>25</v>
      </c>
      <c r="J765">
        <v>10</v>
      </c>
      <c r="K765">
        <v>1</v>
      </c>
      <c r="L765" s="1" t="str">
        <f>VLOOKUP(I765,Species_Names!$A$2:$K$83,2,FALSE)</f>
        <v>Cephalopholis_cruentata</v>
      </c>
      <c r="M765" t="str">
        <f>VLOOKUP(I765,Species_Names!$A$2:$K$83,3,FALSE)</f>
        <v>Grouper</v>
      </c>
      <c r="N765" t="str">
        <f>VLOOKUP(I765,Species_Names!$A$2:$D$83,4,FALSE)</f>
        <v>Carnivore</v>
      </c>
      <c r="O765">
        <f>VLOOKUP(I765,Species_Names!$A$2:$F$83,5,FALSE)</f>
        <v>1.0999999999999999E-2</v>
      </c>
      <c r="P765">
        <f>VLOOKUP(I765,Species_Names!$A$2:$F$83,6,FALSE)</f>
        <v>3.11</v>
      </c>
      <c r="Q765">
        <f t="shared" si="128"/>
        <v>14.17074506862448</v>
      </c>
      <c r="R765">
        <f t="shared" si="132"/>
        <v>1.6666666666666666E-2</v>
      </c>
      <c r="AC765" s="5"/>
      <c r="AD765" s="5"/>
      <c r="AE765" s="5"/>
      <c r="AF765" s="5"/>
      <c r="AG765" s="5"/>
    </row>
    <row r="766" spans="1:33" x14ac:dyDescent="0.2">
      <c r="A766" s="10">
        <v>45111</v>
      </c>
      <c r="B766">
        <f t="shared" si="129"/>
        <v>2023</v>
      </c>
      <c r="C766" s="11">
        <f t="shared" si="130"/>
        <v>45111</v>
      </c>
      <c r="D766">
        <f t="shared" si="131"/>
        <v>4</v>
      </c>
      <c r="E766" t="s">
        <v>67</v>
      </c>
      <c r="F766" t="str">
        <f>VLOOKUP(E766,Sites!$A$2:$B$11,2,FALSE)</f>
        <v>Inside</v>
      </c>
      <c r="G766" t="s">
        <v>19</v>
      </c>
      <c r="H766">
        <v>4</v>
      </c>
      <c r="I766" s="1" t="s">
        <v>25</v>
      </c>
      <c r="J766">
        <v>20</v>
      </c>
      <c r="K766">
        <v>1</v>
      </c>
      <c r="L766" s="1" t="str">
        <f>VLOOKUP(I766,Species_Names!$A$2:$K$83,2,FALSE)</f>
        <v>Cephalopholis_cruentata</v>
      </c>
      <c r="M766" t="str">
        <f>VLOOKUP(I766,Species_Names!$A$2:$K$83,3,FALSE)</f>
        <v>Grouper</v>
      </c>
      <c r="N766" t="str">
        <f>VLOOKUP(I766,Species_Names!$A$2:$D$83,4,FALSE)</f>
        <v>Carnivore</v>
      </c>
      <c r="O766">
        <f>VLOOKUP(I766,Species_Names!$A$2:$F$83,5,FALSE)</f>
        <v>1.0999999999999999E-2</v>
      </c>
      <c r="P766">
        <f>VLOOKUP(I766,Species_Names!$A$2:$F$83,6,FALSE)</f>
        <v>3.11</v>
      </c>
      <c r="Q766">
        <f t="shared" si="128"/>
        <v>122.34774568292309</v>
      </c>
      <c r="R766">
        <f t="shared" si="132"/>
        <v>1.6666666666666666E-2</v>
      </c>
      <c r="AC766" s="5"/>
      <c r="AD766" s="5"/>
      <c r="AE766" s="5"/>
      <c r="AF766" s="5"/>
      <c r="AG766" s="5"/>
    </row>
    <row r="767" spans="1:33" x14ac:dyDescent="0.2">
      <c r="A767" s="10">
        <v>45111</v>
      </c>
      <c r="B767">
        <f t="shared" si="129"/>
        <v>2023</v>
      </c>
      <c r="C767" s="11">
        <f t="shared" si="130"/>
        <v>45111</v>
      </c>
      <c r="D767">
        <f t="shared" si="131"/>
        <v>4</v>
      </c>
      <c r="E767" t="s">
        <v>67</v>
      </c>
      <c r="F767" t="str">
        <f>VLOOKUP(E767,Sites!$A$2:$B$11,2,FALSE)</f>
        <v>Inside</v>
      </c>
      <c r="G767" t="s">
        <v>19</v>
      </c>
      <c r="H767">
        <v>4</v>
      </c>
      <c r="I767" s="1" t="s">
        <v>31</v>
      </c>
      <c r="J767">
        <v>30</v>
      </c>
      <c r="K767">
        <v>2</v>
      </c>
      <c r="L767" s="1" t="str">
        <f>VLOOKUP(I767,Species_Names!$A$2:$K$83,2,FALSE)</f>
        <v>Ocyurus_chrysurus</v>
      </c>
      <c r="M767" t="str">
        <f>VLOOKUP(I767,Species_Names!$A$2:$K$83,3,FALSE)</f>
        <v>Snapper</v>
      </c>
      <c r="N767" t="str">
        <f>VLOOKUP(I767,Species_Names!$A$2:$D$83,4,FALSE)</f>
        <v>Carnivore</v>
      </c>
      <c r="O767">
        <f>VLOOKUP(I767,Species_Names!$A$2:$F$83,5,FALSE)</f>
        <v>2.9499999999999998E-2</v>
      </c>
      <c r="P767">
        <f>VLOOKUP(I767,Species_Names!$A$2:$F$83,6,FALSE)</f>
        <v>2.79</v>
      </c>
      <c r="Q767">
        <f t="shared" si="128"/>
        <v>779.86658467167354</v>
      </c>
      <c r="R767">
        <f t="shared" si="132"/>
        <v>3.3333333333333333E-2</v>
      </c>
      <c r="AC767" s="5"/>
      <c r="AD767" s="5"/>
      <c r="AE767" s="5"/>
      <c r="AF767" s="5"/>
      <c r="AG767" s="5"/>
    </row>
    <row r="768" spans="1:33" x14ac:dyDescent="0.2">
      <c r="A768" s="10">
        <v>45111</v>
      </c>
      <c r="B768">
        <f t="shared" si="129"/>
        <v>2023</v>
      </c>
      <c r="C768" s="11">
        <f t="shared" si="130"/>
        <v>45111</v>
      </c>
      <c r="D768">
        <f t="shared" si="131"/>
        <v>4</v>
      </c>
      <c r="E768" t="s">
        <v>67</v>
      </c>
      <c r="F768" t="str">
        <f>VLOOKUP(E768,Sites!$A$2:$B$11,2,FALSE)</f>
        <v>Inside</v>
      </c>
      <c r="G768" t="s">
        <v>19</v>
      </c>
      <c r="H768">
        <v>4</v>
      </c>
      <c r="I768" s="1" t="s">
        <v>26</v>
      </c>
      <c r="J768">
        <v>10</v>
      </c>
      <c r="K768">
        <v>1</v>
      </c>
      <c r="L768" s="1" t="str">
        <f>VLOOKUP(I768,Species_Names!$A$2:$K$83,2,FALSE)</f>
        <v>Acanthurus_coeruleus</v>
      </c>
      <c r="M768" t="str">
        <f>VLOOKUP(I768,Species_Names!$A$2:$K$83,3,FALSE)</f>
        <v>Surgeonfish</v>
      </c>
      <c r="N768" t="str">
        <f>VLOOKUP(I768,Species_Names!$A$2:$D$83,4,FALSE)</f>
        <v>Herbivore</v>
      </c>
      <c r="O768">
        <f>VLOOKUP(I768,Species_Names!$A$2:$F$83,5,FALSE)</f>
        <v>3.2399999999999998E-2</v>
      </c>
      <c r="P768">
        <f>VLOOKUP(I768,Species_Names!$A$2:$F$83,6,FALSE)</f>
        <v>2.95</v>
      </c>
      <c r="Q768">
        <f t="shared" si="128"/>
        <v>28.876530395533386</v>
      </c>
      <c r="R768">
        <f t="shared" si="132"/>
        <v>1.6666666666666666E-2</v>
      </c>
      <c r="AC768" s="5"/>
      <c r="AD768" s="5"/>
      <c r="AE768" s="5"/>
      <c r="AF768" s="5"/>
      <c r="AG768" s="5"/>
    </row>
    <row r="769" spans="1:33" x14ac:dyDescent="0.2">
      <c r="A769" s="10">
        <v>45111</v>
      </c>
      <c r="B769">
        <f t="shared" ref="B769:B774" si="133">IF(A769&lt;&gt;"",(YEAR(A769)),"")</f>
        <v>2023</v>
      </c>
      <c r="C769" s="11">
        <f t="shared" ref="C769:C774" si="134">IF(A769&lt;&gt;"",A769,"")</f>
        <v>45111</v>
      </c>
      <c r="D769">
        <f t="shared" ref="D769:D774" si="135">IF(A769&lt;&gt;"",DAY(A769),"")</f>
        <v>4</v>
      </c>
      <c r="E769" t="s">
        <v>67</v>
      </c>
      <c r="F769" t="str">
        <f>VLOOKUP(E769,Sites!$A$2:$B$11,2,FALSE)</f>
        <v>Inside</v>
      </c>
      <c r="G769" t="s">
        <v>19</v>
      </c>
      <c r="H769">
        <v>4</v>
      </c>
      <c r="I769" s="1" t="s">
        <v>26</v>
      </c>
      <c r="J769">
        <v>20</v>
      </c>
      <c r="K769">
        <v>4</v>
      </c>
      <c r="L769" s="1" t="str">
        <f>VLOOKUP(I769,Species_Names!$A$2:$K$83,2,FALSE)</f>
        <v>Acanthurus_coeruleus</v>
      </c>
      <c r="M769" t="str">
        <f>VLOOKUP(I769,Species_Names!$A$2:$K$83,3,FALSE)</f>
        <v>Surgeonfish</v>
      </c>
      <c r="N769" t="str">
        <f>VLOOKUP(I769,Species_Names!$A$2:$D$83,4,FALSE)</f>
        <v>Herbivore</v>
      </c>
      <c r="O769">
        <f>VLOOKUP(I769,Species_Names!$A$2:$F$83,5,FALSE)</f>
        <v>3.2399999999999998E-2</v>
      </c>
      <c r="P769">
        <f>VLOOKUP(I769,Species_Names!$A$2:$F$83,6,FALSE)</f>
        <v>2.95</v>
      </c>
      <c r="Q769">
        <f t="shared" si="128"/>
        <v>892.57247239514265</v>
      </c>
      <c r="R769">
        <f t="shared" si="132"/>
        <v>6.6666666666666666E-2</v>
      </c>
      <c r="AC769" s="5"/>
      <c r="AD769" s="5"/>
      <c r="AE769" s="5"/>
      <c r="AF769" s="5"/>
      <c r="AG769" s="5"/>
    </row>
    <row r="770" spans="1:33" x14ac:dyDescent="0.2">
      <c r="A770" s="10">
        <v>45111</v>
      </c>
      <c r="B770">
        <f t="shared" si="133"/>
        <v>2023</v>
      </c>
      <c r="C770" s="11">
        <f t="shared" si="134"/>
        <v>45111</v>
      </c>
      <c r="D770">
        <f t="shared" si="135"/>
        <v>4</v>
      </c>
      <c r="E770" t="s">
        <v>67</v>
      </c>
      <c r="F770" t="str">
        <f>VLOOKUP(E770,Sites!$A$2:$B$11,2,FALSE)</f>
        <v>Inside</v>
      </c>
      <c r="G770" t="s">
        <v>19</v>
      </c>
      <c r="H770">
        <v>4</v>
      </c>
      <c r="I770" s="1" t="s">
        <v>32</v>
      </c>
      <c r="J770">
        <v>10</v>
      </c>
      <c r="K770">
        <v>2</v>
      </c>
      <c r="L770" s="1" t="str">
        <f>VLOOKUP(I770,Species_Names!$A$2:$K$83,2,FALSE)</f>
        <v>Caranx_ruber</v>
      </c>
      <c r="M770" t="str">
        <f>VLOOKUP(I770,Species_Names!$A$2:$K$83,3,FALSE)</f>
        <v>Jacks</v>
      </c>
      <c r="N770" t="str">
        <f>VLOOKUP(I770,Species_Names!$A$2:$D$83,4,FALSE)</f>
        <v>Herbivore</v>
      </c>
      <c r="O770">
        <f>VLOOKUP(I770,Species_Names!$A$2:$F$83,5,FALSE)</f>
        <v>1.5800000000000002E-2</v>
      </c>
      <c r="P770">
        <f>VLOOKUP(I770,Species_Names!$A$2:$F$83,6,FALSE)</f>
        <v>2.99</v>
      </c>
      <c r="Q770">
        <f t="shared" si="128"/>
        <v>30.880696182203643</v>
      </c>
      <c r="R770">
        <f t="shared" si="132"/>
        <v>3.3333333333333333E-2</v>
      </c>
      <c r="AC770" s="5"/>
      <c r="AD770" s="5"/>
      <c r="AE770" s="5"/>
      <c r="AF770" s="5"/>
      <c r="AG770" s="5"/>
    </row>
    <row r="771" spans="1:33" x14ac:dyDescent="0.2">
      <c r="A771" s="10">
        <v>45111</v>
      </c>
      <c r="B771">
        <f t="shared" si="133"/>
        <v>2023</v>
      </c>
      <c r="C771" s="11">
        <f t="shared" si="134"/>
        <v>45111</v>
      </c>
      <c r="D771">
        <f t="shared" si="135"/>
        <v>4</v>
      </c>
      <c r="E771" t="s">
        <v>67</v>
      </c>
      <c r="F771" t="str">
        <f>VLOOKUP(E771,Sites!$A$2:$B$11,2,FALSE)</f>
        <v>Inside</v>
      </c>
      <c r="G771" t="s">
        <v>19</v>
      </c>
      <c r="H771">
        <v>4</v>
      </c>
      <c r="I771" s="1" t="s">
        <v>32</v>
      </c>
      <c r="J771">
        <v>20</v>
      </c>
      <c r="K771">
        <v>1</v>
      </c>
      <c r="L771" s="1" t="str">
        <f>VLOOKUP(I771,Species_Names!$A$2:$K$83,2,FALSE)</f>
        <v>Caranx_ruber</v>
      </c>
      <c r="M771" t="str">
        <f>VLOOKUP(I771,Species_Names!$A$2:$K$83,3,FALSE)</f>
        <v>Jacks</v>
      </c>
      <c r="N771" t="str">
        <f>VLOOKUP(I771,Species_Names!$A$2:$D$83,4,FALSE)</f>
        <v>Herbivore</v>
      </c>
      <c r="O771">
        <f>VLOOKUP(I771,Species_Names!$A$2:$F$83,5,FALSE)</f>
        <v>1.5800000000000002E-2</v>
      </c>
      <c r="P771">
        <f>VLOOKUP(I771,Species_Names!$A$2:$F$83,6,FALSE)</f>
        <v>2.99</v>
      </c>
      <c r="Q771">
        <f t="shared" si="128"/>
        <v>122.66955052967026</v>
      </c>
      <c r="R771">
        <f t="shared" si="132"/>
        <v>1.6666666666666666E-2</v>
      </c>
      <c r="AC771" s="5"/>
      <c r="AD771" s="5"/>
      <c r="AE771" s="5"/>
      <c r="AF771" s="5"/>
      <c r="AG771" s="5"/>
    </row>
    <row r="772" spans="1:33" x14ac:dyDescent="0.2">
      <c r="A772" s="10">
        <v>45111</v>
      </c>
      <c r="B772">
        <f t="shared" si="133"/>
        <v>2023</v>
      </c>
      <c r="C772" s="11">
        <f t="shared" si="134"/>
        <v>45111</v>
      </c>
      <c r="D772">
        <f t="shared" si="135"/>
        <v>4</v>
      </c>
      <c r="E772" t="s">
        <v>67</v>
      </c>
      <c r="F772" t="str">
        <f>VLOOKUP(E772,Sites!$A$2:$B$11,2,FALSE)</f>
        <v>Inside</v>
      </c>
      <c r="G772" t="s">
        <v>19</v>
      </c>
      <c r="H772">
        <v>4</v>
      </c>
      <c r="I772" s="1" t="s">
        <v>54</v>
      </c>
      <c r="J772">
        <v>50</v>
      </c>
      <c r="K772">
        <v>1</v>
      </c>
      <c r="L772" s="1" t="str">
        <f>VLOOKUP(I772,Species_Names!$A$2:$K$83,2,FALSE)</f>
        <v>Kyphosus_spp.</v>
      </c>
      <c r="M772" t="str">
        <f>VLOOKUP(I772,Species_Names!$A$2:$K$83,3,FALSE)</f>
        <v>Chub</v>
      </c>
      <c r="N772" t="str">
        <f>VLOOKUP(I772,Species_Names!$A$2:$D$83,4,FALSE)</f>
        <v>Carnivore</v>
      </c>
      <c r="O772">
        <f>VLOOKUP(I772,Species_Names!$A$2:$F$83,5,FALSE)</f>
        <v>1.38E-2</v>
      </c>
      <c r="P772">
        <f>VLOOKUP(I772,Species_Names!$A$2:$F$83,6,FALSE)</f>
        <v>3.03</v>
      </c>
      <c r="Q772">
        <f t="shared" si="128"/>
        <v>1939.8055588324212</v>
      </c>
      <c r="R772">
        <f t="shared" si="132"/>
        <v>1.6666666666666666E-2</v>
      </c>
      <c r="AC772" s="5"/>
      <c r="AD772" s="5"/>
      <c r="AE772" s="5"/>
      <c r="AF772" s="5"/>
      <c r="AG772" s="5"/>
    </row>
    <row r="773" spans="1:33" x14ac:dyDescent="0.2">
      <c r="A773" s="10">
        <v>45111</v>
      </c>
      <c r="B773">
        <f t="shared" si="133"/>
        <v>2023</v>
      </c>
      <c r="C773" s="11">
        <f t="shared" si="134"/>
        <v>45111</v>
      </c>
      <c r="D773">
        <f t="shared" si="135"/>
        <v>4</v>
      </c>
      <c r="E773" t="s">
        <v>67</v>
      </c>
      <c r="F773" t="str">
        <f>VLOOKUP(E773,Sites!$A$2:$B$11,2,FALSE)</f>
        <v>Inside</v>
      </c>
      <c r="G773" t="s">
        <v>19</v>
      </c>
      <c r="H773">
        <v>4</v>
      </c>
      <c r="I773" s="1" t="s">
        <v>51</v>
      </c>
      <c r="J773">
        <v>30</v>
      </c>
      <c r="K773">
        <v>1</v>
      </c>
      <c r="L773" s="1" t="str">
        <f>VLOOKUP(I773,Species_Names!$A$2:$K$83,2,FALSE)</f>
        <v>Lutjanus_apodus</v>
      </c>
      <c r="M773" t="str">
        <f>VLOOKUP(I773,Species_Names!$A$2:$K$83,3,FALSE)</f>
        <v>Snapper</v>
      </c>
      <c r="N773" t="str">
        <f>VLOOKUP(I773,Species_Names!$A$2:$D$83,4,FALSE)</f>
        <v>Carnivore</v>
      </c>
      <c r="O773">
        <f>VLOOKUP(I773,Species_Names!$A$2:$F$83,5,FALSE)</f>
        <v>1.8200000000000001E-2</v>
      </c>
      <c r="P773">
        <f>VLOOKUP(I773,Species_Names!$A$2:$F$83,6,FALSE)</f>
        <v>3</v>
      </c>
      <c r="Q773">
        <f t="shared" si="128"/>
        <v>491.40000000000003</v>
      </c>
      <c r="R773">
        <f t="shared" si="132"/>
        <v>1.6666666666666666E-2</v>
      </c>
      <c r="AC773" s="5"/>
      <c r="AD773" s="5"/>
      <c r="AE773" s="5"/>
      <c r="AF773" s="5"/>
      <c r="AG773" s="5"/>
    </row>
    <row r="774" spans="1:33" x14ac:dyDescent="0.2">
      <c r="A774" s="33">
        <v>45112</v>
      </c>
      <c r="B774">
        <f t="shared" si="133"/>
        <v>2023</v>
      </c>
      <c r="C774" s="11">
        <f t="shared" si="134"/>
        <v>45112</v>
      </c>
      <c r="D774">
        <f t="shared" si="135"/>
        <v>5</v>
      </c>
      <c r="E774" t="s">
        <v>50</v>
      </c>
      <c r="F774" t="str">
        <f>VLOOKUP(E774,Sites!$A$2:$B$11,2,FALSE)</f>
        <v>Outside</v>
      </c>
      <c r="G774" t="s">
        <v>19</v>
      </c>
      <c r="H774">
        <v>1</v>
      </c>
      <c r="I774" s="1" t="s">
        <v>30</v>
      </c>
      <c r="J774">
        <v>10</v>
      </c>
      <c r="K774">
        <v>2</v>
      </c>
      <c r="L774" s="1" t="str">
        <f>VLOOKUP(I774,Species_Names!$A$2:$K$83,2,FALSE)</f>
        <v>Chaetodon_striatus</v>
      </c>
      <c r="M774" t="str">
        <f>VLOOKUP(I774,Species_Names!$A$2:$K$83,3,FALSE)</f>
        <v>Butterflyfish</v>
      </c>
      <c r="N774" t="str">
        <f>VLOOKUP(I774,Species_Names!$A$2:$D$83,4,FALSE)</f>
        <v>Corallivore</v>
      </c>
      <c r="O774">
        <f>VLOOKUP(I774,Species_Names!$A$2:$F$83,5,FALSE)</f>
        <v>2.5100000000000001E-2</v>
      </c>
      <c r="P774">
        <f>VLOOKUP(I774,Species_Names!$A$2:$F$83,6,FALSE)</f>
        <v>3.06</v>
      </c>
      <c r="Q774">
        <f t="shared" si="128"/>
        <v>57.637311799143575</v>
      </c>
      <c r="R774">
        <f t="shared" si="132"/>
        <v>3.3333333333333333E-2</v>
      </c>
      <c r="AC774" s="5"/>
      <c r="AD774" s="5"/>
      <c r="AE774" s="5"/>
      <c r="AF774" s="5"/>
      <c r="AG774" s="5"/>
    </row>
    <row r="775" spans="1:33" x14ac:dyDescent="0.2">
      <c r="A775" s="33">
        <v>45112</v>
      </c>
      <c r="B775">
        <f t="shared" ref="B775:B814" si="136">IF(A775&lt;&gt;"",(YEAR(A775)),"")</f>
        <v>2023</v>
      </c>
      <c r="C775" s="11">
        <f t="shared" ref="C775:C814" si="137">IF(A775&lt;&gt;"",A775,"")</f>
        <v>45112</v>
      </c>
      <c r="D775">
        <f t="shared" ref="D775:D814" si="138">IF(A775&lt;&gt;"",DAY(A775),"")</f>
        <v>5</v>
      </c>
      <c r="E775" t="s">
        <v>50</v>
      </c>
      <c r="F775" t="str">
        <f>VLOOKUP(E775,Sites!$A$2:$B$11,2,FALSE)</f>
        <v>Outside</v>
      </c>
      <c r="G775" t="s">
        <v>19</v>
      </c>
      <c r="H775">
        <v>1</v>
      </c>
      <c r="I775" s="1" t="s">
        <v>20</v>
      </c>
      <c r="J775">
        <v>10</v>
      </c>
      <c r="K775">
        <v>2</v>
      </c>
      <c r="L775" s="1" t="str">
        <f>VLOOKUP(I775,Species_Names!$A$2:$K$83,2,FALSE)</f>
        <v>Chaetodon_capistratus</v>
      </c>
      <c r="M775" t="str">
        <f>VLOOKUP(I775,Species_Names!$A$2:$K$83,3,FALSE)</f>
        <v>Butterflyfish</v>
      </c>
      <c r="N775" t="str">
        <f>VLOOKUP(I775,Species_Names!$A$2:$D$83,4,FALSE)</f>
        <v>Corallivore</v>
      </c>
      <c r="O775">
        <f>VLOOKUP(I775,Species_Names!$A$2:$F$83,5,FALSE)</f>
        <v>2.3400000000000001E-2</v>
      </c>
      <c r="P775">
        <f>VLOOKUP(I775,Species_Names!$A$2:$F$83,6,FALSE)</f>
        <v>3.19</v>
      </c>
      <c r="Q775">
        <f t="shared" si="128"/>
        <v>72.484617765104176</v>
      </c>
      <c r="R775">
        <f t="shared" si="132"/>
        <v>3.3333333333333333E-2</v>
      </c>
      <c r="AC775" s="5"/>
      <c r="AD775" s="5"/>
      <c r="AE775" s="5"/>
      <c r="AF775" s="5"/>
      <c r="AG775" s="5"/>
    </row>
    <row r="776" spans="1:33" x14ac:dyDescent="0.2">
      <c r="A776" s="33">
        <v>45112</v>
      </c>
      <c r="B776">
        <f t="shared" si="136"/>
        <v>2023</v>
      </c>
      <c r="C776" s="11">
        <f t="shared" si="137"/>
        <v>45112</v>
      </c>
      <c r="D776">
        <f t="shared" si="138"/>
        <v>5</v>
      </c>
      <c r="E776" t="s">
        <v>50</v>
      </c>
      <c r="F776" t="str">
        <f>VLOOKUP(E776,Sites!$A$2:$B$11,2,FALSE)</f>
        <v>Outside</v>
      </c>
      <c r="G776" t="s">
        <v>19</v>
      </c>
      <c r="H776">
        <v>1</v>
      </c>
      <c r="I776" s="1" t="s">
        <v>35</v>
      </c>
      <c r="J776">
        <v>20</v>
      </c>
      <c r="K776">
        <v>3</v>
      </c>
      <c r="L776" s="1" t="str">
        <f>VLOOKUP(I776,Species_Names!$A$2:$K$83,2,FALSE)</f>
        <v>Haemulon_flavolineatum</v>
      </c>
      <c r="M776" t="str">
        <f>VLOOKUP(I776,Species_Names!$A$2:$K$83,3,FALSE)</f>
        <v>Grunt</v>
      </c>
      <c r="N776" t="str">
        <f>VLOOKUP(I776,Species_Names!$A$2:$D$83,4,FALSE)</f>
        <v>Carnivore</v>
      </c>
      <c r="O776">
        <f>VLOOKUP(I776,Species_Names!$A$2:$F$83,5,FALSE)</f>
        <v>1.8599999999999998E-2</v>
      </c>
      <c r="P776">
        <f>VLOOKUP(I776,Species_Names!$A$2:$F$83,6,FALSE)</f>
        <v>2.99</v>
      </c>
      <c r="Q776">
        <f t="shared" si="128"/>
        <v>433.22537465541768</v>
      </c>
      <c r="R776">
        <f t="shared" si="132"/>
        <v>0.05</v>
      </c>
      <c r="AC776" s="5"/>
      <c r="AD776" s="5"/>
      <c r="AE776" s="5"/>
      <c r="AF776" s="5"/>
      <c r="AG776" s="5"/>
    </row>
    <row r="777" spans="1:33" x14ac:dyDescent="0.2">
      <c r="A777" s="33">
        <v>45112</v>
      </c>
      <c r="B777">
        <f t="shared" si="136"/>
        <v>2023</v>
      </c>
      <c r="C777" s="11">
        <f t="shared" si="137"/>
        <v>45112</v>
      </c>
      <c r="D777">
        <f t="shared" si="138"/>
        <v>5</v>
      </c>
      <c r="E777" t="s">
        <v>50</v>
      </c>
      <c r="F777" t="str">
        <f>VLOOKUP(E777,Sites!$A$2:$B$11,2,FALSE)</f>
        <v>Outside</v>
      </c>
      <c r="G777" t="s">
        <v>19</v>
      </c>
      <c r="H777">
        <v>1</v>
      </c>
      <c r="I777" s="1" t="s">
        <v>132</v>
      </c>
      <c r="J777">
        <v>5</v>
      </c>
      <c r="K777">
        <v>1</v>
      </c>
      <c r="L777" s="1" t="str">
        <f>VLOOKUP(I777,Species_Names!$A$2:$K$83,2,FALSE)</f>
        <v>Sparisoma_atomarium</v>
      </c>
      <c r="M777" t="str">
        <f>VLOOKUP(I777,Species_Names!$A$2:$K$83,3,FALSE)</f>
        <v>Parrotfish</v>
      </c>
      <c r="N777" t="str">
        <f>VLOOKUP(I777,Species_Names!$A$2:$D$83,4,FALSE)</f>
        <v>Herbivore</v>
      </c>
      <c r="O777">
        <f>VLOOKUP(I777,Species_Names!$A$2:$F$83,5,FALSE)</f>
        <v>1.1220000000000001E-2</v>
      </c>
      <c r="P777">
        <f>VLOOKUP(I777,Species_Names!$A$2:$F$83,6,FALSE)</f>
        <v>3.09</v>
      </c>
      <c r="Q777">
        <f t="shared" si="128"/>
        <v>1.6211013607006726</v>
      </c>
      <c r="R777">
        <f t="shared" si="132"/>
        <v>1.6666666666666666E-2</v>
      </c>
      <c r="AC777" s="5"/>
      <c r="AD777" s="5"/>
      <c r="AE777" s="5"/>
      <c r="AF777" s="5"/>
      <c r="AG777" s="5"/>
    </row>
    <row r="778" spans="1:33" x14ac:dyDescent="0.2">
      <c r="A778" s="33">
        <v>45112</v>
      </c>
      <c r="B778">
        <f t="shared" si="136"/>
        <v>2023</v>
      </c>
      <c r="C778" s="11">
        <f t="shared" si="137"/>
        <v>45112</v>
      </c>
      <c r="D778">
        <f t="shared" si="138"/>
        <v>5</v>
      </c>
      <c r="E778" t="s">
        <v>50</v>
      </c>
      <c r="F778" t="str">
        <f>VLOOKUP(E778,Sites!$A$2:$B$11,2,FALSE)</f>
        <v>Outside</v>
      </c>
      <c r="G778" t="s">
        <v>19</v>
      </c>
      <c r="H778">
        <v>1</v>
      </c>
      <c r="I778" s="1" t="s">
        <v>21</v>
      </c>
      <c r="J778">
        <v>5</v>
      </c>
      <c r="K778">
        <v>10</v>
      </c>
      <c r="L778" s="1" t="str">
        <f>VLOOKUP(I778,Species_Names!$A$2:$K$83,2,FALSE)</f>
        <v>Scarus_taeniopterus</v>
      </c>
      <c r="M778" t="str">
        <f>VLOOKUP(I778,Species_Names!$A$2:$K$83,3,FALSE)</f>
        <v>Parrotfish</v>
      </c>
      <c r="N778" t="str">
        <f>VLOOKUP(I778,Species_Names!$A$2:$D$83,4,FALSE)</f>
        <v>Herbivore</v>
      </c>
      <c r="O778">
        <f>VLOOKUP(I778,Species_Names!$A$2:$F$83,5,FALSE)</f>
        <v>1.7000000000000001E-2</v>
      </c>
      <c r="P778">
        <f>VLOOKUP(I778,Species_Names!$A$2:$F$83,6,FALSE)</f>
        <v>3.04</v>
      </c>
      <c r="Q778">
        <f t="shared" si="128"/>
        <v>22.663017521927806</v>
      </c>
      <c r="R778">
        <f t="shared" si="132"/>
        <v>0.16666666666666666</v>
      </c>
      <c r="AC778" s="5"/>
      <c r="AD778" s="5"/>
      <c r="AE778" s="5"/>
      <c r="AF778" s="5"/>
      <c r="AG778" s="5"/>
    </row>
    <row r="779" spans="1:33" x14ac:dyDescent="0.2">
      <c r="A779" s="33">
        <v>45112</v>
      </c>
      <c r="B779">
        <f t="shared" si="136"/>
        <v>2023</v>
      </c>
      <c r="C779" s="11">
        <f t="shared" si="137"/>
        <v>45112</v>
      </c>
      <c r="D779">
        <f t="shared" si="138"/>
        <v>5</v>
      </c>
      <c r="E779" t="s">
        <v>50</v>
      </c>
      <c r="F779" t="str">
        <f>VLOOKUP(E779,Sites!$A$2:$B$11,2,FALSE)</f>
        <v>Outside</v>
      </c>
      <c r="G779" t="s">
        <v>19</v>
      </c>
      <c r="H779">
        <v>1</v>
      </c>
      <c r="I779" s="1" t="s">
        <v>21</v>
      </c>
      <c r="J779">
        <v>10</v>
      </c>
      <c r="K779">
        <v>3</v>
      </c>
      <c r="L779" s="1" t="str">
        <f>VLOOKUP(I779,Species_Names!$A$2:$K$83,2,FALSE)</f>
        <v>Scarus_taeniopterus</v>
      </c>
      <c r="M779" t="str">
        <f>VLOOKUP(I779,Species_Names!$A$2:$K$83,3,FALSE)</f>
        <v>Parrotfish</v>
      </c>
      <c r="N779" t="str">
        <f>VLOOKUP(I779,Species_Names!$A$2:$D$83,4,FALSE)</f>
        <v>Herbivore</v>
      </c>
      <c r="O779">
        <f>VLOOKUP(I779,Species_Names!$A$2:$F$83,5,FALSE)</f>
        <v>1.7000000000000001E-2</v>
      </c>
      <c r="P779">
        <f>VLOOKUP(I779,Species_Names!$A$2:$F$83,6,FALSE)</f>
        <v>3.04</v>
      </c>
      <c r="Q779">
        <f t="shared" si="128"/>
        <v>55.920388003302506</v>
      </c>
      <c r="R779">
        <f t="shared" si="132"/>
        <v>0.05</v>
      </c>
      <c r="AC779" s="5"/>
      <c r="AD779" s="5"/>
      <c r="AE779" s="5"/>
      <c r="AF779" s="5"/>
      <c r="AG779" s="5"/>
    </row>
    <row r="780" spans="1:33" x14ac:dyDescent="0.2">
      <c r="A780" s="33">
        <v>45112</v>
      </c>
      <c r="B780">
        <f t="shared" si="136"/>
        <v>2023</v>
      </c>
      <c r="C780" s="11">
        <f t="shared" si="137"/>
        <v>45112</v>
      </c>
      <c r="D780">
        <f t="shared" si="138"/>
        <v>5</v>
      </c>
      <c r="E780" t="s">
        <v>50</v>
      </c>
      <c r="F780" t="str">
        <f>VLOOKUP(E780,Sites!$A$2:$B$11,2,FALSE)</f>
        <v>Outside</v>
      </c>
      <c r="G780" t="s">
        <v>19</v>
      </c>
      <c r="H780">
        <v>1</v>
      </c>
      <c r="I780" s="1" t="s">
        <v>21</v>
      </c>
      <c r="J780">
        <v>20</v>
      </c>
      <c r="K780">
        <v>2</v>
      </c>
      <c r="L780" s="1" t="str">
        <f>VLOOKUP(I780,Species_Names!$A$2:$K$83,2,FALSE)</f>
        <v>Scarus_taeniopterus</v>
      </c>
      <c r="M780" t="str">
        <f>VLOOKUP(I780,Species_Names!$A$2:$K$83,3,FALSE)</f>
        <v>Parrotfish</v>
      </c>
      <c r="N780" t="str">
        <f>VLOOKUP(I780,Species_Names!$A$2:$D$83,4,FALSE)</f>
        <v>Herbivore</v>
      </c>
      <c r="O780">
        <f>VLOOKUP(I780,Species_Names!$A$2:$F$83,5,FALSE)</f>
        <v>1.7000000000000001E-2</v>
      </c>
      <c r="P780">
        <f>VLOOKUP(I780,Species_Names!$A$2:$F$83,6,FALSE)</f>
        <v>3.04</v>
      </c>
      <c r="Q780">
        <f t="shared" si="128"/>
        <v>306.6267951902251</v>
      </c>
      <c r="R780">
        <f t="shared" si="132"/>
        <v>3.3333333333333333E-2</v>
      </c>
      <c r="AC780" s="5"/>
      <c r="AD780" s="5"/>
      <c r="AE780" s="5"/>
      <c r="AF780" s="5"/>
      <c r="AG780" s="5"/>
    </row>
    <row r="781" spans="1:33" x14ac:dyDescent="0.2">
      <c r="A781" s="33">
        <v>45112</v>
      </c>
      <c r="B781">
        <f t="shared" si="136"/>
        <v>2023</v>
      </c>
      <c r="C781" s="11">
        <f t="shared" si="137"/>
        <v>45112</v>
      </c>
      <c r="D781">
        <f t="shared" si="138"/>
        <v>5</v>
      </c>
      <c r="E781" t="s">
        <v>50</v>
      </c>
      <c r="F781" t="str">
        <f>VLOOKUP(E781,Sites!$A$2:$B$11,2,FALSE)</f>
        <v>Outside</v>
      </c>
      <c r="G781" t="s">
        <v>19</v>
      </c>
      <c r="H781">
        <v>1</v>
      </c>
      <c r="I781" s="1" t="s">
        <v>21</v>
      </c>
      <c r="J781">
        <v>30</v>
      </c>
      <c r="K781">
        <v>1</v>
      </c>
      <c r="L781" s="1" t="str">
        <f>VLOOKUP(I781,Species_Names!$A$2:$K$83,2,FALSE)</f>
        <v>Scarus_taeniopterus</v>
      </c>
      <c r="M781" t="str">
        <f>VLOOKUP(I781,Species_Names!$A$2:$K$83,3,FALSE)</f>
        <v>Parrotfish</v>
      </c>
      <c r="N781" t="str">
        <f>VLOOKUP(I781,Species_Names!$A$2:$D$83,4,FALSE)</f>
        <v>Herbivore</v>
      </c>
      <c r="O781">
        <f>VLOOKUP(I781,Species_Names!$A$2:$F$83,5,FALSE)</f>
        <v>1.7000000000000001E-2</v>
      </c>
      <c r="P781">
        <f>VLOOKUP(I781,Species_Names!$A$2:$F$83,6,FALSE)</f>
        <v>3.04</v>
      </c>
      <c r="Q781">
        <f t="shared" si="128"/>
        <v>525.89317635068767</v>
      </c>
      <c r="R781">
        <f t="shared" si="132"/>
        <v>1.6666666666666666E-2</v>
      </c>
      <c r="AC781" s="5"/>
      <c r="AD781" s="5"/>
      <c r="AE781" s="5"/>
      <c r="AF781" s="5"/>
      <c r="AG781" s="5"/>
    </row>
    <row r="782" spans="1:33" x14ac:dyDescent="0.2">
      <c r="A782" s="33">
        <v>45112</v>
      </c>
      <c r="B782">
        <f t="shared" si="136"/>
        <v>2023</v>
      </c>
      <c r="C782" s="11">
        <f t="shared" si="137"/>
        <v>45112</v>
      </c>
      <c r="D782">
        <f t="shared" si="138"/>
        <v>5</v>
      </c>
      <c r="E782" t="s">
        <v>50</v>
      </c>
      <c r="F782" t="str">
        <f>VLOOKUP(E782,Sites!$A$2:$B$11,2,FALSE)</f>
        <v>Outside</v>
      </c>
      <c r="G782" t="s">
        <v>19</v>
      </c>
      <c r="H782">
        <v>1</v>
      </c>
      <c r="I782" s="1" t="s">
        <v>22</v>
      </c>
      <c r="J782">
        <v>5</v>
      </c>
      <c r="K782">
        <v>12</v>
      </c>
      <c r="L782" s="1" t="str">
        <f>VLOOKUP(I782,Species_Names!$A$2:$K$83,2,FALSE)</f>
        <v>Sparisoma_aurofrenatum</v>
      </c>
      <c r="M782" t="str">
        <f>VLOOKUP(I782,Species_Names!$A$2:$K$83,3,FALSE)</f>
        <v>Parrotfish</v>
      </c>
      <c r="N782" t="str">
        <f>VLOOKUP(I782,Species_Names!$A$2:$D$83,4,FALSE)</f>
        <v>Herbivore</v>
      </c>
      <c r="O782">
        <f>VLOOKUP(I782,Species_Names!$A$2:$F$83,5,FALSE)</f>
        <v>1.17E-2</v>
      </c>
      <c r="P782">
        <f>VLOOKUP(I782,Species_Names!$A$2:$F$83,6,FALSE)</f>
        <v>3.15</v>
      </c>
      <c r="Q782">
        <f t="shared" si="128"/>
        <v>22.342029527839721</v>
      </c>
      <c r="R782">
        <f t="shared" si="132"/>
        <v>0.2</v>
      </c>
      <c r="AC782" s="5"/>
      <c r="AD782" s="5"/>
      <c r="AE782" s="5"/>
      <c r="AF782" s="5"/>
      <c r="AG782" s="5"/>
    </row>
    <row r="783" spans="1:33" x14ac:dyDescent="0.2">
      <c r="A783" s="33">
        <v>45112</v>
      </c>
      <c r="B783">
        <f t="shared" si="136"/>
        <v>2023</v>
      </c>
      <c r="C783" s="11">
        <f t="shared" si="137"/>
        <v>45112</v>
      </c>
      <c r="D783">
        <f t="shared" si="138"/>
        <v>5</v>
      </c>
      <c r="E783" t="s">
        <v>50</v>
      </c>
      <c r="F783" t="str">
        <f>VLOOKUP(E783,Sites!$A$2:$B$11,2,FALSE)</f>
        <v>Outside</v>
      </c>
      <c r="G783" t="s">
        <v>19</v>
      </c>
      <c r="H783">
        <v>1</v>
      </c>
      <c r="I783" s="1" t="s">
        <v>22</v>
      </c>
      <c r="J783">
        <v>10</v>
      </c>
      <c r="K783">
        <v>1</v>
      </c>
      <c r="L783" s="1" t="str">
        <f>VLOOKUP(I783,Species_Names!$A$2:$K$83,2,FALSE)</f>
        <v>Sparisoma_aurofrenatum</v>
      </c>
      <c r="M783" t="str">
        <f>VLOOKUP(I783,Species_Names!$A$2:$K$83,3,FALSE)</f>
        <v>Parrotfish</v>
      </c>
      <c r="N783" t="str">
        <f>VLOOKUP(I783,Species_Names!$A$2:$D$83,4,FALSE)</f>
        <v>Herbivore</v>
      </c>
      <c r="O783">
        <f>VLOOKUP(I783,Species_Names!$A$2:$F$83,5,FALSE)</f>
        <v>1.17E-2</v>
      </c>
      <c r="P783">
        <f>VLOOKUP(I783,Species_Names!$A$2:$F$83,6,FALSE)</f>
        <v>3.15</v>
      </c>
      <c r="Q783">
        <f t="shared" si="128"/>
        <v>16.526689272086227</v>
      </c>
      <c r="R783">
        <f t="shared" si="132"/>
        <v>1.6666666666666666E-2</v>
      </c>
      <c r="AC783" s="5"/>
      <c r="AD783" s="5"/>
      <c r="AE783" s="5"/>
      <c r="AF783" s="5"/>
      <c r="AG783" s="5"/>
    </row>
    <row r="784" spans="1:33" x14ac:dyDescent="0.2">
      <c r="A784" s="33">
        <v>45112</v>
      </c>
      <c r="B784">
        <f t="shared" si="136"/>
        <v>2023</v>
      </c>
      <c r="C784" s="11">
        <f t="shared" si="137"/>
        <v>45112</v>
      </c>
      <c r="D784">
        <f t="shared" si="138"/>
        <v>5</v>
      </c>
      <c r="E784" t="s">
        <v>50</v>
      </c>
      <c r="F784" t="str">
        <f>VLOOKUP(E784,Sites!$A$2:$B$11,2,FALSE)</f>
        <v>Outside</v>
      </c>
      <c r="G784" t="s">
        <v>19</v>
      </c>
      <c r="H784">
        <v>1</v>
      </c>
      <c r="I784" s="1" t="s">
        <v>22</v>
      </c>
      <c r="J784">
        <v>30</v>
      </c>
      <c r="K784">
        <v>1</v>
      </c>
      <c r="L784" s="1" t="str">
        <f>VLOOKUP(I784,Species_Names!$A$2:$K$83,2,FALSE)</f>
        <v>Sparisoma_aurofrenatum</v>
      </c>
      <c r="M784" t="str">
        <f>VLOOKUP(I784,Species_Names!$A$2:$K$83,3,FALSE)</f>
        <v>Parrotfish</v>
      </c>
      <c r="N784" t="str">
        <f>VLOOKUP(I784,Species_Names!$A$2:$D$83,4,FALSE)</f>
        <v>Herbivore</v>
      </c>
      <c r="O784">
        <f>VLOOKUP(I784,Species_Names!$A$2:$F$83,5,FALSE)</f>
        <v>1.17E-2</v>
      </c>
      <c r="P784">
        <f>VLOOKUP(I784,Species_Names!$A$2:$F$83,6,FALSE)</f>
        <v>3.15</v>
      </c>
      <c r="Q784">
        <f t="shared" ref="Q784:Q847" si="139">(O784*J784^P784)*K784</f>
        <v>526.15998214437525</v>
      </c>
      <c r="R784">
        <f t="shared" si="132"/>
        <v>1.6666666666666666E-2</v>
      </c>
      <c r="AC784" s="5"/>
      <c r="AD784" s="5"/>
      <c r="AE784" s="5"/>
      <c r="AF784" s="5"/>
      <c r="AG784" s="5"/>
    </row>
    <row r="785" spans="1:33" x14ac:dyDescent="0.2">
      <c r="A785" s="33">
        <v>45112</v>
      </c>
      <c r="B785">
        <f t="shared" si="136"/>
        <v>2023</v>
      </c>
      <c r="C785" s="11">
        <f t="shared" si="137"/>
        <v>45112</v>
      </c>
      <c r="D785">
        <f t="shared" si="138"/>
        <v>5</v>
      </c>
      <c r="E785" t="s">
        <v>50</v>
      </c>
      <c r="F785" t="str">
        <f>VLOOKUP(E785,Sites!$A$2:$B$11,2,FALSE)</f>
        <v>Outside</v>
      </c>
      <c r="G785" t="s">
        <v>19</v>
      </c>
      <c r="H785">
        <v>1</v>
      </c>
      <c r="I785" s="1" t="s">
        <v>23</v>
      </c>
      <c r="J785">
        <v>5</v>
      </c>
      <c r="K785">
        <v>3</v>
      </c>
      <c r="L785" s="1" t="str">
        <f>VLOOKUP(I785,Species_Names!$A$2:$K$83,2,FALSE)</f>
        <v>Sparisoma_viride</v>
      </c>
      <c r="M785" t="str">
        <f>VLOOKUP(I785,Species_Names!$A$2:$K$83,3,FALSE)</f>
        <v>Parrotfish</v>
      </c>
      <c r="N785" t="str">
        <f>VLOOKUP(I785,Species_Names!$A$2:$D$83,4,FALSE)</f>
        <v>Herbivore</v>
      </c>
      <c r="O785">
        <f>VLOOKUP(I785,Species_Names!$A$2:$F$83,5,FALSE)</f>
        <v>2.5700000000000001E-2</v>
      </c>
      <c r="P785">
        <f>VLOOKUP(I785,Species_Names!$A$2:$F$83,6,FALSE)</f>
        <v>2.93</v>
      </c>
      <c r="Q785">
        <f t="shared" si="139"/>
        <v>8.6106609856192993</v>
      </c>
      <c r="R785">
        <f t="shared" si="132"/>
        <v>0.05</v>
      </c>
      <c r="AC785" s="5"/>
      <c r="AD785" s="5"/>
      <c r="AE785" s="5"/>
      <c r="AF785" s="5"/>
      <c r="AG785" s="5"/>
    </row>
    <row r="786" spans="1:33" x14ac:dyDescent="0.2">
      <c r="A786" s="33">
        <v>45112</v>
      </c>
      <c r="B786">
        <f t="shared" si="136"/>
        <v>2023</v>
      </c>
      <c r="C786" s="11">
        <f t="shared" si="137"/>
        <v>45112</v>
      </c>
      <c r="D786">
        <f t="shared" si="138"/>
        <v>5</v>
      </c>
      <c r="E786" t="s">
        <v>50</v>
      </c>
      <c r="F786" t="str">
        <f>VLOOKUP(E786,Sites!$A$2:$B$11,2,FALSE)</f>
        <v>Outside</v>
      </c>
      <c r="G786" t="s">
        <v>19</v>
      </c>
      <c r="H786">
        <v>1</v>
      </c>
      <c r="I786" s="1" t="s">
        <v>23</v>
      </c>
      <c r="J786">
        <v>20</v>
      </c>
      <c r="K786">
        <v>1</v>
      </c>
      <c r="L786" s="1" t="str">
        <f>VLOOKUP(I786,Species_Names!$A$2:$K$83,2,FALSE)</f>
        <v>Sparisoma_viride</v>
      </c>
      <c r="M786" t="str">
        <f>VLOOKUP(I786,Species_Names!$A$2:$K$83,3,FALSE)</f>
        <v>Parrotfish</v>
      </c>
      <c r="N786" t="str">
        <f>VLOOKUP(I786,Species_Names!$A$2:$D$83,4,FALSE)</f>
        <v>Herbivore</v>
      </c>
      <c r="O786">
        <f>VLOOKUP(I786,Species_Names!$A$2:$F$83,5,FALSE)</f>
        <v>2.5700000000000001E-2</v>
      </c>
      <c r="P786">
        <f>VLOOKUP(I786,Species_Names!$A$2:$F$83,6,FALSE)</f>
        <v>2.93</v>
      </c>
      <c r="Q786">
        <f t="shared" si="139"/>
        <v>166.70591540035525</v>
      </c>
      <c r="R786">
        <f t="shared" si="132"/>
        <v>1.6666666666666666E-2</v>
      </c>
      <c r="AC786" s="5"/>
      <c r="AD786" s="5"/>
      <c r="AE786" s="5"/>
      <c r="AF786" s="5"/>
      <c r="AG786" s="5"/>
    </row>
    <row r="787" spans="1:33" x14ac:dyDescent="0.2">
      <c r="A787" s="33">
        <v>45112</v>
      </c>
      <c r="B787">
        <f t="shared" si="136"/>
        <v>2023</v>
      </c>
      <c r="C787" s="11">
        <f t="shared" si="137"/>
        <v>45112</v>
      </c>
      <c r="D787">
        <f t="shared" si="138"/>
        <v>5</v>
      </c>
      <c r="E787" t="s">
        <v>50</v>
      </c>
      <c r="F787" t="str">
        <f>VLOOKUP(E787,Sites!$A$2:$B$11,2,FALSE)</f>
        <v>Outside</v>
      </c>
      <c r="G787" t="s">
        <v>19</v>
      </c>
      <c r="H787">
        <v>1</v>
      </c>
      <c r="I787" s="1" t="s">
        <v>23</v>
      </c>
      <c r="J787">
        <v>30</v>
      </c>
      <c r="K787">
        <v>1</v>
      </c>
      <c r="L787" s="1" t="str">
        <f>VLOOKUP(I787,Species_Names!$A$2:$K$83,2,FALSE)</f>
        <v>Sparisoma_viride</v>
      </c>
      <c r="M787" t="str">
        <f>VLOOKUP(I787,Species_Names!$A$2:$K$83,3,FALSE)</f>
        <v>Parrotfish</v>
      </c>
      <c r="N787" t="str">
        <f>VLOOKUP(I787,Species_Names!$A$2:$D$83,4,FALSE)</f>
        <v>Herbivore</v>
      </c>
      <c r="O787">
        <f>VLOOKUP(I787,Species_Names!$A$2:$F$83,5,FALSE)</f>
        <v>2.5700000000000001E-2</v>
      </c>
      <c r="P787">
        <f>VLOOKUP(I787,Species_Names!$A$2:$F$83,6,FALSE)</f>
        <v>2.93</v>
      </c>
      <c r="Q787">
        <f t="shared" si="139"/>
        <v>546.88800707193968</v>
      </c>
      <c r="R787">
        <f t="shared" si="132"/>
        <v>1.6666666666666666E-2</v>
      </c>
      <c r="AC787" s="5"/>
      <c r="AD787" s="5"/>
      <c r="AE787" s="5"/>
      <c r="AF787" s="5"/>
      <c r="AG787" s="5"/>
    </row>
    <row r="788" spans="1:33" x14ac:dyDescent="0.2">
      <c r="A788" s="33">
        <v>45112</v>
      </c>
      <c r="B788">
        <f t="shared" si="136"/>
        <v>2023</v>
      </c>
      <c r="C788" s="11">
        <f t="shared" si="137"/>
        <v>45112</v>
      </c>
      <c r="D788">
        <f t="shared" si="138"/>
        <v>5</v>
      </c>
      <c r="E788" t="s">
        <v>50</v>
      </c>
      <c r="F788" t="str">
        <f>VLOOKUP(E788,Sites!$A$2:$B$11,2,FALSE)</f>
        <v>Outside</v>
      </c>
      <c r="G788" t="s">
        <v>19</v>
      </c>
      <c r="H788">
        <v>1</v>
      </c>
      <c r="I788" s="1" t="s">
        <v>24</v>
      </c>
      <c r="J788">
        <v>20</v>
      </c>
      <c r="K788">
        <v>3</v>
      </c>
      <c r="L788" s="1" t="str">
        <f>VLOOKUP(I788,Species_Names!$A$2:$K$83,2,FALSE)</f>
        <v>Scarus_iseri</v>
      </c>
      <c r="M788" t="str">
        <f>VLOOKUP(I788,Species_Names!$A$2:$K$83,3,FALSE)</f>
        <v>Parrotfish</v>
      </c>
      <c r="N788" t="str">
        <f>VLOOKUP(I788,Species_Names!$A$2:$D$83,4,FALSE)</f>
        <v>Herbivore</v>
      </c>
      <c r="O788">
        <f>VLOOKUP(I788,Species_Names!$A$2:$F$83,5,FALSE)</f>
        <v>1.5800000000000002E-2</v>
      </c>
      <c r="P788">
        <f>VLOOKUP(I788,Species_Names!$A$2:$F$83,6,FALSE)</f>
        <v>3.02</v>
      </c>
      <c r="Q788">
        <f t="shared" si="139"/>
        <v>402.61405205060817</v>
      </c>
      <c r="R788">
        <f t="shared" si="132"/>
        <v>0.05</v>
      </c>
      <c r="AC788" s="5"/>
      <c r="AD788" s="5"/>
      <c r="AE788" s="5"/>
      <c r="AF788" s="5"/>
      <c r="AG788" s="5"/>
    </row>
    <row r="789" spans="1:33" x14ac:dyDescent="0.2">
      <c r="A789" s="33">
        <v>45112</v>
      </c>
      <c r="B789">
        <f t="shared" si="136"/>
        <v>2023</v>
      </c>
      <c r="C789" s="11">
        <f t="shared" si="137"/>
        <v>45112</v>
      </c>
      <c r="D789">
        <f t="shared" si="138"/>
        <v>5</v>
      </c>
      <c r="E789" t="s">
        <v>50</v>
      </c>
      <c r="F789" t="str">
        <f>VLOOKUP(E789,Sites!$A$2:$B$11,2,FALSE)</f>
        <v>Outside</v>
      </c>
      <c r="G789" t="s">
        <v>19</v>
      </c>
      <c r="H789">
        <v>1</v>
      </c>
      <c r="I789" s="1" t="s">
        <v>25</v>
      </c>
      <c r="J789">
        <v>20</v>
      </c>
      <c r="K789">
        <v>1</v>
      </c>
      <c r="L789" s="1" t="str">
        <f>VLOOKUP(I789,Species_Names!$A$2:$K$83,2,FALSE)</f>
        <v>Cephalopholis_cruentata</v>
      </c>
      <c r="M789" t="str">
        <f>VLOOKUP(I789,Species_Names!$A$2:$K$83,3,FALSE)</f>
        <v>Grouper</v>
      </c>
      <c r="N789" t="str">
        <f>VLOOKUP(I789,Species_Names!$A$2:$D$83,4,FALSE)</f>
        <v>Carnivore</v>
      </c>
      <c r="O789">
        <f>VLOOKUP(I789,Species_Names!$A$2:$F$83,5,FALSE)</f>
        <v>1.0999999999999999E-2</v>
      </c>
      <c r="P789">
        <f>VLOOKUP(I789,Species_Names!$A$2:$F$83,6,FALSE)</f>
        <v>3.11</v>
      </c>
      <c r="Q789">
        <f t="shared" si="139"/>
        <v>122.34774568292309</v>
      </c>
      <c r="R789">
        <f t="shared" si="132"/>
        <v>1.6666666666666666E-2</v>
      </c>
      <c r="AC789" s="5"/>
      <c r="AD789" s="5"/>
      <c r="AE789" s="5"/>
      <c r="AF789" s="5"/>
      <c r="AG789" s="5"/>
    </row>
    <row r="790" spans="1:33" x14ac:dyDescent="0.2">
      <c r="A790" s="33">
        <v>45112</v>
      </c>
      <c r="B790">
        <f t="shared" si="136"/>
        <v>2023</v>
      </c>
      <c r="C790" s="11">
        <f t="shared" si="137"/>
        <v>45112</v>
      </c>
      <c r="D790">
        <f t="shared" si="138"/>
        <v>5</v>
      </c>
      <c r="E790" t="s">
        <v>50</v>
      </c>
      <c r="F790" t="str">
        <f>VLOOKUP(E790,Sites!$A$2:$B$11,2,FALSE)</f>
        <v>Outside</v>
      </c>
      <c r="G790" t="s">
        <v>19</v>
      </c>
      <c r="H790">
        <v>1</v>
      </c>
      <c r="I790" s="1" t="s">
        <v>26</v>
      </c>
      <c r="J790">
        <v>20</v>
      </c>
      <c r="K790">
        <v>2</v>
      </c>
      <c r="L790" s="1" t="str">
        <f>VLOOKUP(I790,Species_Names!$A$2:$K$83,2,FALSE)</f>
        <v>Acanthurus_coeruleus</v>
      </c>
      <c r="M790" t="str">
        <f>VLOOKUP(I790,Species_Names!$A$2:$K$83,3,FALSE)</f>
        <v>Surgeonfish</v>
      </c>
      <c r="N790" t="str">
        <f>VLOOKUP(I790,Species_Names!$A$2:$D$83,4,FALSE)</f>
        <v>Herbivore</v>
      </c>
      <c r="O790">
        <f>VLOOKUP(I790,Species_Names!$A$2:$F$83,5,FALSE)</f>
        <v>3.2399999999999998E-2</v>
      </c>
      <c r="P790">
        <f>VLOOKUP(I790,Species_Names!$A$2:$F$83,6,FALSE)</f>
        <v>2.95</v>
      </c>
      <c r="Q790">
        <f t="shared" si="139"/>
        <v>446.28623619757133</v>
      </c>
      <c r="R790">
        <f t="shared" si="132"/>
        <v>3.3333333333333333E-2</v>
      </c>
      <c r="AC790" s="5"/>
      <c r="AD790" s="5"/>
      <c r="AE790" s="5"/>
      <c r="AF790" s="5"/>
      <c r="AG790" s="5"/>
    </row>
    <row r="791" spans="1:33" x14ac:dyDescent="0.2">
      <c r="A791" s="33">
        <v>45112</v>
      </c>
      <c r="B791">
        <f t="shared" si="136"/>
        <v>2023</v>
      </c>
      <c r="C791" s="11">
        <f t="shared" si="137"/>
        <v>45112</v>
      </c>
      <c r="D791">
        <f t="shared" si="138"/>
        <v>5</v>
      </c>
      <c r="E791" t="s">
        <v>50</v>
      </c>
      <c r="F791" t="str">
        <f>VLOOKUP(E791,Sites!$A$2:$B$11,2,FALSE)</f>
        <v>Outside</v>
      </c>
      <c r="G791" t="s">
        <v>19</v>
      </c>
      <c r="H791">
        <v>1</v>
      </c>
      <c r="I791" s="1" t="s">
        <v>27</v>
      </c>
      <c r="J791">
        <v>10</v>
      </c>
      <c r="K791">
        <v>1</v>
      </c>
      <c r="L791" s="1" t="str">
        <f>VLOOKUP(I791,Species_Names!$A$2:$K$83,2,FALSE)</f>
        <v>Acanthurus_tractus</v>
      </c>
      <c r="M791" t="str">
        <f>VLOOKUP(I791,Species_Names!$A$2:$K$83,3,FALSE)</f>
        <v>Surgeonfish</v>
      </c>
      <c r="N791" t="str">
        <f>VLOOKUP(I791,Species_Names!$A$2:$D$83,4,FALSE)</f>
        <v>Herbivore</v>
      </c>
      <c r="O791">
        <f>VLOOKUP(I791,Species_Names!$A$2:$F$83,5,FALSE)</f>
        <v>2.5700000000000001E-2</v>
      </c>
      <c r="P791">
        <f>VLOOKUP(I791,Species_Names!$A$2:$F$83,6,FALSE)</f>
        <v>2.9</v>
      </c>
      <c r="Q791">
        <f t="shared" si="139"/>
        <v>20.414235632414051</v>
      </c>
      <c r="R791">
        <f t="shared" si="132"/>
        <v>1.6666666666666666E-2</v>
      </c>
      <c r="AC791" s="5"/>
      <c r="AD791" s="5"/>
      <c r="AE791" s="5"/>
      <c r="AF791" s="5"/>
      <c r="AG791" s="5"/>
    </row>
    <row r="792" spans="1:33" x14ac:dyDescent="0.2">
      <c r="A792" s="33">
        <v>45112</v>
      </c>
      <c r="B792">
        <f t="shared" si="136"/>
        <v>2023</v>
      </c>
      <c r="C792" s="11">
        <f t="shared" si="137"/>
        <v>45112</v>
      </c>
      <c r="D792">
        <f t="shared" si="138"/>
        <v>5</v>
      </c>
      <c r="E792" t="s">
        <v>50</v>
      </c>
      <c r="F792" t="str">
        <f>VLOOKUP(E792,Sites!$A$2:$B$11,2,FALSE)</f>
        <v>Outside</v>
      </c>
      <c r="G792" t="s">
        <v>19</v>
      </c>
      <c r="H792">
        <v>1</v>
      </c>
      <c r="I792" s="1" t="s">
        <v>27</v>
      </c>
      <c r="J792">
        <v>20</v>
      </c>
      <c r="K792">
        <v>1</v>
      </c>
      <c r="L792" s="1" t="str">
        <f>VLOOKUP(I792,Species_Names!$A$2:$K$83,2,FALSE)</f>
        <v>Acanthurus_tractus</v>
      </c>
      <c r="M792" t="str">
        <f>VLOOKUP(I792,Species_Names!$A$2:$K$83,3,FALSE)</f>
        <v>Surgeonfish</v>
      </c>
      <c r="N792" t="str">
        <f>VLOOKUP(I792,Species_Names!$A$2:$D$83,4,FALSE)</f>
        <v>Herbivore</v>
      </c>
      <c r="O792">
        <f>VLOOKUP(I792,Species_Names!$A$2:$F$83,5,FALSE)</f>
        <v>2.5700000000000001E-2</v>
      </c>
      <c r="P792">
        <f>VLOOKUP(I792,Species_Names!$A$2:$F$83,6,FALSE)</f>
        <v>2.9</v>
      </c>
      <c r="Q792">
        <f t="shared" si="139"/>
        <v>152.37724273638847</v>
      </c>
      <c r="R792">
        <f t="shared" si="132"/>
        <v>1.6666666666666666E-2</v>
      </c>
      <c r="AC792" s="5"/>
      <c r="AD792" s="5"/>
      <c r="AE792" s="5"/>
      <c r="AF792" s="5"/>
      <c r="AG792" s="5"/>
    </row>
    <row r="793" spans="1:33" x14ac:dyDescent="0.2">
      <c r="A793" s="33">
        <v>45112</v>
      </c>
      <c r="B793">
        <f t="shared" si="136"/>
        <v>2023</v>
      </c>
      <c r="C793" s="11">
        <f t="shared" si="137"/>
        <v>45112</v>
      </c>
      <c r="D793">
        <f t="shared" si="138"/>
        <v>5</v>
      </c>
      <c r="E793" t="s">
        <v>50</v>
      </c>
      <c r="F793" t="str">
        <f>VLOOKUP(E793,Sites!$A$2:$B$11,2,FALSE)</f>
        <v>Outside</v>
      </c>
      <c r="G793" t="s">
        <v>19</v>
      </c>
      <c r="H793">
        <v>1</v>
      </c>
      <c r="I793" s="1" t="s">
        <v>28</v>
      </c>
      <c r="J793">
        <v>5</v>
      </c>
      <c r="K793">
        <v>10</v>
      </c>
      <c r="L793" s="1" t="str">
        <f>VLOOKUP(I793,Species_Names!$A$2:$K$83,2,FALSE)</f>
        <v>Halichoeres_garnoti</v>
      </c>
      <c r="M793" t="str">
        <f>VLOOKUP(I793,Species_Names!$A$2:$K$83,3,FALSE)</f>
        <v>Wrasse</v>
      </c>
      <c r="N793" t="str">
        <f>VLOOKUP(I793,Species_Names!$A$2:$D$83,4,FALSE)</f>
        <v>Omnivore</v>
      </c>
      <c r="O793">
        <f>VLOOKUP(I793,Species_Names!$A$2:$F$83,5,FALSE)</f>
        <v>0.01</v>
      </c>
      <c r="P793">
        <f>VLOOKUP(I793,Species_Names!$A$2:$F$83,6,FALSE)</f>
        <v>3.14</v>
      </c>
      <c r="Q793">
        <f t="shared" si="139"/>
        <v>15.659064522818875</v>
      </c>
      <c r="R793">
        <f t="shared" si="132"/>
        <v>0.16666666666666666</v>
      </c>
      <c r="AC793" s="5"/>
      <c r="AD793" s="5"/>
      <c r="AE793" s="5"/>
      <c r="AF793" s="5"/>
      <c r="AG793" s="5"/>
    </row>
    <row r="794" spans="1:33" x14ac:dyDescent="0.2">
      <c r="A794" s="33">
        <v>45112</v>
      </c>
      <c r="B794">
        <f t="shared" si="136"/>
        <v>2023</v>
      </c>
      <c r="C794" s="11">
        <f t="shared" si="137"/>
        <v>45112</v>
      </c>
      <c r="D794">
        <f t="shared" si="138"/>
        <v>5</v>
      </c>
      <c r="E794" t="s">
        <v>50</v>
      </c>
      <c r="F794" t="str">
        <f>VLOOKUP(E794,Sites!$A$2:$B$11,2,FALSE)</f>
        <v>Outside</v>
      </c>
      <c r="G794" t="s">
        <v>19</v>
      </c>
      <c r="H794">
        <v>1</v>
      </c>
      <c r="I794" s="1" t="s">
        <v>28</v>
      </c>
      <c r="J794">
        <v>10</v>
      </c>
      <c r="K794">
        <v>4</v>
      </c>
      <c r="L794" s="1" t="str">
        <f>VLOOKUP(I794,Species_Names!$A$2:$K$83,2,FALSE)</f>
        <v>Halichoeres_garnoti</v>
      </c>
      <c r="M794" t="str">
        <f>VLOOKUP(I794,Species_Names!$A$2:$K$83,3,FALSE)</f>
        <v>Wrasse</v>
      </c>
      <c r="N794" t="str">
        <f>VLOOKUP(I794,Species_Names!$A$2:$D$83,4,FALSE)</f>
        <v>Omnivore</v>
      </c>
      <c r="O794">
        <f>VLOOKUP(I794,Species_Names!$A$2:$F$83,5,FALSE)</f>
        <v>0.01</v>
      </c>
      <c r="P794">
        <f>VLOOKUP(I794,Species_Names!$A$2:$F$83,6,FALSE)</f>
        <v>3.14</v>
      </c>
      <c r="Q794">
        <f t="shared" si="139"/>
        <v>55.215370584115455</v>
      </c>
      <c r="R794">
        <f t="shared" si="132"/>
        <v>6.6666666666666666E-2</v>
      </c>
      <c r="AC794" s="5"/>
      <c r="AD794" s="5"/>
      <c r="AE794" s="5"/>
      <c r="AF794" s="5"/>
      <c r="AG794" s="5"/>
    </row>
    <row r="795" spans="1:33" x14ac:dyDescent="0.2">
      <c r="A795" s="33">
        <v>45112</v>
      </c>
      <c r="B795">
        <f t="shared" si="136"/>
        <v>2023</v>
      </c>
      <c r="C795" s="11">
        <f t="shared" si="137"/>
        <v>45112</v>
      </c>
      <c r="D795">
        <f t="shared" si="138"/>
        <v>5</v>
      </c>
      <c r="E795" t="s">
        <v>50</v>
      </c>
      <c r="F795" t="str">
        <f>VLOOKUP(E795,Sites!$A$2:$B$11,2,FALSE)</f>
        <v>Outside</v>
      </c>
      <c r="G795" t="s">
        <v>19</v>
      </c>
      <c r="H795">
        <v>1</v>
      </c>
      <c r="I795" s="1" t="s">
        <v>32</v>
      </c>
      <c r="J795">
        <v>20</v>
      </c>
      <c r="K795">
        <v>2</v>
      </c>
      <c r="L795" s="1" t="str">
        <f>VLOOKUP(I795,Species_Names!$A$2:$K$83,2,FALSE)</f>
        <v>Caranx_ruber</v>
      </c>
      <c r="M795" t="str">
        <f>VLOOKUP(I795,Species_Names!$A$2:$K$83,3,FALSE)</f>
        <v>Jacks</v>
      </c>
      <c r="N795" t="str">
        <f>VLOOKUP(I795,Species_Names!$A$2:$D$83,4,FALSE)</f>
        <v>Herbivore</v>
      </c>
      <c r="O795">
        <f>VLOOKUP(I795,Species_Names!$A$2:$F$83,5,FALSE)</f>
        <v>1.5800000000000002E-2</v>
      </c>
      <c r="P795">
        <f>VLOOKUP(I795,Species_Names!$A$2:$F$83,6,FALSE)</f>
        <v>2.99</v>
      </c>
      <c r="Q795">
        <f t="shared" si="139"/>
        <v>245.33910105934052</v>
      </c>
      <c r="R795">
        <f t="shared" si="132"/>
        <v>3.3333333333333333E-2</v>
      </c>
      <c r="AC795" s="5"/>
      <c r="AD795" s="5"/>
      <c r="AE795" s="5"/>
      <c r="AF795" s="5"/>
      <c r="AG795" s="5"/>
    </row>
    <row r="796" spans="1:33" x14ac:dyDescent="0.2">
      <c r="A796" s="33">
        <v>45112</v>
      </c>
      <c r="B796">
        <f t="shared" si="136"/>
        <v>2023</v>
      </c>
      <c r="C796" s="11">
        <f t="shared" si="137"/>
        <v>45112</v>
      </c>
      <c r="D796">
        <f t="shared" si="138"/>
        <v>5</v>
      </c>
      <c r="E796" t="s">
        <v>50</v>
      </c>
      <c r="F796" t="str">
        <f>VLOOKUP(E796,Sites!$A$2:$B$11,2,FALSE)</f>
        <v>Outside</v>
      </c>
      <c r="G796" t="s">
        <v>19</v>
      </c>
      <c r="H796">
        <v>1</v>
      </c>
      <c r="I796" s="1" t="s">
        <v>43</v>
      </c>
      <c r="J796">
        <v>20</v>
      </c>
      <c r="K796">
        <v>1</v>
      </c>
      <c r="L796" s="1" t="str">
        <f>VLOOKUP(I796,Species_Names!$A$2:$K$83,2,FALSE)</f>
        <v>Holacanthus_tricolor</v>
      </c>
      <c r="M796" t="str">
        <f>VLOOKUP(I796,Species_Names!$A$2:$K$83,3,FALSE)</f>
        <v>Angelfish</v>
      </c>
      <c r="N796" t="str">
        <f>VLOOKUP(I796,Species_Names!$A$2:$D$83,4,FALSE)</f>
        <v>Omnivore</v>
      </c>
      <c r="O796">
        <f>VLOOKUP(I796,Species_Names!$A$2:$F$83,5,FALSE)</f>
        <v>3.3099999999999997E-2</v>
      </c>
      <c r="P796">
        <f>VLOOKUP(I796,Species_Names!$A$2:$F$83,6,FALSE)</f>
        <v>2.95</v>
      </c>
      <c r="Q796">
        <f t="shared" si="139"/>
        <v>227.96411139104339</v>
      </c>
      <c r="R796">
        <f t="shared" si="132"/>
        <v>1.6666666666666666E-2</v>
      </c>
      <c r="AC796" s="5"/>
      <c r="AD796" s="5"/>
      <c r="AE796" s="5"/>
      <c r="AF796" s="5"/>
      <c r="AG796" s="5"/>
    </row>
    <row r="797" spans="1:33" x14ac:dyDescent="0.2">
      <c r="A797" s="33">
        <v>45112</v>
      </c>
      <c r="B797">
        <f t="shared" si="136"/>
        <v>2023</v>
      </c>
      <c r="C797" s="11">
        <f t="shared" si="137"/>
        <v>45112</v>
      </c>
      <c r="D797">
        <f t="shared" si="138"/>
        <v>5</v>
      </c>
      <c r="E797" t="s">
        <v>50</v>
      </c>
      <c r="F797" t="str">
        <f>VLOOKUP(E797,Sites!$A$2:$B$11,2,FALSE)</f>
        <v>Outside</v>
      </c>
      <c r="G797" t="s">
        <v>19</v>
      </c>
      <c r="H797">
        <v>2</v>
      </c>
      <c r="I797" s="1" t="s">
        <v>20</v>
      </c>
      <c r="J797">
        <v>10</v>
      </c>
      <c r="K797">
        <v>2</v>
      </c>
      <c r="L797" s="1" t="str">
        <f>VLOOKUP(I797,Species_Names!$A$2:$K$83,2,FALSE)</f>
        <v>Chaetodon_capistratus</v>
      </c>
      <c r="M797" t="str">
        <f>VLOOKUP(I797,Species_Names!$A$2:$K$83,3,FALSE)</f>
        <v>Butterflyfish</v>
      </c>
      <c r="N797" t="str">
        <f>VLOOKUP(I797,Species_Names!$A$2:$D$83,4,FALSE)</f>
        <v>Corallivore</v>
      </c>
      <c r="O797">
        <f>VLOOKUP(I797,Species_Names!$A$2:$F$83,5,FALSE)</f>
        <v>2.3400000000000001E-2</v>
      </c>
      <c r="P797">
        <f>VLOOKUP(I797,Species_Names!$A$2:$F$83,6,FALSE)</f>
        <v>3.19</v>
      </c>
      <c r="Q797">
        <f t="shared" si="139"/>
        <v>72.484617765104176</v>
      </c>
      <c r="R797">
        <f t="shared" si="132"/>
        <v>3.3333333333333333E-2</v>
      </c>
      <c r="AC797" s="5"/>
      <c r="AD797" s="5"/>
      <c r="AE797" s="5"/>
      <c r="AF797" s="5"/>
      <c r="AG797" s="5"/>
    </row>
    <row r="798" spans="1:33" x14ac:dyDescent="0.2">
      <c r="A798" s="33">
        <v>45112</v>
      </c>
      <c r="B798">
        <f t="shared" si="136"/>
        <v>2023</v>
      </c>
      <c r="C798" s="11">
        <f t="shared" si="137"/>
        <v>45112</v>
      </c>
      <c r="D798">
        <f t="shared" si="138"/>
        <v>5</v>
      </c>
      <c r="E798" t="s">
        <v>50</v>
      </c>
      <c r="F798" t="str">
        <f>VLOOKUP(E798,Sites!$A$2:$B$11,2,FALSE)</f>
        <v>Outside</v>
      </c>
      <c r="G798" t="s">
        <v>19</v>
      </c>
      <c r="H798">
        <v>2</v>
      </c>
      <c r="I798" s="1" t="s">
        <v>132</v>
      </c>
      <c r="J798">
        <v>5</v>
      </c>
      <c r="K798">
        <v>1</v>
      </c>
      <c r="L798" s="1" t="str">
        <f>VLOOKUP(I798,Species_Names!$A$2:$K$83,2,FALSE)</f>
        <v>Sparisoma_atomarium</v>
      </c>
      <c r="M798" t="str">
        <f>VLOOKUP(I798,Species_Names!$A$2:$K$83,3,FALSE)</f>
        <v>Parrotfish</v>
      </c>
      <c r="N798" t="str">
        <f>VLOOKUP(I798,Species_Names!$A$2:$D$83,4,FALSE)</f>
        <v>Herbivore</v>
      </c>
      <c r="O798">
        <f>VLOOKUP(I798,Species_Names!$A$2:$F$83,5,FALSE)</f>
        <v>1.1220000000000001E-2</v>
      </c>
      <c r="P798">
        <f>VLOOKUP(I798,Species_Names!$A$2:$F$83,6,FALSE)</f>
        <v>3.09</v>
      </c>
      <c r="Q798">
        <f t="shared" si="139"/>
        <v>1.6211013607006726</v>
      </c>
      <c r="R798">
        <f t="shared" si="132"/>
        <v>1.6666666666666666E-2</v>
      </c>
    </row>
    <row r="799" spans="1:33" x14ac:dyDescent="0.2">
      <c r="A799" s="33">
        <v>45112</v>
      </c>
      <c r="B799">
        <f t="shared" si="136"/>
        <v>2023</v>
      </c>
      <c r="C799" s="11">
        <f t="shared" si="137"/>
        <v>45112</v>
      </c>
      <c r="D799">
        <f t="shared" si="138"/>
        <v>5</v>
      </c>
      <c r="E799" t="s">
        <v>50</v>
      </c>
      <c r="F799" t="str">
        <f>VLOOKUP(E799,Sites!$A$2:$B$11,2,FALSE)</f>
        <v>Outside</v>
      </c>
      <c r="G799" t="s">
        <v>19</v>
      </c>
      <c r="H799">
        <v>2</v>
      </c>
      <c r="I799" s="1" t="s">
        <v>21</v>
      </c>
      <c r="J799">
        <v>5</v>
      </c>
      <c r="K799">
        <v>10</v>
      </c>
      <c r="L799" s="1" t="str">
        <f>VLOOKUP(I799,Species_Names!$A$2:$K$83,2,FALSE)</f>
        <v>Scarus_taeniopterus</v>
      </c>
      <c r="M799" t="str">
        <f>VLOOKUP(I799,Species_Names!$A$2:$K$83,3,FALSE)</f>
        <v>Parrotfish</v>
      </c>
      <c r="N799" t="str">
        <f>VLOOKUP(I799,Species_Names!$A$2:$D$83,4,FALSE)</f>
        <v>Herbivore</v>
      </c>
      <c r="O799">
        <f>VLOOKUP(I799,Species_Names!$A$2:$F$83,5,FALSE)</f>
        <v>1.7000000000000001E-2</v>
      </c>
      <c r="P799">
        <f>VLOOKUP(I799,Species_Names!$A$2:$F$83,6,FALSE)</f>
        <v>3.04</v>
      </c>
      <c r="Q799">
        <f t="shared" si="139"/>
        <v>22.663017521927806</v>
      </c>
      <c r="R799">
        <f t="shared" si="132"/>
        <v>0.16666666666666666</v>
      </c>
      <c r="AC799" s="5"/>
      <c r="AD799" s="5"/>
      <c r="AE799" s="5"/>
      <c r="AF799" s="5"/>
      <c r="AG799" s="5"/>
    </row>
    <row r="800" spans="1:33" x14ac:dyDescent="0.2">
      <c r="A800" s="33">
        <v>45112</v>
      </c>
      <c r="B800">
        <f t="shared" si="136"/>
        <v>2023</v>
      </c>
      <c r="C800" s="11">
        <f t="shared" si="137"/>
        <v>45112</v>
      </c>
      <c r="D800">
        <f t="shared" si="138"/>
        <v>5</v>
      </c>
      <c r="E800" t="s">
        <v>50</v>
      </c>
      <c r="F800" t="str">
        <f>VLOOKUP(E800,Sites!$A$2:$B$11,2,FALSE)</f>
        <v>Outside</v>
      </c>
      <c r="G800" t="s">
        <v>19</v>
      </c>
      <c r="H800">
        <v>2</v>
      </c>
      <c r="I800" s="1" t="s">
        <v>21</v>
      </c>
      <c r="J800">
        <v>10</v>
      </c>
      <c r="K800">
        <v>8</v>
      </c>
      <c r="L800" s="1" t="str">
        <f>VLOOKUP(I800,Species_Names!$A$2:$K$83,2,FALSE)</f>
        <v>Scarus_taeniopterus</v>
      </c>
      <c r="M800" t="str">
        <f>VLOOKUP(I800,Species_Names!$A$2:$K$83,3,FALSE)</f>
        <v>Parrotfish</v>
      </c>
      <c r="N800" t="str">
        <f>VLOOKUP(I800,Species_Names!$A$2:$D$83,4,FALSE)</f>
        <v>Herbivore</v>
      </c>
      <c r="O800">
        <f>VLOOKUP(I800,Species_Names!$A$2:$F$83,5,FALSE)</f>
        <v>1.7000000000000001E-2</v>
      </c>
      <c r="P800">
        <f>VLOOKUP(I800,Species_Names!$A$2:$F$83,6,FALSE)</f>
        <v>3.04</v>
      </c>
      <c r="Q800">
        <f t="shared" si="139"/>
        <v>149.12103467547334</v>
      </c>
      <c r="R800">
        <f t="shared" si="132"/>
        <v>0.13333333333333333</v>
      </c>
      <c r="AC800" s="5"/>
      <c r="AD800" s="5"/>
      <c r="AE800" s="5"/>
      <c r="AF800" s="5"/>
      <c r="AG800" s="5"/>
    </row>
    <row r="801" spans="1:33" x14ac:dyDescent="0.2">
      <c r="A801" s="33">
        <v>45112</v>
      </c>
      <c r="B801">
        <f t="shared" si="136"/>
        <v>2023</v>
      </c>
      <c r="C801" s="11">
        <f t="shared" si="137"/>
        <v>45112</v>
      </c>
      <c r="D801">
        <f t="shared" si="138"/>
        <v>5</v>
      </c>
      <c r="E801" t="s">
        <v>50</v>
      </c>
      <c r="F801" t="str">
        <f>VLOOKUP(E801,Sites!$A$2:$B$11,2,FALSE)</f>
        <v>Outside</v>
      </c>
      <c r="G801" t="s">
        <v>19</v>
      </c>
      <c r="H801">
        <v>2</v>
      </c>
      <c r="I801" s="1" t="s">
        <v>21</v>
      </c>
      <c r="J801">
        <v>20</v>
      </c>
      <c r="K801">
        <v>7</v>
      </c>
      <c r="L801" s="1">
        <v>7</v>
      </c>
      <c r="M801" t="str">
        <f>VLOOKUP(I801,Species_Names!$A$2:$K$83,3,FALSE)</f>
        <v>Parrotfish</v>
      </c>
      <c r="N801" t="str">
        <f>VLOOKUP(I801,Species_Names!$A$2:$D$83,4,FALSE)</f>
        <v>Herbivore</v>
      </c>
      <c r="O801">
        <f>VLOOKUP(I801,Species_Names!$A$2:$F$83,5,FALSE)</f>
        <v>1.7000000000000001E-2</v>
      </c>
      <c r="P801">
        <f>VLOOKUP(I801,Species_Names!$A$2:$F$83,6,FALSE)</f>
        <v>3.04</v>
      </c>
      <c r="Q801">
        <f t="shared" si="139"/>
        <v>1073.1937831657879</v>
      </c>
      <c r="R801">
        <f t="shared" si="132"/>
        <v>0.11666666666666667</v>
      </c>
      <c r="AC801" s="5"/>
      <c r="AD801" s="5"/>
      <c r="AE801" s="5"/>
      <c r="AF801" s="5"/>
      <c r="AG801" s="5"/>
    </row>
    <row r="802" spans="1:33" x14ac:dyDescent="0.2">
      <c r="A802" s="33">
        <v>45112</v>
      </c>
      <c r="B802">
        <f t="shared" si="136"/>
        <v>2023</v>
      </c>
      <c r="C802" s="11">
        <f t="shared" si="137"/>
        <v>45112</v>
      </c>
      <c r="D802">
        <f t="shared" si="138"/>
        <v>5</v>
      </c>
      <c r="E802" t="s">
        <v>50</v>
      </c>
      <c r="F802" t="str">
        <f>VLOOKUP(E802,Sites!$A$2:$B$11,2,FALSE)</f>
        <v>Outside</v>
      </c>
      <c r="G802" t="s">
        <v>19</v>
      </c>
      <c r="H802">
        <v>2</v>
      </c>
      <c r="I802" s="1" t="s">
        <v>22</v>
      </c>
      <c r="J802">
        <v>5</v>
      </c>
      <c r="K802">
        <v>7</v>
      </c>
      <c r="L802" s="1" t="str">
        <f>VLOOKUP(I802,Species_Names!$A$2:$K$83,2,FALSE)</f>
        <v>Sparisoma_aurofrenatum</v>
      </c>
      <c r="M802" t="str">
        <f>VLOOKUP(I802,Species_Names!$A$2:$K$83,3,FALSE)</f>
        <v>Parrotfish</v>
      </c>
      <c r="N802" t="str">
        <f>VLOOKUP(I802,Species_Names!$A$2:$D$83,4,FALSE)</f>
        <v>Herbivore</v>
      </c>
      <c r="O802">
        <f>VLOOKUP(I802,Species_Names!$A$2:$F$83,5,FALSE)</f>
        <v>1.17E-2</v>
      </c>
      <c r="P802">
        <f>VLOOKUP(I802,Species_Names!$A$2:$F$83,6,FALSE)</f>
        <v>3.15</v>
      </c>
      <c r="Q802">
        <f t="shared" si="139"/>
        <v>13.032850557906505</v>
      </c>
      <c r="R802">
        <f t="shared" si="132"/>
        <v>0.11666666666666667</v>
      </c>
      <c r="AC802" s="5"/>
      <c r="AD802" s="5"/>
      <c r="AE802" s="5"/>
      <c r="AF802" s="5"/>
      <c r="AG802" s="5"/>
    </row>
    <row r="803" spans="1:33" x14ac:dyDescent="0.2">
      <c r="A803" s="33">
        <v>45112</v>
      </c>
      <c r="B803">
        <f t="shared" si="136"/>
        <v>2023</v>
      </c>
      <c r="C803" s="11">
        <f t="shared" si="137"/>
        <v>45112</v>
      </c>
      <c r="D803">
        <f t="shared" si="138"/>
        <v>5</v>
      </c>
      <c r="E803" t="s">
        <v>50</v>
      </c>
      <c r="F803" t="str">
        <f>VLOOKUP(E803,Sites!$A$2:$B$11,2,FALSE)</f>
        <v>Outside</v>
      </c>
      <c r="G803" t="s">
        <v>19</v>
      </c>
      <c r="H803">
        <v>2</v>
      </c>
      <c r="I803" s="1" t="s">
        <v>22</v>
      </c>
      <c r="J803">
        <v>10</v>
      </c>
      <c r="K803">
        <v>3</v>
      </c>
      <c r="L803" s="1" t="str">
        <f>VLOOKUP(I803,Species_Names!$A$2:$K$83,2,FALSE)</f>
        <v>Sparisoma_aurofrenatum</v>
      </c>
      <c r="M803" t="str">
        <f>VLOOKUP(I803,Species_Names!$A$2:$K$83,3,FALSE)</f>
        <v>Parrotfish</v>
      </c>
      <c r="N803" t="str">
        <f>VLOOKUP(I803,Species_Names!$A$2:$D$83,4,FALSE)</f>
        <v>Herbivore</v>
      </c>
      <c r="O803">
        <f>VLOOKUP(I803,Species_Names!$A$2:$F$83,5,FALSE)</f>
        <v>1.17E-2</v>
      </c>
      <c r="P803">
        <f>VLOOKUP(I803,Species_Names!$A$2:$F$83,6,FALSE)</f>
        <v>3.15</v>
      </c>
      <c r="Q803">
        <f t="shared" si="139"/>
        <v>49.580067816258676</v>
      </c>
      <c r="R803">
        <f t="shared" si="132"/>
        <v>0.05</v>
      </c>
      <c r="AC803" s="5"/>
      <c r="AD803" s="5"/>
      <c r="AE803" s="5"/>
      <c r="AF803" s="5"/>
      <c r="AG803" s="5"/>
    </row>
    <row r="804" spans="1:33" x14ac:dyDescent="0.2">
      <c r="A804" s="33">
        <v>45112</v>
      </c>
      <c r="B804">
        <f t="shared" si="136"/>
        <v>2023</v>
      </c>
      <c r="C804" s="11">
        <f t="shared" si="137"/>
        <v>45112</v>
      </c>
      <c r="D804">
        <f t="shared" si="138"/>
        <v>5</v>
      </c>
      <c r="E804" t="s">
        <v>50</v>
      </c>
      <c r="F804" t="str">
        <f>VLOOKUP(E804,Sites!$A$2:$B$11,2,FALSE)</f>
        <v>Outside</v>
      </c>
      <c r="G804" t="s">
        <v>19</v>
      </c>
      <c r="H804">
        <v>2</v>
      </c>
      <c r="I804" s="1" t="s">
        <v>22</v>
      </c>
      <c r="J804">
        <v>20</v>
      </c>
      <c r="K804">
        <v>3</v>
      </c>
      <c r="L804" s="1" t="str">
        <f>VLOOKUP(I804,Species_Names!$A$2:$K$83,2,FALSE)</f>
        <v>Sparisoma_aurofrenatum</v>
      </c>
      <c r="M804" t="str">
        <f>VLOOKUP(I804,Species_Names!$A$2:$K$83,3,FALSE)</f>
        <v>Parrotfish</v>
      </c>
      <c r="N804" t="str">
        <f>VLOOKUP(I804,Species_Names!$A$2:$D$83,4,FALSE)</f>
        <v>Herbivore</v>
      </c>
      <c r="O804">
        <f>VLOOKUP(I804,Species_Names!$A$2:$F$83,5,FALSE)</f>
        <v>1.17E-2</v>
      </c>
      <c r="P804">
        <f>VLOOKUP(I804,Species_Names!$A$2:$F$83,6,FALSE)</f>
        <v>3.15</v>
      </c>
      <c r="Q804">
        <f t="shared" si="139"/>
        <v>440.10023737579274</v>
      </c>
      <c r="R804">
        <f t="shared" si="132"/>
        <v>0.05</v>
      </c>
      <c r="AC804" s="5"/>
      <c r="AD804" s="5"/>
      <c r="AE804" s="5"/>
      <c r="AF804" s="5"/>
      <c r="AG804" s="5"/>
    </row>
    <row r="805" spans="1:33" x14ac:dyDescent="0.2">
      <c r="A805" s="33">
        <v>45112</v>
      </c>
      <c r="B805">
        <f t="shared" si="136"/>
        <v>2023</v>
      </c>
      <c r="C805" s="11">
        <f t="shared" si="137"/>
        <v>45112</v>
      </c>
      <c r="D805">
        <f t="shared" si="138"/>
        <v>5</v>
      </c>
      <c r="E805" t="s">
        <v>50</v>
      </c>
      <c r="F805" t="str">
        <f>VLOOKUP(E805,Sites!$A$2:$B$11,2,FALSE)</f>
        <v>Outside</v>
      </c>
      <c r="G805" t="s">
        <v>19</v>
      </c>
      <c r="H805">
        <v>2</v>
      </c>
      <c r="I805" s="1" t="s">
        <v>22</v>
      </c>
      <c r="J805">
        <v>30</v>
      </c>
      <c r="K805">
        <v>1</v>
      </c>
      <c r="L805" s="1" t="str">
        <f>VLOOKUP(I805,Species_Names!$A$2:$K$83,2,FALSE)</f>
        <v>Sparisoma_aurofrenatum</v>
      </c>
      <c r="M805" t="str">
        <f>VLOOKUP(I805,Species_Names!$A$2:$K$83,3,FALSE)</f>
        <v>Parrotfish</v>
      </c>
      <c r="N805" t="str">
        <f>VLOOKUP(I805,Species_Names!$A$2:$D$83,4,FALSE)</f>
        <v>Herbivore</v>
      </c>
      <c r="O805">
        <f>VLOOKUP(I805,Species_Names!$A$2:$F$83,5,FALSE)</f>
        <v>1.17E-2</v>
      </c>
      <c r="P805">
        <f>VLOOKUP(I805,Species_Names!$A$2:$F$83,6,FALSE)</f>
        <v>3.15</v>
      </c>
      <c r="Q805">
        <f t="shared" si="139"/>
        <v>526.15998214437525</v>
      </c>
      <c r="R805">
        <f t="shared" si="132"/>
        <v>1.6666666666666666E-2</v>
      </c>
      <c r="AC805" s="5"/>
      <c r="AD805" s="5"/>
      <c r="AE805" s="5"/>
      <c r="AF805" s="5"/>
      <c r="AG805" s="5"/>
    </row>
    <row r="806" spans="1:33" x14ac:dyDescent="0.2">
      <c r="A806" s="33">
        <v>45112</v>
      </c>
      <c r="B806">
        <f t="shared" si="136"/>
        <v>2023</v>
      </c>
      <c r="C806" s="11">
        <f t="shared" si="137"/>
        <v>45112</v>
      </c>
      <c r="D806">
        <f t="shared" si="138"/>
        <v>5</v>
      </c>
      <c r="E806" t="s">
        <v>50</v>
      </c>
      <c r="F806" t="str">
        <f>VLOOKUP(E806,Sites!$A$2:$B$11,2,FALSE)</f>
        <v>Outside</v>
      </c>
      <c r="G806" t="s">
        <v>19</v>
      </c>
      <c r="H806">
        <v>2</v>
      </c>
      <c r="I806" s="1" t="s">
        <v>23</v>
      </c>
      <c r="J806">
        <v>5</v>
      </c>
      <c r="K806">
        <v>1</v>
      </c>
      <c r="L806" s="1" t="str">
        <f>VLOOKUP(I806,Species_Names!$A$2:$K$83,2,FALSE)</f>
        <v>Sparisoma_viride</v>
      </c>
      <c r="M806" t="str">
        <f>VLOOKUP(I806,Species_Names!$A$2:$K$83,3,FALSE)</f>
        <v>Parrotfish</v>
      </c>
      <c r="N806" t="str">
        <f>VLOOKUP(I806,Species_Names!$A$2:$D$83,4,FALSE)</f>
        <v>Herbivore</v>
      </c>
      <c r="O806">
        <f>VLOOKUP(I806,Species_Names!$A$2:$F$83,5,FALSE)</f>
        <v>2.5700000000000001E-2</v>
      </c>
      <c r="P806">
        <f>VLOOKUP(I806,Species_Names!$A$2:$F$83,6,FALSE)</f>
        <v>2.93</v>
      </c>
      <c r="Q806">
        <f t="shared" si="139"/>
        <v>2.8702203285397663</v>
      </c>
      <c r="R806">
        <f t="shared" si="132"/>
        <v>1.6666666666666666E-2</v>
      </c>
      <c r="AC806" s="5"/>
      <c r="AD806" s="5"/>
      <c r="AE806" s="5"/>
      <c r="AF806" s="5"/>
      <c r="AG806" s="5"/>
    </row>
    <row r="807" spans="1:33" x14ac:dyDescent="0.2">
      <c r="A807" s="33">
        <v>45112</v>
      </c>
      <c r="B807">
        <f t="shared" si="136"/>
        <v>2023</v>
      </c>
      <c r="C807" s="11">
        <f t="shared" si="137"/>
        <v>45112</v>
      </c>
      <c r="D807">
        <f t="shared" si="138"/>
        <v>5</v>
      </c>
      <c r="E807" t="s">
        <v>50</v>
      </c>
      <c r="F807" t="str">
        <f>VLOOKUP(E807,Sites!$A$2:$B$11,2,FALSE)</f>
        <v>Outside</v>
      </c>
      <c r="G807" t="s">
        <v>19</v>
      </c>
      <c r="H807">
        <v>2</v>
      </c>
      <c r="I807" s="1" t="s">
        <v>23</v>
      </c>
      <c r="J807">
        <v>30</v>
      </c>
      <c r="K807">
        <v>2</v>
      </c>
      <c r="L807" s="1" t="str">
        <f>VLOOKUP(I807,Species_Names!$A$2:$K$83,2,FALSE)</f>
        <v>Sparisoma_viride</v>
      </c>
      <c r="M807" t="str">
        <f>VLOOKUP(I807,Species_Names!$A$2:$K$83,3,FALSE)</f>
        <v>Parrotfish</v>
      </c>
      <c r="N807" t="str">
        <f>VLOOKUP(I807,Species_Names!$A$2:$D$83,4,FALSE)</f>
        <v>Herbivore</v>
      </c>
      <c r="O807">
        <f>VLOOKUP(I807,Species_Names!$A$2:$F$83,5,FALSE)</f>
        <v>2.5700000000000001E-2</v>
      </c>
      <c r="P807">
        <f>VLOOKUP(I807,Species_Names!$A$2:$F$83,6,FALSE)</f>
        <v>2.93</v>
      </c>
      <c r="Q807">
        <f t="shared" si="139"/>
        <v>1093.7760141438794</v>
      </c>
      <c r="R807">
        <f t="shared" si="132"/>
        <v>3.3333333333333333E-2</v>
      </c>
      <c r="AC807" s="5"/>
      <c r="AD807" s="5"/>
      <c r="AE807" s="5"/>
      <c r="AF807" s="5"/>
      <c r="AG807" s="5"/>
    </row>
    <row r="808" spans="1:33" x14ac:dyDescent="0.2">
      <c r="A808" s="33">
        <v>45112</v>
      </c>
      <c r="B808">
        <f t="shared" si="136"/>
        <v>2023</v>
      </c>
      <c r="C808" s="11">
        <f t="shared" si="137"/>
        <v>45112</v>
      </c>
      <c r="D808">
        <f t="shared" si="138"/>
        <v>5</v>
      </c>
      <c r="E808" t="s">
        <v>50</v>
      </c>
      <c r="F808" t="str">
        <f>VLOOKUP(E808,Sites!$A$2:$B$11,2,FALSE)</f>
        <v>Outside</v>
      </c>
      <c r="G808" t="s">
        <v>19</v>
      </c>
      <c r="H808">
        <v>2</v>
      </c>
      <c r="I808" s="1" t="s">
        <v>24</v>
      </c>
      <c r="J808">
        <v>10</v>
      </c>
      <c r="K808">
        <v>5</v>
      </c>
      <c r="L808" s="1" t="str">
        <f>VLOOKUP(I808,Species_Names!$A$2:$K$83,2,FALSE)</f>
        <v>Scarus_iseri</v>
      </c>
      <c r="M808" t="str">
        <f>VLOOKUP(I808,Species_Names!$A$2:$K$83,3,FALSE)</f>
        <v>Parrotfish</v>
      </c>
      <c r="N808" t="str">
        <f>VLOOKUP(I808,Species_Names!$A$2:$D$83,4,FALSE)</f>
        <v>Herbivore</v>
      </c>
      <c r="O808">
        <f>VLOOKUP(I808,Species_Names!$A$2:$F$83,5,FALSE)</f>
        <v>1.5800000000000002E-2</v>
      </c>
      <c r="P808">
        <f>VLOOKUP(I808,Species_Names!$A$2:$F$83,6,FALSE)</f>
        <v>3.02</v>
      </c>
      <c r="Q808">
        <f t="shared" si="139"/>
        <v>82.723155296021105</v>
      </c>
      <c r="R808">
        <f t="shared" si="132"/>
        <v>8.3333333333333329E-2</v>
      </c>
      <c r="AC808" s="5"/>
      <c r="AD808" s="5"/>
      <c r="AE808" s="5"/>
      <c r="AF808" s="5"/>
      <c r="AG808" s="5"/>
    </row>
    <row r="809" spans="1:33" x14ac:dyDescent="0.2">
      <c r="A809" s="33">
        <v>45112</v>
      </c>
      <c r="B809">
        <f t="shared" si="136"/>
        <v>2023</v>
      </c>
      <c r="C809" s="11">
        <f t="shared" si="137"/>
        <v>45112</v>
      </c>
      <c r="D809">
        <f t="shared" si="138"/>
        <v>5</v>
      </c>
      <c r="E809" t="s">
        <v>50</v>
      </c>
      <c r="F809" t="str">
        <f>VLOOKUP(E809,Sites!$A$2:$B$11,2,FALSE)</f>
        <v>Outside</v>
      </c>
      <c r="G809" t="s">
        <v>19</v>
      </c>
      <c r="H809">
        <v>2</v>
      </c>
      <c r="I809" s="1" t="s">
        <v>24</v>
      </c>
      <c r="J809">
        <v>20</v>
      </c>
      <c r="K809">
        <v>2</v>
      </c>
      <c r="L809" s="1" t="str">
        <f>VLOOKUP(I809,Species_Names!$A$2:$K$83,2,FALSE)</f>
        <v>Scarus_iseri</v>
      </c>
      <c r="M809" t="str">
        <f>VLOOKUP(I809,Species_Names!$A$2:$K$83,3,FALSE)</f>
        <v>Parrotfish</v>
      </c>
      <c r="N809" t="str">
        <f>VLOOKUP(I809,Species_Names!$A$2:$D$83,4,FALSE)</f>
        <v>Herbivore</v>
      </c>
      <c r="O809">
        <f>VLOOKUP(I809,Species_Names!$A$2:$F$83,5,FALSE)</f>
        <v>1.5800000000000002E-2</v>
      </c>
      <c r="P809">
        <f>VLOOKUP(I809,Species_Names!$A$2:$F$83,6,FALSE)</f>
        <v>3.02</v>
      </c>
      <c r="Q809">
        <f t="shared" si="139"/>
        <v>268.40936803373876</v>
      </c>
      <c r="R809">
        <f t="shared" si="132"/>
        <v>3.3333333333333333E-2</v>
      </c>
      <c r="AC809" s="5"/>
      <c r="AD809" s="5"/>
      <c r="AE809" s="5"/>
      <c r="AF809" s="5"/>
      <c r="AG809" s="5"/>
    </row>
    <row r="810" spans="1:33" x14ac:dyDescent="0.2">
      <c r="A810" s="33">
        <v>45112</v>
      </c>
      <c r="B810">
        <f t="shared" si="136"/>
        <v>2023</v>
      </c>
      <c r="C810" s="11">
        <f t="shared" si="137"/>
        <v>45112</v>
      </c>
      <c r="D810">
        <f t="shared" si="138"/>
        <v>5</v>
      </c>
      <c r="E810" t="s">
        <v>50</v>
      </c>
      <c r="F810" t="str">
        <f>VLOOKUP(E810,Sites!$A$2:$B$11,2,FALSE)</f>
        <v>Outside</v>
      </c>
      <c r="G810" t="s">
        <v>19</v>
      </c>
      <c r="H810">
        <v>2</v>
      </c>
      <c r="I810" s="1" t="s">
        <v>24</v>
      </c>
      <c r="J810">
        <v>30</v>
      </c>
      <c r="K810">
        <v>2</v>
      </c>
      <c r="L810" s="1" t="str">
        <f>VLOOKUP(I810,Species_Names!$A$2:$K$83,2,FALSE)</f>
        <v>Scarus_iseri</v>
      </c>
      <c r="M810" t="str">
        <f>VLOOKUP(I810,Species_Names!$A$2:$K$83,3,FALSE)</f>
        <v>Parrotfish</v>
      </c>
      <c r="N810" t="str">
        <f>VLOOKUP(I810,Species_Names!$A$2:$D$83,4,FALSE)</f>
        <v>Herbivore</v>
      </c>
      <c r="O810">
        <f>VLOOKUP(I810,Species_Names!$A$2:$F$83,5,FALSE)</f>
        <v>1.5800000000000002E-2</v>
      </c>
      <c r="P810">
        <f>VLOOKUP(I810,Species_Names!$A$2:$F$83,6,FALSE)</f>
        <v>3.02</v>
      </c>
      <c r="Q810">
        <f t="shared" si="139"/>
        <v>913.25755128911544</v>
      </c>
      <c r="R810">
        <f t="shared" si="132"/>
        <v>3.3333333333333333E-2</v>
      </c>
      <c r="AC810" s="5"/>
      <c r="AD810" s="5"/>
      <c r="AE810" s="5"/>
      <c r="AF810" s="5"/>
      <c r="AG810" s="5"/>
    </row>
    <row r="811" spans="1:33" x14ac:dyDescent="0.2">
      <c r="A811" s="33">
        <v>45112</v>
      </c>
      <c r="B811">
        <f t="shared" si="136"/>
        <v>2023</v>
      </c>
      <c r="C811" s="11">
        <f t="shared" si="137"/>
        <v>45112</v>
      </c>
      <c r="D811">
        <f t="shared" si="138"/>
        <v>5</v>
      </c>
      <c r="E811" t="s">
        <v>50</v>
      </c>
      <c r="F811" t="str">
        <f>VLOOKUP(E811,Sites!$A$2:$B$11,2,FALSE)</f>
        <v>Outside</v>
      </c>
      <c r="G811" t="s">
        <v>19</v>
      </c>
      <c r="H811">
        <v>2</v>
      </c>
      <c r="I811" s="1" t="s">
        <v>25</v>
      </c>
      <c r="J811">
        <v>10</v>
      </c>
      <c r="K811">
        <v>1</v>
      </c>
      <c r="L811" s="1" t="str">
        <f>VLOOKUP(I811,Species_Names!$A$2:$K$83,2,FALSE)</f>
        <v>Cephalopholis_cruentata</v>
      </c>
      <c r="M811" t="str">
        <f>VLOOKUP(I811,Species_Names!$A$2:$K$83,3,FALSE)</f>
        <v>Grouper</v>
      </c>
      <c r="N811" t="str">
        <f>VLOOKUP(I811,Species_Names!$A$2:$D$83,4,FALSE)</f>
        <v>Carnivore</v>
      </c>
      <c r="O811">
        <f>VLOOKUP(I811,Species_Names!$A$2:$F$83,5,FALSE)</f>
        <v>1.0999999999999999E-2</v>
      </c>
      <c r="P811">
        <f>VLOOKUP(I811,Species_Names!$A$2:$F$83,6,FALSE)</f>
        <v>3.11</v>
      </c>
      <c r="Q811">
        <f t="shared" si="139"/>
        <v>14.17074506862448</v>
      </c>
      <c r="R811">
        <f t="shared" si="132"/>
        <v>1.6666666666666666E-2</v>
      </c>
      <c r="AC811" s="5"/>
      <c r="AD811" s="5"/>
      <c r="AE811" s="5"/>
      <c r="AF811" s="5"/>
      <c r="AG811" s="5"/>
    </row>
    <row r="812" spans="1:33" x14ac:dyDescent="0.2">
      <c r="A812" s="33">
        <v>45112</v>
      </c>
      <c r="B812">
        <f t="shared" si="136"/>
        <v>2023</v>
      </c>
      <c r="C812" s="11">
        <f t="shared" si="137"/>
        <v>45112</v>
      </c>
      <c r="D812">
        <f t="shared" si="138"/>
        <v>5</v>
      </c>
      <c r="E812" t="s">
        <v>50</v>
      </c>
      <c r="F812" t="str">
        <f>VLOOKUP(E812,Sites!$A$2:$B$11,2,FALSE)</f>
        <v>Outside</v>
      </c>
      <c r="G812" t="s">
        <v>19</v>
      </c>
      <c r="H812">
        <v>2</v>
      </c>
      <c r="I812" s="1" t="s">
        <v>25</v>
      </c>
      <c r="J812">
        <v>20</v>
      </c>
      <c r="K812">
        <v>2</v>
      </c>
      <c r="L812" s="1" t="str">
        <f>VLOOKUP(I812,Species_Names!$A$2:$K$83,2,FALSE)</f>
        <v>Cephalopholis_cruentata</v>
      </c>
      <c r="M812" t="str">
        <f>VLOOKUP(I812,Species_Names!$A$2:$K$83,3,FALSE)</f>
        <v>Grouper</v>
      </c>
      <c r="N812" t="str">
        <f>VLOOKUP(I812,Species_Names!$A$2:$D$83,4,FALSE)</f>
        <v>Carnivore</v>
      </c>
      <c r="O812">
        <f>VLOOKUP(I812,Species_Names!$A$2:$F$83,5,FALSE)</f>
        <v>1.0999999999999999E-2</v>
      </c>
      <c r="P812">
        <f>VLOOKUP(I812,Species_Names!$A$2:$F$83,6,FALSE)</f>
        <v>3.11</v>
      </c>
      <c r="Q812">
        <f t="shared" si="139"/>
        <v>244.69549136584618</v>
      </c>
      <c r="R812">
        <f t="shared" si="132"/>
        <v>3.3333333333333333E-2</v>
      </c>
      <c r="AC812" s="5"/>
      <c r="AD812" s="5"/>
      <c r="AE812" s="5"/>
      <c r="AF812" s="5"/>
      <c r="AG812" s="5"/>
    </row>
    <row r="813" spans="1:33" x14ac:dyDescent="0.2">
      <c r="A813" s="33">
        <v>45112</v>
      </c>
      <c r="B813">
        <f t="shared" si="136"/>
        <v>2023</v>
      </c>
      <c r="C813" s="11">
        <f t="shared" si="137"/>
        <v>45112</v>
      </c>
      <c r="D813">
        <f t="shared" si="138"/>
        <v>5</v>
      </c>
      <c r="E813" t="s">
        <v>50</v>
      </c>
      <c r="F813" t="str">
        <f>VLOOKUP(E813,Sites!$A$2:$B$11,2,FALSE)</f>
        <v>Outside</v>
      </c>
      <c r="G813" t="s">
        <v>19</v>
      </c>
      <c r="H813">
        <v>2</v>
      </c>
      <c r="I813" s="1" t="s">
        <v>31</v>
      </c>
      <c r="J813">
        <v>30</v>
      </c>
      <c r="K813">
        <v>1</v>
      </c>
      <c r="L813" s="1" t="str">
        <f>VLOOKUP(I813,Species_Names!$A$2:$K$83,2,FALSE)</f>
        <v>Ocyurus_chrysurus</v>
      </c>
      <c r="M813" t="str">
        <f>VLOOKUP(I813,Species_Names!$A$2:$K$83,3,FALSE)</f>
        <v>Snapper</v>
      </c>
      <c r="N813" t="str">
        <f>VLOOKUP(I813,Species_Names!$A$2:$D$83,4,FALSE)</f>
        <v>Carnivore</v>
      </c>
      <c r="O813">
        <f>VLOOKUP(I813,Species_Names!$A$2:$F$83,5,FALSE)</f>
        <v>2.9499999999999998E-2</v>
      </c>
      <c r="P813">
        <f>VLOOKUP(I813,Species_Names!$A$2:$F$83,6,FALSE)</f>
        <v>2.79</v>
      </c>
      <c r="Q813">
        <f t="shared" si="139"/>
        <v>389.93329233583677</v>
      </c>
      <c r="R813">
        <f t="shared" si="132"/>
        <v>1.6666666666666666E-2</v>
      </c>
      <c r="AC813" s="5"/>
      <c r="AD813" s="5"/>
      <c r="AE813" s="5"/>
      <c r="AF813" s="5"/>
      <c r="AG813" s="5"/>
    </row>
    <row r="814" spans="1:33" x14ac:dyDescent="0.2">
      <c r="A814" s="33">
        <v>45112</v>
      </c>
      <c r="B814">
        <f t="shared" si="136"/>
        <v>2023</v>
      </c>
      <c r="C814" s="11">
        <f t="shared" si="137"/>
        <v>45112</v>
      </c>
      <c r="D814">
        <f t="shared" si="138"/>
        <v>5</v>
      </c>
      <c r="E814" t="s">
        <v>50</v>
      </c>
      <c r="F814" t="str">
        <f>VLOOKUP(E814,Sites!$A$2:$B$11,2,FALSE)</f>
        <v>Outside</v>
      </c>
      <c r="G814" t="s">
        <v>19</v>
      </c>
      <c r="H814">
        <v>2</v>
      </c>
      <c r="I814" s="1" t="s">
        <v>26</v>
      </c>
      <c r="J814">
        <v>20</v>
      </c>
      <c r="K814">
        <v>6</v>
      </c>
      <c r="L814" s="1" t="str">
        <f>VLOOKUP(I814,Species_Names!$A$2:$K$83,2,FALSE)</f>
        <v>Acanthurus_coeruleus</v>
      </c>
      <c r="M814" t="str">
        <f>VLOOKUP(I814,Species_Names!$A$2:$K$83,3,FALSE)</f>
        <v>Surgeonfish</v>
      </c>
      <c r="N814" t="str">
        <f>VLOOKUP(I814,Species_Names!$A$2:$D$83,4,FALSE)</f>
        <v>Herbivore</v>
      </c>
      <c r="O814">
        <f>VLOOKUP(I814,Species_Names!$A$2:$F$83,5,FALSE)</f>
        <v>3.2399999999999998E-2</v>
      </c>
      <c r="P814">
        <f>VLOOKUP(I814,Species_Names!$A$2:$F$83,6,FALSE)</f>
        <v>2.95</v>
      </c>
      <c r="Q814">
        <f t="shared" si="139"/>
        <v>1338.858708592714</v>
      </c>
      <c r="R814">
        <f t="shared" si="132"/>
        <v>0.1</v>
      </c>
      <c r="AC814" s="5"/>
      <c r="AD814" s="5"/>
      <c r="AE814" s="5"/>
      <c r="AF814" s="5"/>
      <c r="AG814" s="5"/>
    </row>
    <row r="815" spans="1:33" x14ac:dyDescent="0.2">
      <c r="A815" s="33">
        <v>45112</v>
      </c>
      <c r="B815">
        <f t="shared" ref="B815:B869" si="140">IF(A815&lt;&gt;"",(YEAR(A815)),"")</f>
        <v>2023</v>
      </c>
      <c r="C815" s="11">
        <f t="shared" ref="C815:C869" si="141">IF(A815&lt;&gt;"",A815,"")</f>
        <v>45112</v>
      </c>
      <c r="D815">
        <f t="shared" ref="D815:D869" si="142">IF(A815&lt;&gt;"",DAY(A815),"")</f>
        <v>5</v>
      </c>
      <c r="E815" t="s">
        <v>50</v>
      </c>
      <c r="F815" t="str">
        <f>VLOOKUP(E815,Sites!$A$2:$B$11,2,FALSE)</f>
        <v>Outside</v>
      </c>
      <c r="G815" t="s">
        <v>19</v>
      </c>
      <c r="H815">
        <v>2</v>
      </c>
      <c r="I815" s="1" t="s">
        <v>27</v>
      </c>
      <c r="J815">
        <v>10</v>
      </c>
      <c r="K815">
        <v>3</v>
      </c>
      <c r="L815" s="1" t="str">
        <f>VLOOKUP(I815,Species_Names!$A$2:$K$83,2,FALSE)</f>
        <v>Acanthurus_tractus</v>
      </c>
      <c r="M815" t="str">
        <f>VLOOKUP(I815,Species_Names!$A$2:$K$83,3,FALSE)</f>
        <v>Surgeonfish</v>
      </c>
      <c r="N815" t="str">
        <f>VLOOKUP(I815,Species_Names!$A$2:$D$83,4,FALSE)</f>
        <v>Herbivore</v>
      </c>
      <c r="O815">
        <f>VLOOKUP(I815,Species_Names!$A$2:$F$83,5,FALSE)</f>
        <v>2.5700000000000001E-2</v>
      </c>
      <c r="P815">
        <f>VLOOKUP(I815,Species_Names!$A$2:$F$83,6,FALSE)</f>
        <v>2.9</v>
      </c>
      <c r="Q815">
        <f t="shared" si="139"/>
        <v>61.242706897242158</v>
      </c>
      <c r="R815">
        <f t="shared" si="132"/>
        <v>0.05</v>
      </c>
      <c r="AC815" s="5"/>
      <c r="AD815" s="5"/>
      <c r="AE815" s="5"/>
      <c r="AF815" s="5"/>
      <c r="AG815" s="5"/>
    </row>
    <row r="816" spans="1:33" x14ac:dyDescent="0.2">
      <c r="A816" s="33">
        <v>45112</v>
      </c>
      <c r="B816">
        <f t="shared" si="140"/>
        <v>2023</v>
      </c>
      <c r="C816" s="11">
        <f t="shared" si="141"/>
        <v>45112</v>
      </c>
      <c r="D816">
        <f t="shared" si="142"/>
        <v>5</v>
      </c>
      <c r="E816" t="s">
        <v>50</v>
      </c>
      <c r="F816" t="str">
        <f>VLOOKUP(E816,Sites!$A$2:$B$11,2,FALSE)</f>
        <v>Outside</v>
      </c>
      <c r="G816" t="s">
        <v>19</v>
      </c>
      <c r="H816">
        <v>2</v>
      </c>
      <c r="I816" s="1" t="s">
        <v>27</v>
      </c>
      <c r="J816">
        <v>20</v>
      </c>
      <c r="K816">
        <v>6</v>
      </c>
      <c r="L816" s="1" t="str">
        <f>VLOOKUP(I816,Species_Names!$A$2:$K$83,2,FALSE)</f>
        <v>Acanthurus_tractus</v>
      </c>
      <c r="M816" t="str">
        <f>VLOOKUP(I816,Species_Names!$A$2:$K$83,3,FALSE)</f>
        <v>Surgeonfish</v>
      </c>
      <c r="N816" t="str">
        <f>VLOOKUP(I816,Species_Names!$A$2:$D$83,4,FALSE)</f>
        <v>Herbivore</v>
      </c>
      <c r="O816">
        <f>VLOOKUP(I816,Species_Names!$A$2:$F$83,5,FALSE)</f>
        <v>2.5700000000000001E-2</v>
      </c>
      <c r="P816">
        <f>VLOOKUP(I816,Species_Names!$A$2:$F$83,6,FALSE)</f>
        <v>2.9</v>
      </c>
      <c r="Q816">
        <f t="shared" si="139"/>
        <v>914.26345641833086</v>
      </c>
      <c r="R816">
        <f t="shared" ref="R816:R879" si="143">K816/60</f>
        <v>0.1</v>
      </c>
      <c r="AC816" s="5"/>
      <c r="AD816" s="5"/>
      <c r="AE816" s="5"/>
      <c r="AF816" s="5"/>
      <c r="AG816" s="5"/>
    </row>
    <row r="817" spans="1:33" x14ac:dyDescent="0.2">
      <c r="A817" s="33">
        <v>45112</v>
      </c>
      <c r="B817">
        <f t="shared" si="140"/>
        <v>2023</v>
      </c>
      <c r="C817" s="11">
        <f t="shared" si="141"/>
        <v>45112</v>
      </c>
      <c r="D817">
        <f t="shared" si="142"/>
        <v>5</v>
      </c>
      <c r="E817" t="s">
        <v>50</v>
      </c>
      <c r="F817" t="str">
        <f>VLOOKUP(E817,Sites!$A$2:$B$11,2,FALSE)</f>
        <v>Outside</v>
      </c>
      <c r="G817" t="s">
        <v>19</v>
      </c>
      <c r="H817">
        <v>2</v>
      </c>
      <c r="I817" s="1" t="s">
        <v>46</v>
      </c>
      <c r="J817">
        <v>10</v>
      </c>
      <c r="K817">
        <v>1</v>
      </c>
      <c r="L817" s="1" t="str">
        <f>VLOOKUP(I817,Species_Names!$A$2:$K$83,2,FALSE)</f>
        <v>Halichoeres_bivittatus</v>
      </c>
      <c r="M817" t="str">
        <f>VLOOKUP(I817,Species_Names!$A$2:$K$83,3,FALSE)</f>
        <v>Wrasse</v>
      </c>
      <c r="N817" t="str">
        <f>VLOOKUP(I817,Species_Names!$A$2:$D$83,4,FALSE)</f>
        <v>Carnivore</v>
      </c>
      <c r="O817">
        <f>VLOOKUP(I817,Species_Names!$A$2:$F$83,5,FALSE)</f>
        <v>1.12E-2</v>
      </c>
      <c r="P817">
        <f>VLOOKUP(I817,Species_Names!$A$2:$F$83,6,FALSE)</f>
        <v>3.05</v>
      </c>
      <c r="Q817">
        <f t="shared" si="139"/>
        <v>12.566606688181993</v>
      </c>
      <c r="R817">
        <f t="shared" si="143"/>
        <v>1.6666666666666666E-2</v>
      </c>
      <c r="AC817" s="5"/>
      <c r="AD817" s="5"/>
      <c r="AE817" s="5"/>
      <c r="AF817" s="5"/>
      <c r="AG817" s="5"/>
    </row>
    <row r="818" spans="1:33" x14ac:dyDescent="0.2">
      <c r="A818" s="33">
        <v>45112</v>
      </c>
      <c r="B818">
        <f t="shared" si="140"/>
        <v>2023</v>
      </c>
      <c r="C818" s="11">
        <f t="shared" si="141"/>
        <v>45112</v>
      </c>
      <c r="D818">
        <f t="shared" si="142"/>
        <v>5</v>
      </c>
      <c r="E818" t="s">
        <v>50</v>
      </c>
      <c r="F818" t="str">
        <f>VLOOKUP(E818,Sites!$A$2:$B$11,2,FALSE)</f>
        <v>Outside</v>
      </c>
      <c r="G818" t="s">
        <v>19</v>
      </c>
      <c r="H818">
        <v>2</v>
      </c>
      <c r="I818" s="1" t="s">
        <v>28</v>
      </c>
      <c r="J818">
        <v>5</v>
      </c>
      <c r="K818">
        <v>8</v>
      </c>
      <c r="L818" s="1" t="str">
        <f>VLOOKUP(I818,Species_Names!$A$2:$K$83,2,FALSE)</f>
        <v>Halichoeres_garnoti</v>
      </c>
      <c r="M818" t="str">
        <f>VLOOKUP(I818,Species_Names!$A$2:$K$83,3,FALSE)</f>
        <v>Wrasse</v>
      </c>
      <c r="N818" t="str">
        <f>VLOOKUP(I818,Species_Names!$A$2:$D$83,4,FALSE)</f>
        <v>Omnivore</v>
      </c>
      <c r="O818">
        <f>VLOOKUP(I818,Species_Names!$A$2:$F$83,5,FALSE)</f>
        <v>0.01</v>
      </c>
      <c r="P818">
        <f>VLOOKUP(I818,Species_Names!$A$2:$F$83,6,FALSE)</f>
        <v>3.14</v>
      </c>
      <c r="Q818">
        <f t="shared" si="139"/>
        <v>12.5272516182551</v>
      </c>
      <c r="R818">
        <f t="shared" si="143"/>
        <v>0.13333333333333333</v>
      </c>
      <c r="AC818" s="5"/>
      <c r="AD818" s="5"/>
      <c r="AE818" s="5"/>
      <c r="AF818" s="5"/>
      <c r="AG818" s="5"/>
    </row>
    <row r="819" spans="1:33" x14ac:dyDescent="0.2">
      <c r="A819" s="33">
        <v>45112</v>
      </c>
      <c r="B819">
        <f t="shared" si="140"/>
        <v>2023</v>
      </c>
      <c r="C819" s="11">
        <f t="shared" si="141"/>
        <v>45112</v>
      </c>
      <c r="D819">
        <f t="shared" si="142"/>
        <v>5</v>
      </c>
      <c r="E819" t="s">
        <v>50</v>
      </c>
      <c r="F819" t="str">
        <f>VLOOKUP(E819,Sites!$A$2:$B$11,2,FALSE)</f>
        <v>Outside</v>
      </c>
      <c r="G819" t="s">
        <v>19</v>
      </c>
      <c r="H819">
        <v>2</v>
      </c>
      <c r="I819" s="1" t="s">
        <v>28</v>
      </c>
      <c r="J819">
        <v>10</v>
      </c>
      <c r="K819">
        <v>2</v>
      </c>
      <c r="L819" s="1" t="str">
        <f>VLOOKUP(I819,Species_Names!$A$2:$K$83,2,FALSE)</f>
        <v>Halichoeres_garnoti</v>
      </c>
      <c r="M819" t="str">
        <f>VLOOKUP(I819,Species_Names!$A$2:$K$83,3,FALSE)</f>
        <v>Wrasse</v>
      </c>
      <c r="N819" t="str">
        <f>VLOOKUP(I819,Species_Names!$A$2:$D$83,4,FALSE)</f>
        <v>Omnivore</v>
      </c>
      <c r="O819">
        <f>VLOOKUP(I819,Species_Names!$A$2:$F$83,5,FALSE)</f>
        <v>0.01</v>
      </c>
      <c r="P819">
        <f>VLOOKUP(I819,Species_Names!$A$2:$F$83,6,FALSE)</f>
        <v>3.14</v>
      </c>
      <c r="Q819">
        <f t="shared" si="139"/>
        <v>27.607685292057727</v>
      </c>
      <c r="R819">
        <f t="shared" si="143"/>
        <v>3.3333333333333333E-2</v>
      </c>
      <c r="AC819" s="5"/>
      <c r="AD819" s="5"/>
      <c r="AE819" s="5"/>
      <c r="AF819" s="5"/>
      <c r="AG819" s="5"/>
    </row>
    <row r="820" spans="1:33" x14ac:dyDescent="0.2">
      <c r="A820" s="33">
        <v>45112</v>
      </c>
      <c r="B820">
        <f t="shared" si="140"/>
        <v>2023</v>
      </c>
      <c r="C820" s="11">
        <f t="shared" si="141"/>
        <v>45112</v>
      </c>
      <c r="D820">
        <f t="shared" si="142"/>
        <v>5</v>
      </c>
      <c r="E820" t="s">
        <v>50</v>
      </c>
      <c r="F820" t="str">
        <f>VLOOKUP(E820,Sites!$A$2:$B$11,2,FALSE)</f>
        <v>Outside</v>
      </c>
      <c r="G820" t="s">
        <v>19</v>
      </c>
      <c r="H820">
        <v>2</v>
      </c>
      <c r="I820" s="1" t="s">
        <v>28</v>
      </c>
      <c r="J820">
        <v>20</v>
      </c>
      <c r="K820">
        <v>3</v>
      </c>
      <c r="L820" s="1" t="str">
        <f>VLOOKUP(I820,Species_Names!$A$2:$K$83,2,FALSE)</f>
        <v>Halichoeres_garnoti</v>
      </c>
      <c r="M820" t="str">
        <f>VLOOKUP(I820,Species_Names!$A$2:$K$83,3,FALSE)</f>
        <v>Wrasse</v>
      </c>
      <c r="N820" t="str">
        <f>VLOOKUP(I820,Species_Names!$A$2:$D$83,4,FALSE)</f>
        <v>Omnivore</v>
      </c>
      <c r="O820">
        <f>VLOOKUP(I820,Species_Names!$A$2:$F$83,5,FALSE)</f>
        <v>0.01</v>
      </c>
      <c r="P820">
        <f>VLOOKUP(I820,Species_Names!$A$2:$F$83,6,FALSE)</f>
        <v>3.14</v>
      </c>
      <c r="Q820">
        <f t="shared" si="139"/>
        <v>365.05259592995833</v>
      </c>
      <c r="R820">
        <f t="shared" si="143"/>
        <v>0.05</v>
      </c>
      <c r="AC820" s="5"/>
      <c r="AD820" s="5"/>
      <c r="AE820" s="5"/>
      <c r="AF820" s="5"/>
      <c r="AG820" s="5"/>
    </row>
    <row r="821" spans="1:33" x14ac:dyDescent="0.2">
      <c r="A821" s="33">
        <v>45112</v>
      </c>
      <c r="B821">
        <f t="shared" si="140"/>
        <v>2023</v>
      </c>
      <c r="C821" s="11">
        <f t="shared" si="141"/>
        <v>45112</v>
      </c>
      <c r="D821">
        <f t="shared" si="142"/>
        <v>5</v>
      </c>
      <c r="E821" t="s">
        <v>50</v>
      </c>
      <c r="F821" t="str">
        <f>VLOOKUP(E821,Sites!$A$2:$B$11,2,FALSE)</f>
        <v>Outside</v>
      </c>
      <c r="G821" t="s">
        <v>19</v>
      </c>
      <c r="H821">
        <v>2</v>
      </c>
      <c r="I821" s="1" t="s">
        <v>32</v>
      </c>
      <c r="J821">
        <v>10</v>
      </c>
      <c r="K821">
        <v>1</v>
      </c>
      <c r="L821" s="1" t="str">
        <f>VLOOKUP(I821,Species_Names!$A$2:$K$83,2,FALSE)</f>
        <v>Caranx_ruber</v>
      </c>
      <c r="M821" t="str">
        <f>VLOOKUP(I821,Species_Names!$A$2:$K$83,3,FALSE)</f>
        <v>Jacks</v>
      </c>
      <c r="N821" t="str">
        <f>VLOOKUP(I821,Species_Names!$A$2:$D$83,4,FALSE)</f>
        <v>Herbivore</v>
      </c>
      <c r="O821">
        <f>VLOOKUP(I821,Species_Names!$A$2:$F$83,5,FALSE)</f>
        <v>1.5800000000000002E-2</v>
      </c>
      <c r="P821">
        <f>VLOOKUP(I821,Species_Names!$A$2:$F$83,6,FALSE)</f>
        <v>2.99</v>
      </c>
      <c r="Q821">
        <f t="shared" si="139"/>
        <v>15.440348091101821</v>
      </c>
      <c r="R821">
        <f t="shared" si="143"/>
        <v>1.6666666666666666E-2</v>
      </c>
      <c r="AC821" s="5"/>
      <c r="AD821" s="5"/>
      <c r="AE821" s="5"/>
      <c r="AF821" s="5"/>
      <c r="AG821" s="5"/>
    </row>
    <row r="822" spans="1:33" x14ac:dyDescent="0.2">
      <c r="A822" s="33">
        <v>45112</v>
      </c>
      <c r="B822">
        <f t="shared" si="140"/>
        <v>2023</v>
      </c>
      <c r="C822" s="11">
        <f t="shared" si="141"/>
        <v>45112</v>
      </c>
      <c r="D822">
        <f t="shared" si="142"/>
        <v>5</v>
      </c>
      <c r="E822" t="s">
        <v>50</v>
      </c>
      <c r="F822" t="str">
        <f>VLOOKUP(E822,Sites!$A$2:$B$11,2,FALSE)</f>
        <v>Outside</v>
      </c>
      <c r="G822" t="s">
        <v>19</v>
      </c>
      <c r="H822">
        <v>2</v>
      </c>
      <c r="I822" s="1" t="s">
        <v>33</v>
      </c>
      <c r="J822">
        <v>5</v>
      </c>
      <c r="K822">
        <v>1</v>
      </c>
      <c r="L822" s="1" t="str">
        <f>VLOOKUP(I822,Species_Names!$A$2:$K$83,2,FALSE)</f>
        <v>Stegastes_planifrons</v>
      </c>
      <c r="M822" t="str">
        <f>VLOOKUP(I822,Species_Names!$A$2:$K$83,3,FALSE)</f>
        <v>Damselfish</v>
      </c>
      <c r="N822" t="str">
        <f>VLOOKUP(I822,Species_Names!$A$2:$D$83,4,FALSE)</f>
        <v>Herbivore</v>
      </c>
      <c r="O822">
        <f>VLOOKUP(I822,Species_Names!$A$2:$F$83,5,FALSE)</f>
        <v>2.138E-2</v>
      </c>
      <c r="P822">
        <f>VLOOKUP(I822,Species_Names!$A$2:$F$83,6,FALSE)</f>
        <v>2.96</v>
      </c>
      <c r="Q822">
        <f t="shared" si="139"/>
        <v>2.5058721745703867</v>
      </c>
      <c r="R822">
        <f t="shared" si="143"/>
        <v>1.6666666666666666E-2</v>
      </c>
      <c r="AC822" s="5"/>
      <c r="AD822" s="5"/>
      <c r="AE822" s="5"/>
      <c r="AF822" s="5"/>
      <c r="AG822" s="5"/>
    </row>
    <row r="823" spans="1:33" x14ac:dyDescent="0.2">
      <c r="A823" s="33">
        <v>45112</v>
      </c>
      <c r="B823">
        <f t="shared" si="140"/>
        <v>2023</v>
      </c>
      <c r="C823" s="11">
        <f t="shared" si="141"/>
        <v>45112</v>
      </c>
      <c r="D823">
        <f t="shared" si="142"/>
        <v>5</v>
      </c>
      <c r="E823" t="s">
        <v>50</v>
      </c>
      <c r="F823" t="str">
        <f>VLOOKUP(E823,Sites!$A$2:$B$11,2,FALSE)</f>
        <v>Outside</v>
      </c>
      <c r="G823" t="s">
        <v>19</v>
      </c>
      <c r="H823">
        <v>2</v>
      </c>
      <c r="I823" s="1" t="s">
        <v>92</v>
      </c>
      <c r="J823">
        <v>30</v>
      </c>
      <c r="K823">
        <v>1</v>
      </c>
      <c r="L823" s="1" t="str">
        <f>VLOOKUP(I823,Species_Names!$A$2:$K$83,2,FALSE)</f>
        <v>Pomacanthus_arcuatus</v>
      </c>
      <c r="M823" t="str">
        <f>VLOOKUP(I823,Species_Names!$A$2:$K$83,3,FALSE)</f>
        <v>Angelfish</v>
      </c>
      <c r="N823" t="str">
        <f>VLOOKUP(I823,Species_Names!$A$2:$D$83,4,FALSE)</f>
        <v>Omnivore</v>
      </c>
      <c r="O823">
        <f>VLOOKUP(I823,Species_Names!$A$2:$F$83,5,FALSE)</f>
        <v>3.5479999999999998E-2</v>
      </c>
      <c r="P823">
        <f>VLOOKUP(I823,Species_Names!$A$2:$F$83,6,FALSE)</f>
        <v>2.9</v>
      </c>
      <c r="Q823">
        <f t="shared" si="139"/>
        <v>681.7658601122796</v>
      </c>
      <c r="R823">
        <f t="shared" si="143"/>
        <v>1.6666666666666666E-2</v>
      </c>
      <c r="AC823" s="5"/>
      <c r="AD823" s="5"/>
      <c r="AE823" s="5"/>
      <c r="AF823" s="5"/>
      <c r="AG823" s="5"/>
    </row>
    <row r="824" spans="1:33" x14ac:dyDescent="0.2">
      <c r="A824" s="33">
        <v>45112</v>
      </c>
      <c r="B824">
        <f t="shared" si="140"/>
        <v>2023</v>
      </c>
      <c r="C824" s="11">
        <f t="shared" si="141"/>
        <v>45112</v>
      </c>
      <c r="D824">
        <f t="shared" si="142"/>
        <v>5</v>
      </c>
      <c r="E824" t="s">
        <v>50</v>
      </c>
      <c r="F824" t="str">
        <f>VLOOKUP(E824,Sites!$A$2:$B$11,2,FALSE)</f>
        <v>Outside</v>
      </c>
      <c r="G824" t="s">
        <v>19</v>
      </c>
      <c r="H824">
        <v>3</v>
      </c>
      <c r="I824" s="1" t="s">
        <v>20</v>
      </c>
      <c r="J824">
        <v>10</v>
      </c>
      <c r="K824">
        <v>4</v>
      </c>
      <c r="L824" s="1" t="str">
        <f>VLOOKUP(I824,Species_Names!$A$2:$K$83,2,FALSE)</f>
        <v>Chaetodon_capistratus</v>
      </c>
      <c r="M824" t="str">
        <f>VLOOKUP(I824,Species_Names!$A$2:$K$83,3,FALSE)</f>
        <v>Butterflyfish</v>
      </c>
      <c r="N824" t="str">
        <f>VLOOKUP(I824,Species_Names!$A$2:$D$83,4,FALSE)</f>
        <v>Corallivore</v>
      </c>
      <c r="O824">
        <f>VLOOKUP(I824,Species_Names!$A$2:$F$83,5,FALSE)</f>
        <v>2.3400000000000001E-2</v>
      </c>
      <c r="P824">
        <f>VLOOKUP(I824,Species_Names!$A$2:$F$83,6,FALSE)</f>
        <v>3.19</v>
      </c>
      <c r="Q824">
        <f t="shared" si="139"/>
        <v>144.96923553020835</v>
      </c>
      <c r="R824">
        <f t="shared" si="143"/>
        <v>6.6666666666666666E-2</v>
      </c>
      <c r="AC824" s="5"/>
      <c r="AD824" s="5"/>
      <c r="AE824" s="5"/>
      <c r="AF824" s="5"/>
      <c r="AG824" s="5"/>
    </row>
    <row r="825" spans="1:33" x14ac:dyDescent="0.2">
      <c r="A825" s="33">
        <v>45112</v>
      </c>
      <c r="B825">
        <f t="shared" si="140"/>
        <v>2023</v>
      </c>
      <c r="C825" s="11">
        <f t="shared" si="141"/>
        <v>45112</v>
      </c>
      <c r="D825">
        <f t="shared" si="142"/>
        <v>5</v>
      </c>
      <c r="E825" t="s">
        <v>50</v>
      </c>
      <c r="F825" t="str">
        <f>VLOOKUP(E825,Sites!$A$2:$B$11,2,FALSE)</f>
        <v>Outside</v>
      </c>
      <c r="G825" t="s">
        <v>19</v>
      </c>
      <c r="H825">
        <v>3</v>
      </c>
      <c r="I825" s="1" t="s">
        <v>103</v>
      </c>
      <c r="J825">
        <v>10</v>
      </c>
      <c r="K825">
        <v>2</v>
      </c>
      <c r="L825" s="1" t="str">
        <f>VLOOKUP(I825,Species_Names!$A$2:$K$83,2,FALSE)</f>
        <v>Chaetodon_ocellatus</v>
      </c>
      <c r="M825" t="str">
        <f>VLOOKUP(I825,Species_Names!$A$2:$K$83,3,FALSE)</f>
        <v>Butterflyfish</v>
      </c>
      <c r="N825" t="str">
        <f>VLOOKUP(I825,Species_Names!$A$2:$D$83,4,FALSE)</f>
        <v>Corallivore</v>
      </c>
      <c r="O825">
        <f>VLOOKUP(I825,Species_Names!$A$2:$F$83,5,FALSE)</f>
        <v>2.5700000000000001E-2</v>
      </c>
      <c r="P825">
        <f>VLOOKUP(I825,Species_Names!$A$2:$F$83,6,FALSE)</f>
        <v>3.02</v>
      </c>
      <c r="Q825">
        <f t="shared" si="139"/>
        <v>53.822407369816261</v>
      </c>
      <c r="R825">
        <f t="shared" si="143"/>
        <v>3.3333333333333333E-2</v>
      </c>
      <c r="AC825" s="5"/>
      <c r="AD825" s="5"/>
      <c r="AE825" s="5"/>
      <c r="AF825" s="5"/>
      <c r="AG825" s="5"/>
    </row>
    <row r="826" spans="1:33" x14ac:dyDescent="0.2">
      <c r="A826" s="33">
        <v>45112</v>
      </c>
      <c r="B826">
        <f t="shared" si="140"/>
        <v>2023</v>
      </c>
      <c r="C826" s="11">
        <f t="shared" si="141"/>
        <v>45112</v>
      </c>
      <c r="D826">
        <f t="shared" si="142"/>
        <v>5</v>
      </c>
      <c r="E826" t="s">
        <v>50</v>
      </c>
      <c r="F826" t="str">
        <f>VLOOKUP(E826,Sites!$A$2:$B$11,2,FALSE)</f>
        <v>Outside</v>
      </c>
      <c r="G826" t="s">
        <v>19</v>
      </c>
      <c r="H826">
        <v>3</v>
      </c>
      <c r="I826" s="1" t="s">
        <v>35</v>
      </c>
      <c r="J826">
        <v>20</v>
      </c>
      <c r="K826">
        <v>8</v>
      </c>
      <c r="L826" s="1" t="str">
        <f>VLOOKUP(I826,Species_Names!$A$2:$K$83,2,FALSE)</f>
        <v>Haemulon_flavolineatum</v>
      </c>
      <c r="M826" t="str">
        <f>VLOOKUP(I826,Species_Names!$A$2:$K$83,3,FALSE)</f>
        <v>Grunt</v>
      </c>
      <c r="N826" t="str">
        <f>VLOOKUP(I826,Species_Names!$A$2:$D$83,4,FALSE)</f>
        <v>Carnivore</v>
      </c>
      <c r="O826">
        <f>VLOOKUP(I826,Species_Names!$A$2:$F$83,5,FALSE)</f>
        <v>1.8599999999999998E-2</v>
      </c>
      <c r="P826">
        <f>VLOOKUP(I826,Species_Names!$A$2:$F$83,6,FALSE)</f>
        <v>2.99</v>
      </c>
      <c r="Q826">
        <f t="shared" si="139"/>
        <v>1155.2676657477805</v>
      </c>
      <c r="R826">
        <f t="shared" si="143"/>
        <v>0.13333333333333333</v>
      </c>
      <c r="AC826" s="5"/>
      <c r="AD826" s="5"/>
      <c r="AE826" s="5"/>
      <c r="AF826" s="5"/>
      <c r="AG826" s="5"/>
    </row>
    <row r="827" spans="1:33" x14ac:dyDescent="0.2">
      <c r="A827" s="33">
        <v>45112</v>
      </c>
      <c r="B827">
        <f t="shared" si="140"/>
        <v>2023</v>
      </c>
      <c r="C827" s="11">
        <f t="shared" si="141"/>
        <v>45112</v>
      </c>
      <c r="D827">
        <f t="shared" si="142"/>
        <v>5</v>
      </c>
      <c r="E827" t="s">
        <v>50</v>
      </c>
      <c r="F827" t="str">
        <f>VLOOKUP(E827,Sites!$A$2:$B$11,2,FALSE)</f>
        <v>Outside</v>
      </c>
      <c r="G827" t="s">
        <v>19</v>
      </c>
      <c r="H827">
        <v>3</v>
      </c>
      <c r="I827" s="1" t="s">
        <v>21</v>
      </c>
      <c r="J827">
        <v>5</v>
      </c>
      <c r="K827">
        <v>6</v>
      </c>
      <c r="L827" s="1" t="str">
        <f>VLOOKUP(I827,Species_Names!$A$2:$K$83,2,FALSE)</f>
        <v>Scarus_taeniopterus</v>
      </c>
      <c r="M827" t="str">
        <f>VLOOKUP(I827,Species_Names!$A$2:$K$83,3,FALSE)</f>
        <v>Parrotfish</v>
      </c>
      <c r="N827" t="str">
        <f>VLOOKUP(I827,Species_Names!$A$2:$D$83,4,FALSE)</f>
        <v>Herbivore</v>
      </c>
      <c r="O827">
        <f>VLOOKUP(I827,Species_Names!$A$2:$F$83,5,FALSE)</f>
        <v>1.7000000000000001E-2</v>
      </c>
      <c r="P827">
        <f>VLOOKUP(I827,Species_Names!$A$2:$F$83,6,FALSE)</f>
        <v>3.04</v>
      </c>
      <c r="Q827">
        <f t="shared" si="139"/>
        <v>13.597810513156682</v>
      </c>
      <c r="R827">
        <f t="shared" si="143"/>
        <v>0.1</v>
      </c>
      <c r="AC827" s="5"/>
      <c r="AD827" s="5"/>
      <c r="AE827" s="5"/>
      <c r="AF827" s="5"/>
      <c r="AG827" s="5"/>
    </row>
    <row r="828" spans="1:33" x14ac:dyDescent="0.2">
      <c r="A828" s="33">
        <v>45112</v>
      </c>
      <c r="B828">
        <f t="shared" si="140"/>
        <v>2023</v>
      </c>
      <c r="C828" s="11">
        <f t="shared" si="141"/>
        <v>45112</v>
      </c>
      <c r="D828">
        <f t="shared" si="142"/>
        <v>5</v>
      </c>
      <c r="E828" t="s">
        <v>50</v>
      </c>
      <c r="F828" t="str">
        <f>VLOOKUP(E828,Sites!$A$2:$B$11,2,FALSE)</f>
        <v>Outside</v>
      </c>
      <c r="G828" t="s">
        <v>19</v>
      </c>
      <c r="H828">
        <v>3</v>
      </c>
      <c r="I828" s="1" t="s">
        <v>21</v>
      </c>
      <c r="J828">
        <v>10</v>
      </c>
      <c r="K828">
        <v>5</v>
      </c>
      <c r="L828" s="1" t="str">
        <f>VLOOKUP(I828,Species_Names!$A$2:$K$83,2,FALSE)</f>
        <v>Scarus_taeniopterus</v>
      </c>
      <c r="M828" t="str">
        <f>VLOOKUP(I828,Species_Names!$A$2:$K$83,3,FALSE)</f>
        <v>Parrotfish</v>
      </c>
      <c r="N828" t="str">
        <f>VLOOKUP(I828,Species_Names!$A$2:$D$83,4,FALSE)</f>
        <v>Herbivore</v>
      </c>
      <c r="O828">
        <f>VLOOKUP(I828,Species_Names!$A$2:$F$83,5,FALSE)</f>
        <v>1.7000000000000001E-2</v>
      </c>
      <c r="P828">
        <f>VLOOKUP(I828,Species_Names!$A$2:$F$83,6,FALSE)</f>
        <v>3.04</v>
      </c>
      <c r="Q828">
        <f t="shared" si="139"/>
        <v>93.200646672170834</v>
      </c>
      <c r="R828">
        <f t="shared" si="143"/>
        <v>8.3333333333333329E-2</v>
      </c>
      <c r="AC828" s="5"/>
      <c r="AD828" s="5"/>
      <c r="AE828" s="5"/>
      <c r="AF828" s="5"/>
      <c r="AG828" s="5"/>
    </row>
    <row r="829" spans="1:33" x14ac:dyDescent="0.2">
      <c r="A829" s="33">
        <v>45112</v>
      </c>
      <c r="B829">
        <f t="shared" si="140"/>
        <v>2023</v>
      </c>
      <c r="C829" s="11">
        <f t="shared" si="141"/>
        <v>45112</v>
      </c>
      <c r="D829">
        <f t="shared" si="142"/>
        <v>5</v>
      </c>
      <c r="E829" t="s">
        <v>50</v>
      </c>
      <c r="F829" t="str">
        <f>VLOOKUP(E829,Sites!$A$2:$B$11,2,FALSE)</f>
        <v>Outside</v>
      </c>
      <c r="G829" t="s">
        <v>19</v>
      </c>
      <c r="H829">
        <v>3</v>
      </c>
      <c r="I829" s="1" t="s">
        <v>21</v>
      </c>
      <c r="J829">
        <v>20</v>
      </c>
      <c r="K829">
        <v>3</v>
      </c>
      <c r="L829" s="1" t="str">
        <f>VLOOKUP(I829,Species_Names!$A$2:$K$83,2,FALSE)</f>
        <v>Scarus_taeniopterus</v>
      </c>
      <c r="M829" t="str">
        <f>VLOOKUP(I829,Species_Names!$A$2:$K$83,3,FALSE)</f>
        <v>Parrotfish</v>
      </c>
      <c r="N829" t="str">
        <f>VLOOKUP(I829,Species_Names!$A$2:$D$83,4,FALSE)</f>
        <v>Herbivore</v>
      </c>
      <c r="O829">
        <f>VLOOKUP(I829,Species_Names!$A$2:$F$83,5,FALSE)</f>
        <v>1.7000000000000001E-2</v>
      </c>
      <c r="P829">
        <f>VLOOKUP(I829,Species_Names!$A$2:$F$83,6,FALSE)</f>
        <v>3.04</v>
      </c>
      <c r="Q829">
        <f t="shared" si="139"/>
        <v>459.94019278533767</v>
      </c>
      <c r="R829">
        <f t="shared" si="143"/>
        <v>0.05</v>
      </c>
      <c r="AC829" s="5"/>
      <c r="AD829" s="5"/>
      <c r="AE829" s="5"/>
      <c r="AF829" s="5"/>
      <c r="AG829" s="5"/>
    </row>
    <row r="830" spans="1:33" x14ac:dyDescent="0.2">
      <c r="A830" s="33">
        <v>45112</v>
      </c>
      <c r="B830">
        <f t="shared" si="140"/>
        <v>2023</v>
      </c>
      <c r="C830" s="11">
        <f t="shared" si="141"/>
        <v>45112</v>
      </c>
      <c r="D830">
        <f t="shared" si="142"/>
        <v>5</v>
      </c>
      <c r="E830" t="s">
        <v>50</v>
      </c>
      <c r="F830" t="str">
        <f>VLOOKUP(E830,Sites!$A$2:$B$11,2,FALSE)</f>
        <v>Outside</v>
      </c>
      <c r="G830" t="s">
        <v>19</v>
      </c>
      <c r="H830">
        <v>3</v>
      </c>
      <c r="I830" s="1" t="s">
        <v>22</v>
      </c>
      <c r="J830">
        <v>5</v>
      </c>
      <c r="K830">
        <v>4</v>
      </c>
      <c r="L830" s="1" t="str">
        <f>VLOOKUP(I830,Species_Names!$A$2:$K$83,2,FALSE)</f>
        <v>Sparisoma_aurofrenatum</v>
      </c>
      <c r="M830" t="str">
        <f>VLOOKUP(I830,Species_Names!$A$2:$K$83,3,FALSE)</f>
        <v>Parrotfish</v>
      </c>
      <c r="N830" t="str">
        <f>VLOOKUP(I830,Species_Names!$A$2:$D$83,4,FALSE)</f>
        <v>Herbivore</v>
      </c>
      <c r="O830">
        <f>VLOOKUP(I830,Species_Names!$A$2:$F$83,5,FALSE)</f>
        <v>1.17E-2</v>
      </c>
      <c r="P830">
        <f>VLOOKUP(I830,Species_Names!$A$2:$F$83,6,FALSE)</f>
        <v>3.15</v>
      </c>
      <c r="Q830">
        <f t="shared" si="139"/>
        <v>7.4473431759465738</v>
      </c>
      <c r="R830">
        <f t="shared" si="143"/>
        <v>6.6666666666666666E-2</v>
      </c>
      <c r="AC830" s="5"/>
      <c r="AD830" s="5"/>
      <c r="AE830" s="5"/>
      <c r="AF830" s="5"/>
      <c r="AG830" s="5"/>
    </row>
    <row r="831" spans="1:33" x14ac:dyDescent="0.2">
      <c r="A831" s="33">
        <v>45112</v>
      </c>
      <c r="B831">
        <f t="shared" si="140"/>
        <v>2023</v>
      </c>
      <c r="C831" s="11">
        <f t="shared" si="141"/>
        <v>45112</v>
      </c>
      <c r="D831">
        <f t="shared" si="142"/>
        <v>5</v>
      </c>
      <c r="E831" t="s">
        <v>50</v>
      </c>
      <c r="F831" t="str">
        <f>VLOOKUP(E831,Sites!$A$2:$B$11,2,FALSE)</f>
        <v>Outside</v>
      </c>
      <c r="G831" t="s">
        <v>19</v>
      </c>
      <c r="H831">
        <v>3</v>
      </c>
      <c r="I831" s="1" t="s">
        <v>22</v>
      </c>
      <c r="J831">
        <v>10</v>
      </c>
      <c r="K831">
        <v>8</v>
      </c>
      <c r="L831" s="1" t="str">
        <f>VLOOKUP(I831,Species_Names!$A$2:$K$83,2,FALSE)</f>
        <v>Sparisoma_aurofrenatum</v>
      </c>
      <c r="M831" t="str">
        <f>VLOOKUP(I831,Species_Names!$A$2:$K$83,3,FALSE)</f>
        <v>Parrotfish</v>
      </c>
      <c r="N831" t="str">
        <f>VLOOKUP(I831,Species_Names!$A$2:$D$83,4,FALSE)</f>
        <v>Herbivore</v>
      </c>
      <c r="O831">
        <f>VLOOKUP(I831,Species_Names!$A$2:$F$83,5,FALSE)</f>
        <v>1.17E-2</v>
      </c>
      <c r="P831">
        <f>VLOOKUP(I831,Species_Names!$A$2:$F$83,6,FALSE)</f>
        <v>3.15</v>
      </c>
      <c r="Q831">
        <f t="shared" si="139"/>
        <v>132.21351417668981</v>
      </c>
      <c r="R831">
        <f t="shared" si="143"/>
        <v>0.13333333333333333</v>
      </c>
      <c r="AC831" s="5"/>
      <c r="AD831" s="5"/>
      <c r="AE831" s="5"/>
      <c r="AF831" s="5"/>
      <c r="AG831" s="5"/>
    </row>
    <row r="832" spans="1:33" x14ac:dyDescent="0.2">
      <c r="A832" s="33">
        <v>45112</v>
      </c>
      <c r="B832">
        <f t="shared" si="140"/>
        <v>2023</v>
      </c>
      <c r="C832" s="11">
        <f t="shared" si="141"/>
        <v>45112</v>
      </c>
      <c r="D832">
        <f t="shared" si="142"/>
        <v>5</v>
      </c>
      <c r="E832" t="s">
        <v>50</v>
      </c>
      <c r="F832" t="str">
        <f>VLOOKUP(E832,Sites!$A$2:$B$11,2,FALSE)</f>
        <v>Outside</v>
      </c>
      <c r="G832" t="s">
        <v>19</v>
      </c>
      <c r="H832">
        <v>3</v>
      </c>
      <c r="I832" s="1" t="s">
        <v>22</v>
      </c>
      <c r="J832">
        <v>20</v>
      </c>
      <c r="K832">
        <v>4</v>
      </c>
      <c r="L832" s="1" t="str">
        <f>VLOOKUP(I832,Species_Names!$A$2:$K$83,2,FALSE)</f>
        <v>Sparisoma_aurofrenatum</v>
      </c>
      <c r="M832" t="str">
        <f>VLOOKUP(I832,Species_Names!$A$2:$K$83,3,FALSE)</f>
        <v>Parrotfish</v>
      </c>
      <c r="N832" t="str">
        <f>VLOOKUP(I832,Species_Names!$A$2:$D$83,4,FALSE)</f>
        <v>Herbivore</v>
      </c>
      <c r="O832">
        <f>VLOOKUP(I832,Species_Names!$A$2:$F$83,5,FALSE)</f>
        <v>1.17E-2</v>
      </c>
      <c r="P832">
        <f>VLOOKUP(I832,Species_Names!$A$2:$F$83,6,FALSE)</f>
        <v>3.15</v>
      </c>
      <c r="Q832">
        <f t="shared" si="139"/>
        <v>586.80031650105695</v>
      </c>
      <c r="R832">
        <f t="shared" si="143"/>
        <v>6.6666666666666666E-2</v>
      </c>
      <c r="AC832" s="5"/>
      <c r="AD832" s="5"/>
      <c r="AE832" s="5"/>
      <c r="AF832" s="5"/>
      <c r="AG832" s="5"/>
    </row>
    <row r="833" spans="1:33" x14ac:dyDescent="0.2">
      <c r="A833" s="33">
        <v>45112</v>
      </c>
      <c r="B833">
        <f t="shared" si="140"/>
        <v>2023</v>
      </c>
      <c r="C833" s="11">
        <f t="shared" si="141"/>
        <v>45112</v>
      </c>
      <c r="D833">
        <f t="shared" si="142"/>
        <v>5</v>
      </c>
      <c r="E833" t="s">
        <v>50</v>
      </c>
      <c r="F833" t="str">
        <f>VLOOKUP(E833,Sites!$A$2:$B$11,2,FALSE)</f>
        <v>Outside</v>
      </c>
      <c r="G833" t="s">
        <v>19</v>
      </c>
      <c r="H833">
        <v>3</v>
      </c>
      <c r="I833" s="1" t="s">
        <v>22</v>
      </c>
      <c r="J833">
        <v>30</v>
      </c>
      <c r="K833">
        <v>1</v>
      </c>
      <c r="L833" s="1" t="str">
        <f>VLOOKUP(I833,Species_Names!$A$2:$K$83,2,FALSE)</f>
        <v>Sparisoma_aurofrenatum</v>
      </c>
      <c r="M833" t="str">
        <f>VLOOKUP(I833,Species_Names!$A$2:$K$83,3,FALSE)</f>
        <v>Parrotfish</v>
      </c>
      <c r="N833" t="str">
        <f>VLOOKUP(I833,Species_Names!$A$2:$D$83,4,FALSE)</f>
        <v>Herbivore</v>
      </c>
      <c r="O833">
        <f>VLOOKUP(I833,Species_Names!$A$2:$F$83,5,FALSE)</f>
        <v>1.17E-2</v>
      </c>
      <c r="P833">
        <f>VLOOKUP(I833,Species_Names!$A$2:$F$83,6,FALSE)</f>
        <v>3.15</v>
      </c>
      <c r="Q833">
        <f t="shared" si="139"/>
        <v>526.15998214437525</v>
      </c>
      <c r="R833">
        <f t="shared" si="143"/>
        <v>1.6666666666666666E-2</v>
      </c>
      <c r="AC833" s="5"/>
      <c r="AD833" s="5"/>
      <c r="AE833" s="5"/>
      <c r="AF833" s="5"/>
      <c r="AG833" s="5"/>
    </row>
    <row r="834" spans="1:33" x14ac:dyDescent="0.2">
      <c r="A834" s="33">
        <v>45112</v>
      </c>
      <c r="B834">
        <f t="shared" si="140"/>
        <v>2023</v>
      </c>
      <c r="C834" s="11">
        <f t="shared" si="141"/>
        <v>45112</v>
      </c>
      <c r="D834">
        <f t="shared" si="142"/>
        <v>5</v>
      </c>
      <c r="E834" t="s">
        <v>50</v>
      </c>
      <c r="F834" t="str">
        <f>VLOOKUP(E834,Sites!$A$2:$B$11,2,FALSE)</f>
        <v>Outside</v>
      </c>
      <c r="G834" t="s">
        <v>19</v>
      </c>
      <c r="H834">
        <v>3</v>
      </c>
      <c r="I834" s="1" t="s">
        <v>23</v>
      </c>
      <c r="J834">
        <v>5</v>
      </c>
      <c r="K834">
        <v>1</v>
      </c>
      <c r="L834" s="1" t="str">
        <f>VLOOKUP(I834,Species_Names!$A$2:$K$83,2,FALSE)</f>
        <v>Sparisoma_viride</v>
      </c>
      <c r="M834" t="str">
        <f>VLOOKUP(I834,Species_Names!$A$2:$K$83,3,FALSE)</f>
        <v>Parrotfish</v>
      </c>
      <c r="N834" t="str">
        <f>VLOOKUP(I834,Species_Names!$A$2:$D$83,4,FALSE)</f>
        <v>Herbivore</v>
      </c>
      <c r="O834">
        <f>VLOOKUP(I834,Species_Names!$A$2:$F$83,5,FALSE)</f>
        <v>2.5700000000000001E-2</v>
      </c>
      <c r="P834">
        <f>VLOOKUP(I834,Species_Names!$A$2:$F$83,6,FALSE)</f>
        <v>2.93</v>
      </c>
      <c r="Q834">
        <f t="shared" si="139"/>
        <v>2.8702203285397663</v>
      </c>
      <c r="R834">
        <f t="shared" si="143"/>
        <v>1.6666666666666666E-2</v>
      </c>
      <c r="AC834" s="5"/>
      <c r="AD834" s="5"/>
      <c r="AE834" s="5"/>
      <c r="AF834" s="5"/>
      <c r="AG834" s="5"/>
    </row>
    <row r="835" spans="1:33" x14ac:dyDescent="0.2">
      <c r="A835" s="33">
        <v>45112</v>
      </c>
      <c r="B835">
        <f t="shared" si="140"/>
        <v>2023</v>
      </c>
      <c r="C835" s="11">
        <f t="shared" si="141"/>
        <v>45112</v>
      </c>
      <c r="D835">
        <f t="shared" si="142"/>
        <v>5</v>
      </c>
      <c r="E835" t="s">
        <v>50</v>
      </c>
      <c r="F835" t="str">
        <f>VLOOKUP(E835,Sites!$A$2:$B$11,2,FALSE)</f>
        <v>Outside</v>
      </c>
      <c r="G835" t="s">
        <v>19</v>
      </c>
      <c r="H835">
        <v>3</v>
      </c>
      <c r="I835" s="1" t="s">
        <v>23</v>
      </c>
      <c r="J835">
        <v>20</v>
      </c>
      <c r="K835">
        <v>1</v>
      </c>
      <c r="L835" s="1" t="str">
        <f>VLOOKUP(I835,Species_Names!$A$2:$K$83,2,FALSE)</f>
        <v>Sparisoma_viride</v>
      </c>
      <c r="M835" t="str">
        <f>VLOOKUP(I835,Species_Names!$A$2:$K$83,3,FALSE)</f>
        <v>Parrotfish</v>
      </c>
      <c r="N835" t="str">
        <f>VLOOKUP(I835,Species_Names!$A$2:$D$83,4,FALSE)</f>
        <v>Herbivore</v>
      </c>
      <c r="O835">
        <f>VLOOKUP(I835,Species_Names!$A$2:$F$83,5,FALSE)</f>
        <v>2.5700000000000001E-2</v>
      </c>
      <c r="P835">
        <f>VLOOKUP(I835,Species_Names!$A$2:$F$83,6,FALSE)</f>
        <v>2.93</v>
      </c>
      <c r="Q835">
        <f t="shared" si="139"/>
        <v>166.70591540035525</v>
      </c>
      <c r="R835">
        <f t="shared" si="143"/>
        <v>1.6666666666666666E-2</v>
      </c>
      <c r="AC835" s="5"/>
      <c r="AD835" s="5"/>
      <c r="AE835" s="5"/>
      <c r="AF835" s="5"/>
      <c r="AG835" s="5"/>
    </row>
    <row r="836" spans="1:33" x14ac:dyDescent="0.2">
      <c r="A836" s="33">
        <v>45112</v>
      </c>
      <c r="B836">
        <f t="shared" si="140"/>
        <v>2023</v>
      </c>
      <c r="C836" s="11">
        <f t="shared" si="141"/>
        <v>45112</v>
      </c>
      <c r="D836">
        <f t="shared" si="142"/>
        <v>5</v>
      </c>
      <c r="E836" t="s">
        <v>50</v>
      </c>
      <c r="F836" t="str">
        <f>VLOOKUP(E836,Sites!$A$2:$B$11,2,FALSE)</f>
        <v>Outside</v>
      </c>
      <c r="G836" t="s">
        <v>19</v>
      </c>
      <c r="H836">
        <v>3</v>
      </c>
      <c r="I836" s="1" t="s">
        <v>23</v>
      </c>
      <c r="J836">
        <v>30</v>
      </c>
      <c r="K836">
        <v>4</v>
      </c>
      <c r="L836" s="1" t="str">
        <f>VLOOKUP(I836,Species_Names!$A$2:$K$83,2,FALSE)</f>
        <v>Sparisoma_viride</v>
      </c>
      <c r="M836" t="str">
        <f>VLOOKUP(I836,Species_Names!$A$2:$K$83,3,FALSE)</f>
        <v>Parrotfish</v>
      </c>
      <c r="N836" t="str">
        <f>VLOOKUP(I836,Species_Names!$A$2:$D$83,4,FALSE)</f>
        <v>Herbivore</v>
      </c>
      <c r="O836">
        <f>VLOOKUP(I836,Species_Names!$A$2:$F$83,5,FALSE)</f>
        <v>2.5700000000000001E-2</v>
      </c>
      <c r="P836">
        <f>VLOOKUP(I836,Species_Names!$A$2:$F$83,6,FALSE)</f>
        <v>2.93</v>
      </c>
      <c r="Q836">
        <f t="shared" si="139"/>
        <v>2187.5520282877587</v>
      </c>
      <c r="R836">
        <f t="shared" si="143"/>
        <v>6.6666666666666666E-2</v>
      </c>
      <c r="AC836" s="5"/>
      <c r="AD836" s="5"/>
      <c r="AE836" s="5"/>
      <c r="AF836" s="5"/>
      <c r="AG836" s="5"/>
    </row>
    <row r="837" spans="1:33" x14ac:dyDescent="0.2">
      <c r="A837" s="33">
        <v>45112</v>
      </c>
      <c r="B837">
        <f t="shared" si="140"/>
        <v>2023</v>
      </c>
      <c r="C837" s="11">
        <f t="shared" si="141"/>
        <v>45112</v>
      </c>
      <c r="D837">
        <f t="shared" si="142"/>
        <v>5</v>
      </c>
      <c r="E837" t="s">
        <v>50</v>
      </c>
      <c r="F837" t="str">
        <f>VLOOKUP(E837,Sites!$A$2:$B$11,2,FALSE)</f>
        <v>Outside</v>
      </c>
      <c r="G837" t="s">
        <v>19</v>
      </c>
      <c r="H837">
        <v>3</v>
      </c>
      <c r="I837" s="1" t="s">
        <v>23</v>
      </c>
      <c r="J837">
        <v>40</v>
      </c>
      <c r="K837">
        <v>1</v>
      </c>
      <c r="L837" s="1" t="str">
        <f>VLOOKUP(I837,Species_Names!$A$2:$K$83,2,FALSE)</f>
        <v>Sparisoma_viride</v>
      </c>
      <c r="M837" t="str">
        <f>VLOOKUP(I837,Species_Names!$A$2:$K$83,3,FALSE)</f>
        <v>Parrotfish</v>
      </c>
      <c r="N837" t="str">
        <f>VLOOKUP(I837,Species_Names!$A$2:$D$83,4,FALSE)</f>
        <v>Herbivore</v>
      </c>
      <c r="O837">
        <f>VLOOKUP(I837,Species_Names!$A$2:$F$83,5,FALSE)</f>
        <v>2.5700000000000001E-2</v>
      </c>
      <c r="P837">
        <f>VLOOKUP(I837,Species_Names!$A$2:$F$83,6,FALSE)</f>
        <v>2.93</v>
      </c>
      <c r="Q837">
        <f t="shared" si="139"/>
        <v>1270.4831160726128</v>
      </c>
      <c r="R837">
        <f t="shared" si="143"/>
        <v>1.6666666666666666E-2</v>
      </c>
      <c r="AC837" s="5"/>
      <c r="AD837" s="5"/>
      <c r="AE837" s="5"/>
      <c r="AF837" s="5"/>
      <c r="AG837" s="5"/>
    </row>
    <row r="838" spans="1:33" x14ac:dyDescent="0.2">
      <c r="A838" s="33">
        <v>45112</v>
      </c>
      <c r="B838">
        <f t="shared" si="140"/>
        <v>2023</v>
      </c>
      <c r="C838" s="11">
        <f t="shared" si="141"/>
        <v>45112</v>
      </c>
      <c r="D838">
        <f t="shared" si="142"/>
        <v>5</v>
      </c>
      <c r="E838" t="s">
        <v>50</v>
      </c>
      <c r="F838" t="str">
        <f>VLOOKUP(E838,Sites!$A$2:$B$11,2,FALSE)</f>
        <v>Outside</v>
      </c>
      <c r="G838" t="s">
        <v>19</v>
      </c>
      <c r="H838">
        <v>3</v>
      </c>
      <c r="I838" s="1" t="s">
        <v>24</v>
      </c>
      <c r="J838">
        <v>10</v>
      </c>
      <c r="K838">
        <v>9</v>
      </c>
      <c r="L838" s="1" t="str">
        <f>VLOOKUP(I838,Species_Names!$A$2:$K$83,2,FALSE)</f>
        <v>Scarus_iseri</v>
      </c>
      <c r="M838" t="str">
        <f>VLOOKUP(I838,Species_Names!$A$2:$K$83,3,FALSE)</f>
        <v>Parrotfish</v>
      </c>
      <c r="N838" t="str">
        <f>VLOOKUP(I838,Species_Names!$A$2:$D$83,4,FALSE)</f>
        <v>Herbivore</v>
      </c>
      <c r="O838">
        <f>VLOOKUP(I838,Species_Names!$A$2:$F$83,5,FALSE)</f>
        <v>1.5800000000000002E-2</v>
      </c>
      <c r="P838">
        <f>VLOOKUP(I838,Species_Names!$A$2:$F$83,6,FALSE)</f>
        <v>3.02</v>
      </c>
      <c r="Q838">
        <f t="shared" si="139"/>
        <v>148.90167953283799</v>
      </c>
      <c r="R838">
        <f t="shared" si="143"/>
        <v>0.15</v>
      </c>
      <c r="AC838" s="5"/>
      <c r="AD838" s="5"/>
      <c r="AE838" s="5"/>
      <c r="AF838" s="5"/>
      <c r="AG838" s="5"/>
    </row>
    <row r="839" spans="1:33" x14ac:dyDescent="0.2">
      <c r="A839" s="33">
        <v>45112</v>
      </c>
      <c r="B839">
        <f t="shared" si="140"/>
        <v>2023</v>
      </c>
      <c r="C839" s="11">
        <f t="shared" si="141"/>
        <v>45112</v>
      </c>
      <c r="D839">
        <f t="shared" si="142"/>
        <v>5</v>
      </c>
      <c r="E839" t="s">
        <v>50</v>
      </c>
      <c r="F839" t="str">
        <f>VLOOKUP(E839,Sites!$A$2:$B$11,2,FALSE)</f>
        <v>Outside</v>
      </c>
      <c r="G839" t="s">
        <v>19</v>
      </c>
      <c r="H839">
        <v>3</v>
      </c>
      <c r="I839" s="1" t="s">
        <v>24</v>
      </c>
      <c r="J839">
        <v>20</v>
      </c>
      <c r="K839">
        <v>2</v>
      </c>
      <c r="L839" s="1" t="str">
        <f>VLOOKUP(I839,Species_Names!$A$2:$K$83,2,FALSE)</f>
        <v>Scarus_iseri</v>
      </c>
      <c r="M839" t="str">
        <f>VLOOKUP(I839,Species_Names!$A$2:$K$83,3,FALSE)</f>
        <v>Parrotfish</v>
      </c>
      <c r="N839" t="str">
        <f>VLOOKUP(I839,Species_Names!$A$2:$D$83,4,FALSE)</f>
        <v>Herbivore</v>
      </c>
      <c r="O839">
        <f>VLOOKUP(I839,Species_Names!$A$2:$F$83,5,FALSE)</f>
        <v>1.5800000000000002E-2</v>
      </c>
      <c r="P839">
        <f>VLOOKUP(I839,Species_Names!$A$2:$F$83,6,FALSE)</f>
        <v>3.02</v>
      </c>
      <c r="Q839">
        <f t="shared" si="139"/>
        <v>268.40936803373876</v>
      </c>
      <c r="R839">
        <f t="shared" si="143"/>
        <v>3.3333333333333333E-2</v>
      </c>
      <c r="AC839" s="5"/>
      <c r="AD839" s="5"/>
      <c r="AE839" s="5"/>
      <c r="AF839" s="5"/>
      <c r="AG839" s="5"/>
    </row>
    <row r="840" spans="1:33" x14ac:dyDescent="0.2">
      <c r="A840" s="33">
        <v>45112</v>
      </c>
      <c r="B840">
        <f t="shared" si="140"/>
        <v>2023</v>
      </c>
      <c r="C840" s="11">
        <f t="shared" si="141"/>
        <v>45112</v>
      </c>
      <c r="D840">
        <f t="shared" si="142"/>
        <v>5</v>
      </c>
      <c r="E840" t="s">
        <v>50</v>
      </c>
      <c r="F840" t="str">
        <f>VLOOKUP(E840,Sites!$A$2:$B$11,2,FALSE)</f>
        <v>Outside</v>
      </c>
      <c r="G840" t="s">
        <v>19</v>
      </c>
      <c r="H840">
        <v>3</v>
      </c>
      <c r="I840" s="1" t="s">
        <v>24</v>
      </c>
      <c r="J840">
        <v>30</v>
      </c>
      <c r="K840">
        <v>1</v>
      </c>
      <c r="L840" s="1" t="str">
        <f>VLOOKUP(I840,Species_Names!$A$2:$K$83,2,FALSE)</f>
        <v>Scarus_iseri</v>
      </c>
      <c r="M840" t="str">
        <f>VLOOKUP(I840,Species_Names!$A$2:$K$83,3,FALSE)</f>
        <v>Parrotfish</v>
      </c>
      <c r="N840" t="str">
        <f>VLOOKUP(I840,Species_Names!$A$2:$D$83,4,FALSE)</f>
        <v>Herbivore</v>
      </c>
      <c r="O840">
        <f>VLOOKUP(I840,Species_Names!$A$2:$F$83,5,FALSE)</f>
        <v>1.5800000000000002E-2</v>
      </c>
      <c r="P840">
        <f>VLOOKUP(I840,Species_Names!$A$2:$F$83,6,FALSE)</f>
        <v>3.02</v>
      </c>
      <c r="Q840">
        <f t="shared" si="139"/>
        <v>456.62877564455772</v>
      </c>
      <c r="R840">
        <f t="shared" si="143"/>
        <v>1.6666666666666666E-2</v>
      </c>
      <c r="AC840" s="5"/>
      <c r="AD840" s="5"/>
      <c r="AE840" s="5"/>
      <c r="AF840" s="5"/>
      <c r="AG840" s="5"/>
    </row>
    <row r="841" spans="1:33" x14ac:dyDescent="0.2">
      <c r="A841" s="33">
        <v>45112</v>
      </c>
      <c r="B841">
        <f t="shared" si="140"/>
        <v>2023</v>
      </c>
      <c r="C841" s="11">
        <f t="shared" si="141"/>
        <v>45112</v>
      </c>
      <c r="D841">
        <f t="shared" si="142"/>
        <v>5</v>
      </c>
      <c r="E841" t="s">
        <v>50</v>
      </c>
      <c r="F841" t="str">
        <f>VLOOKUP(E841,Sites!$A$2:$B$11,2,FALSE)</f>
        <v>Outside</v>
      </c>
      <c r="G841" t="s">
        <v>19</v>
      </c>
      <c r="H841">
        <v>3</v>
      </c>
      <c r="I841" s="1" t="s">
        <v>25</v>
      </c>
      <c r="J841">
        <v>20</v>
      </c>
      <c r="K841">
        <v>1</v>
      </c>
      <c r="L841" s="1" t="str">
        <f>VLOOKUP(I841,Species_Names!$A$2:$K$83,2,FALSE)</f>
        <v>Cephalopholis_cruentata</v>
      </c>
      <c r="M841" t="str">
        <f>VLOOKUP(I841,Species_Names!$A$2:$K$83,3,FALSE)</f>
        <v>Grouper</v>
      </c>
      <c r="N841" t="str">
        <f>VLOOKUP(I841,Species_Names!$A$2:$D$83,4,FALSE)</f>
        <v>Carnivore</v>
      </c>
      <c r="O841">
        <f>VLOOKUP(I841,Species_Names!$A$2:$F$83,5,FALSE)</f>
        <v>1.0999999999999999E-2</v>
      </c>
      <c r="P841">
        <f>VLOOKUP(I841,Species_Names!$A$2:$F$83,6,FALSE)</f>
        <v>3.11</v>
      </c>
      <c r="Q841">
        <f t="shared" si="139"/>
        <v>122.34774568292309</v>
      </c>
      <c r="R841">
        <f t="shared" si="143"/>
        <v>1.6666666666666666E-2</v>
      </c>
      <c r="AC841" s="5"/>
      <c r="AD841" s="5"/>
      <c r="AE841" s="5"/>
      <c r="AF841" s="5"/>
      <c r="AG841" s="5"/>
    </row>
    <row r="842" spans="1:33" x14ac:dyDescent="0.2">
      <c r="A842" s="33">
        <v>45112</v>
      </c>
      <c r="B842">
        <f t="shared" si="140"/>
        <v>2023</v>
      </c>
      <c r="C842" s="11">
        <f t="shared" si="141"/>
        <v>45112</v>
      </c>
      <c r="D842">
        <f t="shared" si="142"/>
        <v>5</v>
      </c>
      <c r="E842" t="s">
        <v>50</v>
      </c>
      <c r="F842" t="str">
        <f>VLOOKUP(E842,Sites!$A$2:$B$11,2,FALSE)</f>
        <v>Outside</v>
      </c>
      <c r="G842" t="s">
        <v>19</v>
      </c>
      <c r="H842">
        <v>3</v>
      </c>
      <c r="I842" s="1" t="s">
        <v>51</v>
      </c>
      <c r="J842">
        <v>30</v>
      </c>
      <c r="K842">
        <v>2</v>
      </c>
      <c r="L842" s="1" t="str">
        <f>VLOOKUP(I842,Species_Names!$A$2:$K$83,2,FALSE)</f>
        <v>Lutjanus_apodus</v>
      </c>
      <c r="M842" t="str">
        <f>VLOOKUP(I842,Species_Names!$A$2:$K$83,3,FALSE)</f>
        <v>Snapper</v>
      </c>
      <c r="N842" t="str">
        <f>VLOOKUP(I842,Species_Names!$A$2:$D$83,4,FALSE)</f>
        <v>Carnivore</v>
      </c>
      <c r="O842">
        <f>VLOOKUP(I842,Species_Names!$A$2:$F$83,5,FALSE)</f>
        <v>1.8200000000000001E-2</v>
      </c>
      <c r="P842">
        <f>VLOOKUP(I842,Species_Names!$A$2:$F$83,6,FALSE)</f>
        <v>3</v>
      </c>
      <c r="Q842">
        <f t="shared" si="139"/>
        <v>982.80000000000007</v>
      </c>
      <c r="R842">
        <f t="shared" si="143"/>
        <v>3.3333333333333333E-2</v>
      </c>
      <c r="AC842" s="5"/>
      <c r="AD842" s="5"/>
      <c r="AE842" s="5"/>
      <c r="AF842" s="5"/>
      <c r="AG842" s="5"/>
    </row>
    <row r="843" spans="1:33" x14ac:dyDescent="0.2">
      <c r="A843" s="33">
        <v>45112</v>
      </c>
      <c r="B843">
        <f t="shared" si="140"/>
        <v>2023</v>
      </c>
      <c r="C843" s="11">
        <f t="shared" si="141"/>
        <v>45112</v>
      </c>
      <c r="D843">
        <f t="shared" si="142"/>
        <v>5</v>
      </c>
      <c r="E843" t="s">
        <v>50</v>
      </c>
      <c r="F843" t="str">
        <f>VLOOKUP(E843,Sites!$A$2:$B$11,2,FALSE)</f>
        <v>Outside</v>
      </c>
      <c r="G843" t="s">
        <v>19</v>
      </c>
      <c r="H843">
        <v>3</v>
      </c>
      <c r="I843" s="1" t="s">
        <v>31</v>
      </c>
      <c r="J843">
        <v>30</v>
      </c>
      <c r="K843">
        <v>1</v>
      </c>
      <c r="L843" s="1" t="str">
        <f>VLOOKUP(I843,Species_Names!$A$2:$K$83,2,FALSE)</f>
        <v>Ocyurus_chrysurus</v>
      </c>
      <c r="M843" t="str">
        <f>VLOOKUP(I843,Species_Names!$A$2:$K$83,3,FALSE)</f>
        <v>Snapper</v>
      </c>
      <c r="N843" t="str">
        <f>VLOOKUP(I843,Species_Names!$A$2:$D$83,4,FALSE)</f>
        <v>Carnivore</v>
      </c>
      <c r="O843">
        <f>VLOOKUP(I843,Species_Names!$A$2:$F$83,5,FALSE)</f>
        <v>2.9499999999999998E-2</v>
      </c>
      <c r="P843">
        <f>VLOOKUP(I843,Species_Names!$A$2:$F$83,6,FALSE)</f>
        <v>2.79</v>
      </c>
      <c r="Q843">
        <f t="shared" si="139"/>
        <v>389.93329233583677</v>
      </c>
      <c r="R843">
        <f t="shared" si="143"/>
        <v>1.6666666666666666E-2</v>
      </c>
      <c r="AC843" s="5"/>
      <c r="AD843" s="5"/>
      <c r="AE843" s="5"/>
      <c r="AF843" s="5"/>
      <c r="AG843" s="5"/>
    </row>
    <row r="844" spans="1:33" x14ac:dyDescent="0.2">
      <c r="A844" s="33">
        <v>45112</v>
      </c>
      <c r="B844">
        <f t="shared" si="140"/>
        <v>2023</v>
      </c>
      <c r="C844" s="11">
        <f t="shared" si="141"/>
        <v>45112</v>
      </c>
      <c r="D844">
        <f t="shared" si="142"/>
        <v>5</v>
      </c>
      <c r="E844" t="s">
        <v>50</v>
      </c>
      <c r="F844" t="str">
        <f>VLOOKUP(E844,Sites!$A$2:$B$11,2,FALSE)</f>
        <v>Outside</v>
      </c>
      <c r="G844" t="s">
        <v>19</v>
      </c>
      <c r="H844">
        <v>3</v>
      </c>
      <c r="I844" s="1" t="s">
        <v>26</v>
      </c>
      <c r="J844">
        <v>10</v>
      </c>
      <c r="K844">
        <v>1</v>
      </c>
      <c r="L844" s="1" t="str">
        <f>VLOOKUP(I844,Species_Names!$A$2:$K$83,2,FALSE)</f>
        <v>Acanthurus_coeruleus</v>
      </c>
      <c r="M844" t="str">
        <f>VLOOKUP(I844,Species_Names!$A$2:$K$83,3,FALSE)</f>
        <v>Surgeonfish</v>
      </c>
      <c r="N844" t="str">
        <f>VLOOKUP(I844,Species_Names!$A$2:$D$83,4,FALSE)</f>
        <v>Herbivore</v>
      </c>
      <c r="O844">
        <f>VLOOKUP(I844,Species_Names!$A$2:$F$83,5,FALSE)</f>
        <v>3.2399999999999998E-2</v>
      </c>
      <c r="P844">
        <f>VLOOKUP(I844,Species_Names!$A$2:$F$83,6,FALSE)</f>
        <v>2.95</v>
      </c>
      <c r="Q844">
        <f t="shared" si="139"/>
        <v>28.876530395533386</v>
      </c>
      <c r="R844">
        <f t="shared" si="143"/>
        <v>1.6666666666666666E-2</v>
      </c>
      <c r="AC844" s="5"/>
      <c r="AD844" s="5"/>
      <c r="AE844" s="5"/>
      <c r="AF844" s="5"/>
      <c r="AG844" s="5"/>
    </row>
    <row r="845" spans="1:33" x14ac:dyDescent="0.2">
      <c r="A845" s="33">
        <v>45112</v>
      </c>
      <c r="B845">
        <f t="shared" si="140"/>
        <v>2023</v>
      </c>
      <c r="C845" s="11">
        <f t="shared" si="141"/>
        <v>45112</v>
      </c>
      <c r="D845">
        <f t="shared" si="142"/>
        <v>5</v>
      </c>
      <c r="E845" t="s">
        <v>50</v>
      </c>
      <c r="F845" t="str">
        <f>VLOOKUP(E845,Sites!$A$2:$B$11,2,FALSE)</f>
        <v>Outside</v>
      </c>
      <c r="G845" t="s">
        <v>19</v>
      </c>
      <c r="H845">
        <v>3</v>
      </c>
      <c r="I845" s="1" t="s">
        <v>26</v>
      </c>
      <c r="J845">
        <v>20</v>
      </c>
      <c r="K845">
        <v>6</v>
      </c>
      <c r="L845" s="1" t="str">
        <f>VLOOKUP(I845,Species_Names!$A$2:$K$83,2,FALSE)</f>
        <v>Acanthurus_coeruleus</v>
      </c>
      <c r="M845" t="str">
        <f>VLOOKUP(I845,Species_Names!$A$2:$K$83,3,FALSE)</f>
        <v>Surgeonfish</v>
      </c>
      <c r="N845" t="str">
        <f>VLOOKUP(I845,Species_Names!$A$2:$D$83,4,FALSE)</f>
        <v>Herbivore</v>
      </c>
      <c r="O845">
        <f>VLOOKUP(I845,Species_Names!$A$2:$F$83,5,FALSE)</f>
        <v>3.2399999999999998E-2</v>
      </c>
      <c r="P845">
        <f>VLOOKUP(I845,Species_Names!$A$2:$F$83,6,FALSE)</f>
        <v>2.95</v>
      </c>
      <c r="Q845">
        <f t="shared" si="139"/>
        <v>1338.858708592714</v>
      </c>
      <c r="R845">
        <f t="shared" si="143"/>
        <v>0.1</v>
      </c>
      <c r="AC845" s="5"/>
      <c r="AD845" s="5"/>
      <c r="AE845" s="5"/>
      <c r="AF845" s="5"/>
      <c r="AG845" s="5"/>
    </row>
    <row r="846" spans="1:33" x14ac:dyDescent="0.2">
      <c r="A846" s="33">
        <v>45112</v>
      </c>
      <c r="B846">
        <f t="shared" si="140"/>
        <v>2023</v>
      </c>
      <c r="C846" s="11">
        <f t="shared" si="141"/>
        <v>45112</v>
      </c>
      <c r="D846">
        <f t="shared" si="142"/>
        <v>5</v>
      </c>
      <c r="E846" t="s">
        <v>50</v>
      </c>
      <c r="F846" t="str">
        <f>VLOOKUP(E846,Sites!$A$2:$B$11,2,FALSE)</f>
        <v>Outside</v>
      </c>
      <c r="G846" t="s">
        <v>19</v>
      </c>
      <c r="H846">
        <v>3</v>
      </c>
      <c r="I846" s="1" t="s">
        <v>27</v>
      </c>
      <c r="J846">
        <v>10</v>
      </c>
      <c r="K846">
        <v>1</v>
      </c>
      <c r="L846" s="1" t="str">
        <f>VLOOKUP(I846,Species_Names!$A$2:$K$83,2,FALSE)</f>
        <v>Acanthurus_tractus</v>
      </c>
      <c r="M846" t="str">
        <f>VLOOKUP(I846,Species_Names!$A$2:$K$83,3,FALSE)</f>
        <v>Surgeonfish</v>
      </c>
      <c r="N846" t="str">
        <f>VLOOKUP(I846,Species_Names!$A$2:$D$83,4,FALSE)</f>
        <v>Herbivore</v>
      </c>
      <c r="O846">
        <f>VLOOKUP(I846,Species_Names!$A$2:$F$83,5,FALSE)</f>
        <v>2.5700000000000001E-2</v>
      </c>
      <c r="P846">
        <f>VLOOKUP(I846,Species_Names!$A$2:$F$83,6,FALSE)</f>
        <v>2.9</v>
      </c>
      <c r="Q846">
        <f t="shared" si="139"/>
        <v>20.414235632414051</v>
      </c>
      <c r="R846">
        <f t="shared" si="143"/>
        <v>1.6666666666666666E-2</v>
      </c>
      <c r="AC846" s="5"/>
      <c r="AD846" s="5"/>
      <c r="AE846" s="5"/>
      <c r="AF846" s="5"/>
      <c r="AG846" s="5"/>
    </row>
    <row r="847" spans="1:33" x14ac:dyDescent="0.2">
      <c r="A847" s="33">
        <v>45112</v>
      </c>
      <c r="B847">
        <f t="shared" si="140"/>
        <v>2023</v>
      </c>
      <c r="C847" s="11">
        <f t="shared" si="141"/>
        <v>45112</v>
      </c>
      <c r="D847">
        <f t="shared" si="142"/>
        <v>5</v>
      </c>
      <c r="E847" t="s">
        <v>50</v>
      </c>
      <c r="F847" t="str">
        <f>VLOOKUP(E847,Sites!$A$2:$B$11,2,FALSE)</f>
        <v>Outside</v>
      </c>
      <c r="G847" t="s">
        <v>19</v>
      </c>
      <c r="H847">
        <v>3</v>
      </c>
      <c r="I847" s="1" t="s">
        <v>28</v>
      </c>
      <c r="J847">
        <v>5</v>
      </c>
      <c r="K847">
        <v>7</v>
      </c>
      <c r="L847" s="1" t="str">
        <f>VLOOKUP(I847,Species_Names!$A$2:$K$83,2,FALSE)</f>
        <v>Halichoeres_garnoti</v>
      </c>
      <c r="M847" t="str">
        <f>VLOOKUP(I847,Species_Names!$A$2:$K$83,3,FALSE)</f>
        <v>Wrasse</v>
      </c>
      <c r="N847" t="str">
        <f>VLOOKUP(I847,Species_Names!$A$2:$D$83,4,FALSE)</f>
        <v>Omnivore</v>
      </c>
      <c r="O847">
        <f>VLOOKUP(I847,Species_Names!$A$2:$F$83,5,FALSE)</f>
        <v>0.01</v>
      </c>
      <c r="P847">
        <f>VLOOKUP(I847,Species_Names!$A$2:$F$83,6,FALSE)</f>
        <v>3.14</v>
      </c>
      <c r="Q847">
        <f t="shared" si="139"/>
        <v>10.961345165973214</v>
      </c>
      <c r="R847">
        <f t="shared" si="143"/>
        <v>0.11666666666666667</v>
      </c>
      <c r="AC847" s="5"/>
      <c r="AD847" s="5"/>
      <c r="AE847" s="5"/>
      <c r="AF847" s="5"/>
      <c r="AG847" s="5"/>
    </row>
    <row r="848" spans="1:33" x14ac:dyDescent="0.2">
      <c r="A848" s="33">
        <v>45112</v>
      </c>
      <c r="B848">
        <f t="shared" si="140"/>
        <v>2023</v>
      </c>
      <c r="C848" s="11">
        <f t="shared" si="141"/>
        <v>45112</v>
      </c>
      <c r="D848">
        <f t="shared" si="142"/>
        <v>5</v>
      </c>
      <c r="E848" t="s">
        <v>50</v>
      </c>
      <c r="F848" t="str">
        <f>VLOOKUP(E848,Sites!$A$2:$B$11,2,FALSE)</f>
        <v>Outside</v>
      </c>
      <c r="G848" t="s">
        <v>19</v>
      </c>
      <c r="H848">
        <v>3</v>
      </c>
      <c r="I848" s="1" t="s">
        <v>28</v>
      </c>
      <c r="J848">
        <v>10</v>
      </c>
      <c r="K848">
        <v>2</v>
      </c>
      <c r="L848" s="1" t="str">
        <f>VLOOKUP(I848,Species_Names!$A$2:$K$83,2,FALSE)</f>
        <v>Halichoeres_garnoti</v>
      </c>
      <c r="M848" t="str">
        <f>VLOOKUP(I848,Species_Names!$A$2:$K$83,3,FALSE)</f>
        <v>Wrasse</v>
      </c>
      <c r="N848" t="str">
        <f>VLOOKUP(I848,Species_Names!$A$2:$D$83,4,FALSE)</f>
        <v>Omnivore</v>
      </c>
      <c r="O848">
        <f>VLOOKUP(I848,Species_Names!$A$2:$F$83,5,FALSE)</f>
        <v>0.01</v>
      </c>
      <c r="P848">
        <f>VLOOKUP(I848,Species_Names!$A$2:$F$83,6,FALSE)</f>
        <v>3.14</v>
      </c>
      <c r="Q848">
        <f t="shared" ref="Q848:Q911" si="144">(O848*J848^P848)*K848</f>
        <v>27.607685292057727</v>
      </c>
      <c r="R848">
        <f t="shared" si="143"/>
        <v>3.3333333333333333E-2</v>
      </c>
      <c r="AC848" s="5"/>
      <c r="AD848" s="5"/>
      <c r="AE848" s="5"/>
      <c r="AF848" s="5"/>
      <c r="AG848" s="5"/>
    </row>
    <row r="849" spans="1:33" x14ac:dyDescent="0.2">
      <c r="A849" s="33">
        <v>45112</v>
      </c>
      <c r="B849">
        <f t="shared" si="140"/>
        <v>2023</v>
      </c>
      <c r="C849" s="11">
        <f t="shared" si="141"/>
        <v>45112</v>
      </c>
      <c r="D849">
        <f t="shared" si="142"/>
        <v>5</v>
      </c>
      <c r="E849" t="s">
        <v>50</v>
      </c>
      <c r="F849" t="str">
        <f>VLOOKUP(E849,Sites!$A$2:$B$11,2,FALSE)</f>
        <v>Outside</v>
      </c>
      <c r="G849" t="s">
        <v>19</v>
      </c>
      <c r="H849">
        <v>4</v>
      </c>
      <c r="I849" s="1" t="s">
        <v>20</v>
      </c>
      <c r="J849">
        <v>10</v>
      </c>
      <c r="K849">
        <v>2</v>
      </c>
      <c r="L849" s="1" t="str">
        <f>VLOOKUP(I849,Species_Names!$A$2:$K$83,2,FALSE)</f>
        <v>Chaetodon_capistratus</v>
      </c>
      <c r="M849" t="str">
        <f>VLOOKUP(I849,Species_Names!$A$2:$K$83,3,FALSE)</f>
        <v>Butterflyfish</v>
      </c>
      <c r="N849" t="str">
        <f>VLOOKUP(I849,Species_Names!$A$2:$D$83,4,FALSE)</f>
        <v>Corallivore</v>
      </c>
      <c r="O849">
        <f>VLOOKUP(I849,Species_Names!$A$2:$F$83,5,FALSE)</f>
        <v>2.3400000000000001E-2</v>
      </c>
      <c r="P849">
        <f>VLOOKUP(I849,Species_Names!$A$2:$F$83,6,FALSE)</f>
        <v>3.19</v>
      </c>
      <c r="Q849">
        <f t="shared" si="144"/>
        <v>72.484617765104176</v>
      </c>
      <c r="R849">
        <f t="shared" si="143"/>
        <v>3.3333333333333333E-2</v>
      </c>
      <c r="AC849" s="5"/>
      <c r="AD849" s="5"/>
      <c r="AE849" s="5"/>
      <c r="AF849" s="5"/>
      <c r="AG849" s="5"/>
    </row>
    <row r="850" spans="1:33" x14ac:dyDescent="0.2">
      <c r="A850" s="33">
        <v>45112</v>
      </c>
      <c r="B850">
        <f t="shared" si="140"/>
        <v>2023</v>
      </c>
      <c r="C850" s="11">
        <f t="shared" si="141"/>
        <v>45112</v>
      </c>
      <c r="D850">
        <f t="shared" si="142"/>
        <v>5</v>
      </c>
      <c r="E850" t="s">
        <v>50</v>
      </c>
      <c r="F850" t="str">
        <f>VLOOKUP(E850,Sites!$A$2:$B$11,2,FALSE)</f>
        <v>Outside</v>
      </c>
      <c r="G850" t="s">
        <v>19</v>
      </c>
      <c r="H850">
        <v>4</v>
      </c>
      <c r="I850" s="1" t="s">
        <v>103</v>
      </c>
      <c r="J850">
        <v>10</v>
      </c>
      <c r="K850">
        <v>2</v>
      </c>
      <c r="L850" s="1" t="str">
        <f>VLOOKUP(I850,Species_Names!$A$2:$K$83,2,FALSE)</f>
        <v>Chaetodon_ocellatus</v>
      </c>
      <c r="M850" t="str">
        <f>VLOOKUP(I850,Species_Names!$A$2:$K$83,3,FALSE)</f>
        <v>Butterflyfish</v>
      </c>
      <c r="N850" t="str">
        <f>VLOOKUP(I850,Species_Names!$A$2:$D$83,4,FALSE)</f>
        <v>Corallivore</v>
      </c>
      <c r="O850">
        <f>VLOOKUP(I850,Species_Names!$A$2:$F$83,5,FALSE)</f>
        <v>2.5700000000000001E-2</v>
      </c>
      <c r="P850">
        <f>VLOOKUP(I850,Species_Names!$A$2:$F$83,6,FALSE)</f>
        <v>3.02</v>
      </c>
      <c r="Q850">
        <f t="shared" si="144"/>
        <v>53.822407369816261</v>
      </c>
      <c r="R850">
        <f t="shared" si="143"/>
        <v>3.3333333333333333E-2</v>
      </c>
      <c r="AC850" s="5"/>
      <c r="AD850" s="5"/>
      <c r="AE850" s="5"/>
      <c r="AF850" s="5"/>
      <c r="AG850" s="5"/>
    </row>
    <row r="851" spans="1:33" x14ac:dyDescent="0.2">
      <c r="A851" s="33">
        <v>45112</v>
      </c>
      <c r="B851">
        <f t="shared" si="140"/>
        <v>2023</v>
      </c>
      <c r="C851" s="11">
        <f t="shared" si="141"/>
        <v>45112</v>
      </c>
      <c r="D851">
        <f t="shared" si="142"/>
        <v>5</v>
      </c>
      <c r="E851" t="s">
        <v>50</v>
      </c>
      <c r="F851" t="str">
        <f>VLOOKUP(E851,Sites!$A$2:$B$11,2,FALSE)</f>
        <v>Outside</v>
      </c>
      <c r="G851" t="s">
        <v>19</v>
      </c>
      <c r="H851">
        <v>4</v>
      </c>
      <c r="I851" s="1" t="s">
        <v>35</v>
      </c>
      <c r="J851">
        <v>20</v>
      </c>
      <c r="K851">
        <v>1</v>
      </c>
      <c r="L851" s="1" t="str">
        <f>VLOOKUP(I851,Species_Names!$A$2:$K$83,2,FALSE)</f>
        <v>Haemulon_flavolineatum</v>
      </c>
      <c r="M851" t="str">
        <f>VLOOKUP(I851,Species_Names!$A$2:$K$83,3,FALSE)</f>
        <v>Grunt</v>
      </c>
      <c r="N851" t="str">
        <f>VLOOKUP(I851,Species_Names!$A$2:$D$83,4,FALSE)</f>
        <v>Carnivore</v>
      </c>
      <c r="O851">
        <f>VLOOKUP(I851,Species_Names!$A$2:$F$83,5,FALSE)</f>
        <v>1.8599999999999998E-2</v>
      </c>
      <c r="P851">
        <f>VLOOKUP(I851,Species_Names!$A$2:$F$83,6,FALSE)</f>
        <v>2.99</v>
      </c>
      <c r="Q851">
        <f t="shared" si="144"/>
        <v>144.40845821847256</v>
      </c>
      <c r="R851">
        <f t="shared" si="143"/>
        <v>1.6666666666666666E-2</v>
      </c>
      <c r="AC851" s="5"/>
      <c r="AD851" s="5"/>
      <c r="AE851" s="5"/>
      <c r="AF851" s="5"/>
      <c r="AG851" s="5"/>
    </row>
    <row r="852" spans="1:33" x14ac:dyDescent="0.2">
      <c r="A852" s="33">
        <v>45112</v>
      </c>
      <c r="B852">
        <f t="shared" si="140"/>
        <v>2023</v>
      </c>
      <c r="C852" s="11">
        <f t="shared" si="141"/>
        <v>45112</v>
      </c>
      <c r="D852">
        <f t="shared" si="142"/>
        <v>5</v>
      </c>
      <c r="E852" t="s">
        <v>50</v>
      </c>
      <c r="F852" t="str">
        <f>VLOOKUP(E852,Sites!$A$2:$B$11,2,FALSE)</f>
        <v>Outside</v>
      </c>
      <c r="G852" t="s">
        <v>19</v>
      </c>
      <c r="H852">
        <v>4</v>
      </c>
      <c r="I852" s="1" t="s">
        <v>132</v>
      </c>
      <c r="J852">
        <v>5</v>
      </c>
      <c r="K852">
        <v>5</v>
      </c>
      <c r="L852" s="1" t="str">
        <f>VLOOKUP(I852,Species_Names!$A$2:$K$83,2,FALSE)</f>
        <v>Sparisoma_atomarium</v>
      </c>
      <c r="M852" t="str">
        <f>VLOOKUP(I852,Species_Names!$A$2:$K$83,3,FALSE)</f>
        <v>Parrotfish</v>
      </c>
      <c r="N852" t="str">
        <f>VLOOKUP(I852,Species_Names!$A$2:$D$83,4,FALSE)</f>
        <v>Herbivore</v>
      </c>
      <c r="O852">
        <f>VLOOKUP(I852,Species_Names!$A$2:$F$83,5,FALSE)</f>
        <v>1.1220000000000001E-2</v>
      </c>
      <c r="P852">
        <f>VLOOKUP(I852,Species_Names!$A$2:$F$83,6,FALSE)</f>
        <v>3.09</v>
      </c>
      <c r="Q852">
        <f t="shared" si="144"/>
        <v>8.1055068035033635</v>
      </c>
      <c r="R852">
        <f t="shared" si="143"/>
        <v>8.3333333333333329E-2</v>
      </c>
      <c r="AC852" s="5"/>
      <c r="AD852" s="5"/>
      <c r="AE852" s="5"/>
      <c r="AF852" s="5"/>
      <c r="AG852" s="5"/>
    </row>
    <row r="853" spans="1:33" x14ac:dyDescent="0.2">
      <c r="A853" s="33">
        <v>45112</v>
      </c>
      <c r="B853">
        <f t="shared" si="140"/>
        <v>2023</v>
      </c>
      <c r="C853" s="11">
        <f t="shared" si="141"/>
        <v>45112</v>
      </c>
      <c r="D853">
        <f t="shared" si="142"/>
        <v>5</v>
      </c>
      <c r="E853" t="s">
        <v>50</v>
      </c>
      <c r="F853" t="str">
        <f>VLOOKUP(E853,Sites!$A$2:$B$11,2,FALSE)</f>
        <v>Outside</v>
      </c>
      <c r="G853" t="s">
        <v>19</v>
      </c>
      <c r="H853">
        <v>4</v>
      </c>
      <c r="I853" s="1" t="s">
        <v>21</v>
      </c>
      <c r="J853">
        <v>5</v>
      </c>
      <c r="K853">
        <v>12</v>
      </c>
      <c r="L853" s="1" t="str">
        <f>VLOOKUP(I853,Species_Names!$A$2:$K$83,2,FALSE)</f>
        <v>Scarus_taeniopterus</v>
      </c>
      <c r="M853" t="str">
        <f>VLOOKUP(I853,Species_Names!$A$2:$K$83,3,FALSE)</f>
        <v>Parrotfish</v>
      </c>
      <c r="N853" t="str">
        <f>VLOOKUP(I853,Species_Names!$A$2:$D$83,4,FALSE)</f>
        <v>Herbivore</v>
      </c>
      <c r="O853">
        <f>VLOOKUP(I853,Species_Names!$A$2:$F$83,5,FALSE)</f>
        <v>1.7000000000000001E-2</v>
      </c>
      <c r="P853">
        <f>VLOOKUP(I853,Species_Names!$A$2:$F$83,6,FALSE)</f>
        <v>3.04</v>
      </c>
      <c r="Q853">
        <f t="shared" si="144"/>
        <v>27.195621026313365</v>
      </c>
      <c r="R853">
        <f t="shared" si="143"/>
        <v>0.2</v>
      </c>
      <c r="AC853" s="5"/>
      <c r="AD853" s="5"/>
      <c r="AE853" s="5"/>
      <c r="AF853" s="5"/>
      <c r="AG853" s="5"/>
    </row>
    <row r="854" spans="1:33" x14ac:dyDescent="0.2">
      <c r="A854" s="33">
        <v>45112</v>
      </c>
      <c r="B854">
        <f t="shared" si="140"/>
        <v>2023</v>
      </c>
      <c r="C854" s="11">
        <f t="shared" si="141"/>
        <v>45112</v>
      </c>
      <c r="D854">
        <f t="shared" si="142"/>
        <v>5</v>
      </c>
      <c r="E854" t="s">
        <v>50</v>
      </c>
      <c r="F854" t="str">
        <f>VLOOKUP(E854,Sites!$A$2:$B$11,2,FALSE)</f>
        <v>Outside</v>
      </c>
      <c r="G854" t="s">
        <v>19</v>
      </c>
      <c r="H854">
        <v>4</v>
      </c>
      <c r="I854" s="1" t="s">
        <v>21</v>
      </c>
      <c r="J854">
        <v>10</v>
      </c>
      <c r="K854">
        <v>4</v>
      </c>
      <c r="L854" s="1" t="str">
        <f>VLOOKUP(I854,Species_Names!$A$2:$K$83,2,FALSE)</f>
        <v>Scarus_taeniopterus</v>
      </c>
      <c r="M854" t="str">
        <f>VLOOKUP(I854,Species_Names!$A$2:$K$83,3,FALSE)</f>
        <v>Parrotfish</v>
      </c>
      <c r="N854" t="str">
        <f>VLOOKUP(I854,Species_Names!$A$2:$D$83,4,FALSE)</f>
        <v>Herbivore</v>
      </c>
      <c r="O854">
        <f>VLOOKUP(I854,Species_Names!$A$2:$F$83,5,FALSE)</f>
        <v>1.7000000000000001E-2</v>
      </c>
      <c r="P854">
        <f>VLOOKUP(I854,Species_Names!$A$2:$F$83,6,FALSE)</f>
        <v>3.04</v>
      </c>
      <c r="Q854">
        <f t="shared" si="144"/>
        <v>74.56051733773667</v>
      </c>
      <c r="R854">
        <f t="shared" si="143"/>
        <v>6.6666666666666666E-2</v>
      </c>
      <c r="AC854" s="5"/>
      <c r="AD854" s="5"/>
      <c r="AE854" s="5"/>
      <c r="AF854" s="5"/>
      <c r="AG854" s="5"/>
    </row>
    <row r="855" spans="1:33" x14ac:dyDescent="0.2">
      <c r="A855" s="33">
        <v>45112</v>
      </c>
      <c r="B855">
        <f t="shared" si="140"/>
        <v>2023</v>
      </c>
      <c r="C855" s="11">
        <f t="shared" si="141"/>
        <v>45112</v>
      </c>
      <c r="D855">
        <f t="shared" si="142"/>
        <v>5</v>
      </c>
      <c r="E855" t="s">
        <v>50</v>
      </c>
      <c r="F855" t="str">
        <f>VLOOKUP(E855,Sites!$A$2:$B$11,2,FALSE)</f>
        <v>Outside</v>
      </c>
      <c r="G855" t="s">
        <v>19</v>
      </c>
      <c r="H855">
        <v>4</v>
      </c>
      <c r="I855" s="1" t="s">
        <v>21</v>
      </c>
      <c r="J855">
        <v>20</v>
      </c>
      <c r="K855">
        <v>7</v>
      </c>
      <c r="L855" s="1" t="str">
        <f>VLOOKUP(I855,Species_Names!$A$2:$K$83,2,FALSE)</f>
        <v>Scarus_taeniopterus</v>
      </c>
      <c r="M855" t="str">
        <f>VLOOKUP(I855,Species_Names!$A$2:$K$83,3,FALSE)</f>
        <v>Parrotfish</v>
      </c>
      <c r="N855" t="str">
        <f>VLOOKUP(I855,Species_Names!$A$2:$D$83,4,FALSE)</f>
        <v>Herbivore</v>
      </c>
      <c r="O855">
        <f>VLOOKUP(I855,Species_Names!$A$2:$F$83,5,FALSE)</f>
        <v>1.7000000000000001E-2</v>
      </c>
      <c r="P855">
        <f>VLOOKUP(I855,Species_Names!$A$2:$F$83,6,FALSE)</f>
        <v>3.04</v>
      </c>
      <c r="Q855">
        <f t="shared" si="144"/>
        <v>1073.1937831657879</v>
      </c>
      <c r="R855">
        <f t="shared" si="143"/>
        <v>0.11666666666666667</v>
      </c>
      <c r="AC855" s="5"/>
      <c r="AD855" s="5"/>
      <c r="AE855" s="5"/>
      <c r="AF855" s="5"/>
      <c r="AG855" s="5"/>
    </row>
    <row r="856" spans="1:33" x14ac:dyDescent="0.2">
      <c r="A856" s="33">
        <v>45112</v>
      </c>
      <c r="B856">
        <f t="shared" si="140"/>
        <v>2023</v>
      </c>
      <c r="C856" s="11">
        <f t="shared" si="141"/>
        <v>45112</v>
      </c>
      <c r="D856">
        <f t="shared" si="142"/>
        <v>5</v>
      </c>
      <c r="E856" t="s">
        <v>50</v>
      </c>
      <c r="F856" t="str">
        <f>VLOOKUP(E856,Sites!$A$2:$B$11,2,FALSE)</f>
        <v>Outside</v>
      </c>
      <c r="G856" t="s">
        <v>19</v>
      </c>
      <c r="H856">
        <v>4</v>
      </c>
      <c r="I856" s="1" t="s">
        <v>22</v>
      </c>
      <c r="J856">
        <v>5</v>
      </c>
      <c r="K856">
        <v>3</v>
      </c>
      <c r="L856" s="1" t="str">
        <f>VLOOKUP(I856,Species_Names!$A$2:$K$83,2,FALSE)</f>
        <v>Sparisoma_aurofrenatum</v>
      </c>
      <c r="M856" t="str">
        <f>VLOOKUP(I856,Species_Names!$A$2:$K$83,3,FALSE)</f>
        <v>Parrotfish</v>
      </c>
      <c r="N856" t="str">
        <f>VLOOKUP(I856,Species_Names!$A$2:$D$83,4,FALSE)</f>
        <v>Herbivore</v>
      </c>
      <c r="O856">
        <f>VLOOKUP(I856,Species_Names!$A$2:$F$83,5,FALSE)</f>
        <v>1.17E-2</v>
      </c>
      <c r="P856">
        <f>VLOOKUP(I856,Species_Names!$A$2:$F$83,6,FALSE)</f>
        <v>3.15</v>
      </c>
      <c r="Q856">
        <f t="shared" si="144"/>
        <v>5.5855073819599301</v>
      </c>
      <c r="R856">
        <f t="shared" si="143"/>
        <v>0.05</v>
      </c>
      <c r="AC856" s="5"/>
      <c r="AD856" s="5"/>
      <c r="AE856" s="5"/>
      <c r="AF856" s="5"/>
      <c r="AG856" s="5"/>
    </row>
    <row r="857" spans="1:33" x14ac:dyDescent="0.2">
      <c r="A857" s="33">
        <v>45112</v>
      </c>
      <c r="B857">
        <f t="shared" si="140"/>
        <v>2023</v>
      </c>
      <c r="C857" s="11">
        <f t="shared" si="141"/>
        <v>45112</v>
      </c>
      <c r="D857">
        <f t="shared" si="142"/>
        <v>5</v>
      </c>
      <c r="E857" t="s">
        <v>50</v>
      </c>
      <c r="F857" t="str">
        <f>VLOOKUP(E857,Sites!$A$2:$B$11,2,FALSE)</f>
        <v>Outside</v>
      </c>
      <c r="G857" t="s">
        <v>19</v>
      </c>
      <c r="H857">
        <v>4</v>
      </c>
      <c r="I857" s="1" t="s">
        <v>22</v>
      </c>
      <c r="J857">
        <v>10</v>
      </c>
      <c r="K857">
        <v>4</v>
      </c>
      <c r="L857" s="1" t="str">
        <f>VLOOKUP(I857,Species_Names!$A$2:$K$83,2,FALSE)</f>
        <v>Sparisoma_aurofrenatum</v>
      </c>
      <c r="M857" t="str">
        <f>VLOOKUP(I857,Species_Names!$A$2:$K$83,3,FALSE)</f>
        <v>Parrotfish</v>
      </c>
      <c r="N857" t="str">
        <f>VLOOKUP(I857,Species_Names!$A$2:$D$83,4,FALSE)</f>
        <v>Herbivore</v>
      </c>
      <c r="O857">
        <f>VLOOKUP(I857,Species_Names!$A$2:$F$83,5,FALSE)</f>
        <v>1.17E-2</v>
      </c>
      <c r="P857">
        <f>VLOOKUP(I857,Species_Names!$A$2:$F$83,6,FALSE)</f>
        <v>3.15</v>
      </c>
      <c r="Q857">
        <f t="shared" si="144"/>
        <v>66.106757088344906</v>
      </c>
      <c r="R857">
        <f t="shared" si="143"/>
        <v>6.6666666666666666E-2</v>
      </c>
      <c r="AC857" s="5"/>
      <c r="AD857" s="5"/>
      <c r="AE857" s="5"/>
      <c r="AF857" s="5"/>
      <c r="AG857" s="5"/>
    </row>
    <row r="858" spans="1:33" x14ac:dyDescent="0.2">
      <c r="A858" s="33">
        <v>45112</v>
      </c>
      <c r="B858">
        <f t="shared" si="140"/>
        <v>2023</v>
      </c>
      <c r="C858" s="11">
        <f t="shared" si="141"/>
        <v>45112</v>
      </c>
      <c r="D858">
        <f t="shared" si="142"/>
        <v>5</v>
      </c>
      <c r="E858" t="s">
        <v>50</v>
      </c>
      <c r="F858" t="str">
        <f>VLOOKUP(E858,Sites!$A$2:$B$11,2,FALSE)</f>
        <v>Outside</v>
      </c>
      <c r="G858" t="s">
        <v>19</v>
      </c>
      <c r="H858">
        <v>4</v>
      </c>
      <c r="I858" s="1" t="s">
        <v>22</v>
      </c>
      <c r="J858">
        <v>20</v>
      </c>
      <c r="K858">
        <v>3</v>
      </c>
      <c r="L858" s="1" t="str">
        <f>VLOOKUP(I858,Species_Names!$A$2:$K$83,2,FALSE)</f>
        <v>Sparisoma_aurofrenatum</v>
      </c>
      <c r="M858" t="str">
        <f>VLOOKUP(I858,Species_Names!$A$2:$K$83,3,FALSE)</f>
        <v>Parrotfish</v>
      </c>
      <c r="N858" t="str">
        <f>VLOOKUP(I858,Species_Names!$A$2:$D$83,4,FALSE)</f>
        <v>Herbivore</v>
      </c>
      <c r="O858">
        <f>VLOOKUP(I858,Species_Names!$A$2:$F$83,5,FALSE)</f>
        <v>1.17E-2</v>
      </c>
      <c r="P858">
        <f>VLOOKUP(I858,Species_Names!$A$2:$F$83,6,FALSE)</f>
        <v>3.15</v>
      </c>
      <c r="Q858">
        <f t="shared" si="144"/>
        <v>440.10023737579274</v>
      </c>
      <c r="R858">
        <f t="shared" si="143"/>
        <v>0.05</v>
      </c>
      <c r="AC858" s="5"/>
      <c r="AD858" s="5"/>
      <c r="AE858" s="5"/>
      <c r="AF858" s="5"/>
      <c r="AG858" s="5"/>
    </row>
    <row r="859" spans="1:33" x14ac:dyDescent="0.2">
      <c r="A859" s="33">
        <v>45112</v>
      </c>
      <c r="B859">
        <f t="shared" si="140"/>
        <v>2023</v>
      </c>
      <c r="C859" s="11">
        <f t="shared" si="141"/>
        <v>45112</v>
      </c>
      <c r="D859">
        <f t="shared" si="142"/>
        <v>5</v>
      </c>
      <c r="E859" t="s">
        <v>50</v>
      </c>
      <c r="F859" t="str">
        <f>VLOOKUP(E859,Sites!$A$2:$B$11,2,FALSE)</f>
        <v>Outside</v>
      </c>
      <c r="G859" t="s">
        <v>19</v>
      </c>
      <c r="H859">
        <v>4</v>
      </c>
      <c r="I859" s="1" t="s">
        <v>22</v>
      </c>
      <c r="J859">
        <v>30</v>
      </c>
      <c r="K859">
        <v>1</v>
      </c>
      <c r="L859" s="1" t="str">
        <f>VLOOKUP(I859,Species_Names!$A$2:$K$83,2,FALSE)</f>
        <v>Sparisoma_aurofrenatum</v>
      </c>
      <c r="M859" t="str">
        <f>VLOOKUP(I859,Species_Names!$A$2:$K$83,3,FALSE)</f>
        <v>Parrotfish</v>
      </c>
      <c r="N859" t="str">
        <f>VLOOKUP(I859,Species_Names!$A$2:$D$83,4,FALSE)</f>
        <v>Herbivore</v>
      </c>
      <c r="O859">
        <f>VLOOKUP(I859,Species_Names!$A$2:$F$83,5,FALSE)</f>
        <v>1.17E-2</v>
      </c>
      <c r="P859">
        <f>VLOOKUP(I859,Species_Names!$A$2:$F$83,6,FALSE)</f>
        <v>3.15</v>
      </c>
      <c r="Q859">
        <f t="shared" si="144"/>
        <v>526.15998214437525</v>
      </c>
      <c r="R859">
        <f t="shared" si="143"/>
        <v>1.6666666666666666E-2</v>
      </c>
      <c r="AC859" s="5"/>
      <c r="AD859" s="5"/>
      <c r="AE859" s="5"/>
      <c r="AF859" s="5"/>
      <c r="AG859" s="5"/>
    </row>
    <row r="860" spans="1:33" x14ac:dyDescent="0.2">
      <c r="A860" s="33">
        <v>45112</v>
      </c>
      <c r="B860">
        <f t="shared" si="140"/>
        <v>2023</v>
      </c>
      <c r="C860" s="11">
        <f t="shared" si="141"/>
        <v>45112</v>
      </c>
      <c r="D860">
        <f t="shared" si="142"/>
        <v>5</v>
      </c>
      <c r="E860" t="s">
        <v>50</v>
      </c>
      <c r="F860" t="str">
        <f>VLOOKUP(E860,Sites!$A$2:$B$11,2,FALSE)</f>
        <v>Outside</v>
      </c>
      <c r="G860" t="s">
        <v>19</v>
      </c>
      <c r="H860">
        <v>4</v>
      </c>
      <c r="I860" s="1" t="s">
        <v>23</v>
      </c>
      <c r="J860">
        <v>10</v>
      </c>
      <c r="K860">
        <v>1</v>
      </c>
      <c r="L860" s="1" t="str">
        <f>VLOOKUP(I860,Species_Names!$A$2:$K$83,2,FALSE)</f>
        <v>Sparisoma_viride</v>
      </c>
      <c r="M860" t="str">
        <f>VLOOKUP(I860,Species_Names!$A$2:$K$83,3,FALSE)</f>
        <v>Parrotfish</v>
      </c>
      <c r="N860" t="str">
        <f>VLOOKUP(I860,Species_Names!$A$2:$D$83,4,FALSE)</f>
        <v>Herbivore</v>
      </c>
      <c r="O860">
        <f>VLOOKUP(I860,Species_Names!$A$2:$F$83,5,FALSE)</f>
        <v>2.5700000000000001E-2</v>
      </c>
      <c r="P860">
        <f>VLOOKUP(I860,Species_Names!$A$2:$F$83,6,FALSE)</f>
        <v>2.93</v>
      </c>
      <c r="Q860">
        <f t="shared" si="144"/>
        <v>21.874247581801107</v>
      </c>
      <c r="R860">
        <f t="shared" si="143"/>
        <v>1.6666666666666666E-2</v>
      </c>
      <c r="AC860" s="5"/>
      <c r="AD860" s="5"/>
      <c r="AE860" s="5"/>
      <c r="AF860" s="5"/>
      <c r="AG860" s="5"/>
    </row>
    <row r="861" spans="1:33" x14ac:dyDescent="0.2">
      <c r="A861" s="33">
        <v>45112</v>
      </c>
      <c r="B861">
        <f t="shared" si="140"/>
        <v>2023</v>
      </c>
      <c r="C861" s="11">
        <f t="shared" si="141"/>
        <v>45112</v>
      </c>
      <c r="D861">
        <f t="shared" si="142"/>
        <v>5</v>
      </c>
      <c r="E861" t="s">
        <v>50</v>
      </c>
      <c r="F861" t="str">
        <f>VLOOKUP(E861,Sites!$A$2:$B$11,2,FALSE)</f>
        <v>Outside</v>
      </c>
      <c r="G861" t="s">
        <v>19</v>
      </c>
      <c r="H861">
        <v>4</v>
      </c>
      <c r="I861" s="1" t="s">
        <v>24</v>
      </c>
      <c r="J861">
        <v>5</v>
      </c>
      <c r="K861">
        <v>2</v>
      </c>
      <c r="L861" s="1" t="str">
        <f>VLOOKUP(I861,Species_Names!$A$2:$K$83,2,FALSE)</f>
        <v>Scarus_iseri</v>
      </c>
      <c r="M861" t="str">
        <f>VLOOKUP(I861,Species_Names!$A$2:$K$83,3,FALSE)</f>
        <v>Parrotfish</v>
      </c>
      <c r="N861" t="str">
        <f>VLOOKUP(I861,Species_Names!$A$2:$D$83,4,FALSE)</f>
        <v>Herbivore</v>
      </c>
      <c r="O861">
        <f>VLOOKUP(I861,Species_Names!$A$2:$F$83,5,FALSE)</f>
        <v>1.5800000000000002E-2</v>
      </c>
      <c r="P861">
        <f>VLOOKUP(I861,Species_Names!$A$2:$F$83,6,FALSE)</f>
        <v>3.02</v>
      </c>
      <c r="Q861">
        <f t="shared" si="144"/>
        <v>4.0792140585909493</v>
      </c>
      <c r="R861">
        <f t="shared" si="143"/>
        <v>3.3333333333333333E-2</v>
      </c>
      <c r="AC861" s="5"/>
      <c r="AD861" s="5"/>
      <c r="AE861" s="5"/>
      <c r="AF861" s="5"/>
      <c r="AG861" s="5"/>
    </row>
    <row r="862" spans="1:33" x14ac:dyDescent="0.2">
      <c r="A862" s="33">
        <v>45112</v>
      </c>
      <c r="B862">
        <f t="shared" si="140"/>
        <v>2023</v>
      </c>
      <c r="C862" s="11">
        <f t="shared" si="141"/>
        <v>45112</v>
      </c>
      <c r="D862">
        <f t="shared" si="142"/>
        <v>5</v>
      </c>
      <c r="E862" t="s">
        <v>50</v>
      </c>
      <c r="F862" t="str">
        <f>VLOOKUP(E862,Sites!$A$2:$B$11,2,FALSE)</f>
        <v>Outside</v>
      </c>
      <c r="G862" t="s">
        <v>19</v>
      </c>
      <c r="H862">
        <v>4</v>
      </c>
      <c r="I862" s="1" t="s">
        <v>24</v>
      </c>
      <c r="J862">
        <v>10</v>
      </c>
      <c r="K862">
        <v>1</v>
      </c>
      <c r="L862" s="1" t="str">
        <f>VLOOKUP(I862,Species_Names!$A$2:$K$83,2,FALSE)</f>
        <v>Scarus_iseri</v>
      </c>
      <c r="M862" t="str">
        <f>VLOOKUP(I862,Species_Names!$A$2:$K$83,3,FALSE)</f>
        <v>Parrotfish</v>
      </c>
      <c r="N862" t="str">
        <f>VLOOKUP(I862,Species_Names!$A$2:$D$83,4,FALSE)</f>
        <v>Herbivore</v>
      </c>
      <c r="O862">
        <f>VLOOKUP(I862,Species_Names!$A$2:$F$83,5,FALSE)</f>
        <v>1.5800000000000002E-2</v>
      </c>
      <c r="P862">
        <f>VLOOKUP(I862,Species_Names!$A$2:$F$83,6,FALSE)</f>
        <v>3.02</v>
      </c>
      <c r="Q862">
        <f t="shared" si="144"/>
        <v>16.544631059204221</v>
      </c>
      <c r="R862">
        <f t="shared" si="143"/>
        <v>1.6666666666666666E-2</v>
      </c>
      <c r="AC862" s="5"/>
      <c r="AD862" s="5"/>
      <c r="AE862" s="5"/>
      <c r="AF862" s="5"/>
      <c r="AG862" s="5"/>
    </row>
    <row r="863" spans="1:33" x14ac:dyDescent="0.2">
      <c r="A863" s="33">
        <v>45112</v>
      </c>
      <c r="B863">
        <f t="shared" si="140"/>
        <v>2023</v>
      </c>
      <c r="C863" s="11">
        <f t="shared" si="141"/>
        <v>45112</v>
      </c>
      <c r="D863">
        <f t="shared" si="142"/>
        <v>5</v>
      </c>
      <c r="E863" t="s">
        <v>50</v>
      </c>
      <c r="F863" t="str">
        <f>VLOOKUP(E863,Sites!$A$2:$B$11,2,FALSE)</f>
        <v>Outside</v>
      </c>
      <c r="G863" t="s">
        <v>19</v>
      </c>
      <c r="H863">
        <v>4</v>
      </c>
      <c r="I863" s="1" t="s">
        <v>24</v>
      </c>
      <c r="J863">
        <v>20</v>
      </c>
      <c r="K863">
        <v>3</v>
      </c>
      <c r="L863" s="1" t="str">
        <f>VLOOKUP(I863,Species_Names!$A$2:$K$83,2,FALSE)</f>
        <v>Scarus_iseri</v>
      </c>
      <c r="M863" t="str">
        <f>VLOOKUP(I863,Species_Names!$A$2:$K$83,3,FALSE)</f>
        <v>Parrotfish</v>
      </c>
      <c r="N863" t="str">
        <f>VLOOKUP(I863,Species_Names!$A$2:$D$83,4,FALSE)</f>
        <v>Herbivore</v>
      </c>
      <c r="O863">
        <f>VLOOKUP(I863,Species_Names!$A$2:$F$83,5,FALSE)</f>
        <v>1.5800000000000002E-2</v>
      </c>
      <c r="P863">
        <f>VLOOKUP(I863,Species_Names!$A$2:$F$83,6,FALSE)</f>
        <v>3.02</v>
      </c>
      <c r="Q863">
        <f t="shared" si="144"/>
        <v>402.61405205060817</v>
      </c>
      <c r="R863">
        <f t="shared" si="143"/>
        <v>0.05</v>
      </c>
      <c r="AC863" s="5"/>
      <c r="AD863" s="5"/>
      <c r="AE863" s="5"/>
      <c r="AF863" s="5"/>
      <c r="AG863" s="5"/>
    </row>
    <row r="864" spans="1:33" x14ac:dyDescent="0.2">
      <c r="A864" s="33">
        <v>45112</v>
      </c>
      <c r="B864">
        <f t="shared" si="140"/>
        <v>2023</v>
      </c>
      <c r="C864" s="11">
        <f t="shared" si="141"/>
        <v>45112</v>
      </c>
      <c r="D864">
        <f t="shared" si="142"/>
        <v>5</v>
      </c>
      <c r="E864" t="s">
        <v>50</v>
      </c>
      <c r="F864" t="str">
        <f>VLOOKUP(E864,Sites!$A$2:$B$11,2,FALSE)</f>
        <v>Outside</v>
      </c>
      <c r="G864" t="s">
        <v>19</v>
      </c>
      <c r="H864">
        <v>4</v>
      </c>
      <c r="I864" s="1" t="s">
        <v>25</v>
      </c>
      <c r="J864">
        <v>20</v>
      </c>
      <c r="K864">
        <v>2</v>
      </c>
      <c r="L864" s="1" t="str">
        <f>VLOOKUP(I864,Species_Names!$A$2:$K$83,2,FALSE)</f>
        <v>Cephalopholis_cruentata</v>
      </c>
      <c r="M864" t="str">
        <f>VLOOKUP(I864,Species_Names!$A$2:$K$83,3,FALSE)</f>
        <v>Grouper</v>
      </c>
      <c r="N864" t="str">
        <f>VLOOKUP(I864,Species_Names!$A$2:$D$83,4,FALSE)</f>
        <v>Carnivore</v>
      </c>
      <c r="O864">
        <f>VLOOKUP(I864,Species_Names!$A$2:$F$83,5,FALSE)</f>
        <v>1.0999999999999999E-2</v>
      </c>
      <c r="P864">
        <f>VLOOKUP(I864,Species_Names!$A$2:$F$83,6,FALSE)</f>
        <v>3.11</v>
      </c>
      <c r="Q864">
        <f t="shared" si="144"/>
        <v>244.69549136584618</v>
      </c>
      <c r="R864">
        <f t="shared" si="143"/>
        <v>3.3333333333333333E-2</v>
      </c>
      <c r="AC864" s="5"/>
      <c r="AD864" s="5"/>
      <c r="AE864" s="5"/>
      <c r="AF864" s="5"/>
      <c r="AG864" s="5"/>
    </row>
    <row r="865" spans="1:33" x14ac:dyDescent="0.2">
      <c r="A865" s="33">
        <v>45112</v>
      </c>
      <c r="B865">
        <f t="shared" si="140"/>
        <v>2023</v>
      </c>
      <c r="C865" s="11">
        <f t="shared" si="141"/>
        <v>45112</v>
      </c>
      <c r="D865">
        <f t="shared" si="142"/>
        <v>5</v>
      </c>
      <c r="E865" t="s">
        <v>50</v>
      </c>
      <c r="F865" t="str">
        <f>VLOOKUP(E865,Sites!$A$2:$B$11,2,FALSE)</f>
        <v>Outside</v>
      </c>
      <c r="G865" t="s">
        <v>19</v>
      </c>
      <c r="H865">
        <v>4</v>
      </c>
      <c r="I865" s="1" t="s">
        <v>51</v>
      </c>
      <c r="J865">
        <v>30</v>
      </c>
      <c r="K865">
        <v>1</v>
      </c>
      <c r="L865" s="1" t="str">
        <f>VLOOKUP(I865,Species_Names!$A$2:$K$83,2,FALSE)</f>
        <v>Lutjanus_apodus</v>
      </c>
      <c r="M865" t="str">
        <f>VLOOKUP(I865,Species_Names!$A$2:$K$83,3,FALSE)</f>
        <v>Snapper</v>
      </c>
      <c r="N865" t="str">
        <f>VLOOKUP(I865,Species_Names!$A$2:$D$83,4,FALSE)</f>
        <v>Carnivore</v>
      </c>
      <c r="O865">
        <f>VLOOKUP(I865,Species_Names!$A$2:$F$83,5,FALSE)</f>
        <v>1.8200000000000001E-2</v>
      </c>
      <c r="P865">
        <f>VLOOKUP(I865,Species_Names!$A$2:$F$83,6,FALSE)</f>
        <v>3</v>
      </c>
      <c r="Q865">
        <f t="shared" si="144"/>
        <v>491.40000000000003</v>
      </c>
      <c r="R865">
        <f t="shared" si="143"/>
        <v>1.6666666666666666E-2</v>
      </c>
      <c r="AC865" s="5"/>
      <c r="AD865" s="5"/>
      <c r="AE865" s="5"/>
      <c r="AF865" s="5"/>
      <c r="AG865" s="5"/>
    </row>
    <row r="866" spans="1:33" x14ac:dyDescent="0.2">
      <c r="A866" s="33">
        <v>45112</v>
      </c>
      <c r="B866">
        <f t="shared" si="140"/>
        <v>2023</v>
      </c>
      <c r="C866" s="11">
        <f t="shared" si="141"/>
        <v>45112</v>
      </c>
      <c r="D866">
        <f t="shared" si="142"/>
        <v>5</v>
      </c>
      <c r="E866" t="s">
        <v>50</v>
      </c>
      <c r="F866" t="str">
        <f>VLOOKUP(E866,Sites!$A$2:$B$11,2,FALSE)</f>
        <v>Outside</v>
      </c>
      <c r="G866" t="s">
        <v>19</v>
      </c>
      <c r="H866">
        <v>4</v>
      </c>
      <c r="I866" s="1" t="s">
        <v>26</v>
      </c>
      <c r="J866">
        <v>10</v>
      </c>
      <c r="K866">
        <v>1</v>
      </c>
      <c r="L866" s="1" t="str">
        <f>VLOOKUP(I866,Species_Names!$A$2:$K$83,2,FALSE)</f>
        <v>Acanthurus_coeruleus</v>
      </c>
      <c r="M866" t="str">
        <f>VLOOKUP(I866,Species_Names!$A$2:$K$83,3,FALSE)</f>
        <v>Surgeonfish</v>
      </c>
      <c r="N866" t="str">
        <f>VLOOKUP(I866,Species_Names!$A$2:$D$83,4,FALSE)</f>
        <v>Herbivore</v>
      </c>
      <c r="O866">
        <f>VLOOKUP(I866,Species_Names!$A$2:$F$83,5,FALSE)</f>
        <v>3.2399999999999998E-2</v>
      </c>
      <c r="P866">
        <f>VLOOKUP(I866,Species_Names!$A$2:$F$83,6,FALSE)</f>
        <v>2.95</v>
      </c>
      <c r="Q866">
        <f t="shared" si="144"/>
        <v>28.876530395533386</v>
      </c>
      <c r="R866">
        <f t="shared" si="143"/>
        <v>1.6666666666666666E-2</v>
      </c>
      <c r="AC866" s="5"/>
      <c r="AD866" s="5"/>
      <c r="AE866" s="5"/>
      <c r="AF866" s="5"/>
      <c r="AG866" s="5"/>
    </row>
    <row r="867" spans="1:33" x14ac:dyDescent="0.2">
      <c r="A867" s="33">
        <v>45112</v>
      </c>
      <c r="B867">
        <f t="shared" si="140"/>
        <v>2023</v>
      </c>
      <c r="C867" s="11">
        <f t="shared" si="141"/>
        <v>45112</v>
      </c>
      <c r="D867">
        <f t="shared" si="142"/>
        <v>5</v>
      </c>
      <c r="E867" t="s">
        <v>50</v>
      </c>
      <c r="F867" t="str">
        <f>VLOOKUP(E867,Sites!$A$2:$B$11,2,FALSE)</f>
        <v>Outside</v>
      </c>
      <c r="G867" t="s">
        <v>19</v>
      </c>
      <c r="H867">
        <v>4</v>
      </c>
      <c r="I867" s="1" t="s">
        <v>26</v>
      </c>
      <c r="J867">
        <v>20</v>
      </c>
      <c r="K867">
        <v>4</v>
      </c>
      <c r="L867" s="1" t="str">
        <f>VLOOKUP(I867,Species_Names!$A$2:$K$83,2,FALSE)</f>
        <v>Acanthurus_coeruleus</v>
      </c>
      <c r="M867" t="str">
        <f>VLOOKUP(I867,Species_Names!$A$2:$K$83,3,FALSE)</f>
        <v>Surgeonfish</v>
      </c>
      <c r="N867" t="str">
        <f>VLOOKUP(I867,Species_Names!$A$2:$D$83,4,FALSE)</f>
        <v>Herbivore</v>
      </c>
      <c r="O867">
        <f>VLOOKUP(I867,Species_Names!$A$2:$F$83,5,FALSE)</f>
        <v>3.2399999999999998E-2</v>
      </c>
      <c r="P867">
        <f>VLOOKUP(I867,Species_Names!$A$2:$F$83,6,FALSE)</f>
        <v>2.95</v>
      </c>
      <c r="Q867">
        <f t="shared" si="144"/>
        <v>892.57247239514265</v>
      </c>
      <c r="R867">
        <f t="shared" si="143"/>
        <v>6.6666666666666666E-2</v>
      </c>
      <c r="AC867" s="5"/>
      <c r="AD867" s="5"/>
      <c r="AE867" s="5"/>
      <c r="AF867" s="5"/>
      <c r="AG867" s="5"/>
    </row>
    <row r="868" spans="1:33" x14ac:dyDescent="0.2">
      <c r="A868" s="33">
        <v>45112</v>
      </c>
      <c r="B868">
        <f t="shared" si="140"/>
        <v>2023</v>
      </c>
      <c r="C868" s="11">
        <f t="shared" si="141"/>
        <v>45112</v>
      </c>
      <c r="D868">
        <f t="shared" si="142"/>
        <v>5</v>
      </c>
      <c r="E868" t="s">
        <v>50</v>
      </c>
      <c r="F868" t="str">
        <f>VLOOKUP(E868,Sites!$A$2:$B$11,2,FALSE)</f>
        <v>Outside</v>
      </c>
      <c r="G868" t="s">
        <v>19</v>
      </c>
      <c r="H868">
        <v>4</v>
      </c>
      <c r="I868" s="1" t="s">
        <v>27</v>
      </c>
      <c r="J868">
        <v>10</v>
      </c>
      <c r="K868">
        <v>1</v>
      </c>
      <c r="L868" s="1" t="str">
        <f>VLOOKUP(I868,Species_Names!$A$2:$K$83,2,FALSE)</f>
        <v>Acanthurus_tractus</v>
      </c>
      <c r="M868" t="str">
        <f>VLOOKUP(I868,Species_Names!$A$2:$K$83,3,FALSE)</f>
        <v>Surgeonfish</v>
      </c>
      <c r="N868" t="str">
        <f>VLOOKUP(I868,Species_Names!$A$2:$D$83,4,FALSE)</f>
        <v>Herbivore</v>
      </c>
      <c r="O868">
        <f>VLOOKUP(I868,Species_Names!$A$2:$F$83,5,FALSE)</f>
        <v>2.5700000000000001E-2</v>
      </c>
      <c r="P868">
        <f>VLOOKUP(I868,Species_Names!$A$2:$F$83,6,FALSE)</f>
        <v>2.9</v>
      </c>
      <c r="Q868">
        <f t="shared" si="144"/>
        <v>20.414235632414051</v>
      </c>
      <c r="R868">
        <f t="shared" si="143"/>
        <v>1.6666666666666666E-2</v>
      </c>
      <c r="AC868" s="5"/>
      <c r="AD868" s="5"/>
      <c r="AE868" s="5"/>
      <c r="AF868" s="5"/>
      <c r="AG868" s="5"/>
    </row>
    <row r="869" spans="1:33" x14ac:dyDescent="0.2">
      <c r="A869" s="33">
        <v>45112</v>
      </c>
      <c r="B869">
        <f t="shared" si="140"/>
        <v>2023</v>
      </c>
      <c r="C869" s="11">
        <f t="shared" si="141"/>
        <v>45112</v>
      </c>
      <c r="D869">
        <f t="shared" si="142"/>
        <v>5</v>
      </c>
      <c r="E869" t="s">
        <v>50</v>
      </c>
      <c r="F869" t="str">
        <f>VLOOKUP(E869,Sites!$A$2:$B$11,2,FALSE)</f>
        <v>Outside</v>
      </c>
      <c r="G869" t="s">
        <v>19</v>
      </c>
      <c r="H869">
        <v>4</v>
      </c>
      <c r="I869" s="1" t="s">
        <v>27</v>
      </c>
      <c r="J869">
        <v>20</v>
      </c>
      <c r="K869">
        <v>3</v>
      </c>
      <c r="L869" s="1" t="str">
        <f>VLOOKUP(I869,Species_Names!$A$2:$K$83,2,FALSE)</f>
        <v>Acanthurus_tractus</v>
      </c>
      <c r="M869" t="str">
        <f>VLOOKUP(I869,Species_Names!$A$2:$K$83,3,FALSE)</f>
        <v>Surgeonfish</v>
      </c>
      <c r="N869" t="str">
        <f>VLOOKUP(I869,Species_Names!$A$2:$D$83,4,FALSE)</f>
        <v>Herbivore</v>
      </c>
      <c r="O869">
        <f>VLOOKUP(I869,Species_Names!$A$2:$F$83,5,FALSE)</f>
        <v>2.5700000000000001E-2</v>
      </c>
      <c r="P869">
        <f>VLOOKUP(I869,Species_Names!$A$2:$F$83,6,FALSE)</f>
        <v>2.9</v>
      </c>
      <c r="Q869">
        <f t="shared" si="144"/>
        <v>457.13172820916543</v>
      </c>
      <c r="R869">
        <f t="shared" si="143"/>
        <v>0.05</v>
      </c>
      <c r="AC869" s="5"/>
      <c r="AD869" s="5"/>
      <c r="AE869" s="5"/>
      <c r="AF869" s="5"/>
      <c r="AG869" s="5"/>
    </row>
    <row r="870" spans="1:33" x14ac:dyDescent="0.2">
      <c r="A870" s="33">
        <v>45112</v>
      </c>
      <c r="B870">
        <f t="shared" ref="B870:B872" si="145">IF(A870&lt;&gt;"",(YEAR(A870)),"")</f>
        <v>2023</v>
      </c>
      <c r="C870" s="11">
        <f t="shared" ref="C870:C872" si="146">IF(A870&lt;&gt;"",A870,"")</f>
        <v>45112</v>
      </c>
      <c r="D870">
        <f t="shared" ref="D870:D872" si="147">IF(A870&lt;&gt;"",DAY(A870),"")</f>
        <v>5</v>
      </c>
      <c r="E870" t="s">
        <v>50</v>
      </c>
      <c r="F870" t="str">
        <f>VLOOKUP(E870,Sites!$A$2:$B$11,2,FALSE)</f>
        <v>Outside</v>
      </c>
      <c r="G870" t="s">
        <v>19</v>
      </c>
      <c r="H870">
        <v>4</v>
      </c>
      <c r="I870" s="1" t="s">
        <v>28</v>
      </c>
      <c r="J870">
        <v>5</v>
      </c>
      <c r="K870">
        <v>7</v>
      </c>
      <c r="L870" s="1" t="str">
        <f>VLOOKUP(I870,Species_Names!$A$2:$K$83,2,FALSE)</f>
        <v>Halichoeres_garnoti</v>
      </c>
      <c r="M870" t="str">
        <f>VLOOKUP(I870,Species_Names!$A$2:$K$83,3,FALSE)</f>
        <v>Wrasse</v>
      </c>
      <c r="N870" t="str">
        <f>VLOOKUP(I870,Species_Names!$A$2:$D$83,4,FALSE)</f>
        <v>Omnivore</v>
      </c>
      <c r="O870">
        <f>VLOOKUP(I870,Species_Names!$A$2:$F$83,5,FALSE)</f>
        <v>0.01</v>
      </c>
      <c r="P870">
        <f>VLOOKUP(I870,Species_Names!$A$2:$F$83,6,FALSE)</f>
        <v>3.14</v>
      </c>
      <c r="Q870">
        <f t="shared" si="144"/>
        <v>10.961345165973214</v>
      </c>
      <c r="R870">
        <f t="shared" si="143"/>
        <v>0.11666666666666667</v>
      </c>
      <c r="AC870" s="5"/>
      <c r="AD870" s="5"/>
      <c r="AE870" s="5"/>
      <c r="AF870" s="5"/>
      <c r="AG870" s="5"/>
    </row>
    <row r="871" spans="1:33" x14ac:dyDescent="0.2">
      <c r="A871" s="33">
        <v>45112</v>
      </c>
      <c r="B871">
        <f t="shared" si="145"/>
        <v>2023</v>
      </c>
      <c r="C871" s="11">
        <f t="shared" si="146"/>
        <v>45112</v>
      </c>
      <c r="D871">
        <f t="shared" si="147"/>
        <v>5</v>
      </c>
      <c r="E871" t="s">
        <v>50</v>
      </c>
      <c r="F871" t="str">
        <f>VLOOKUP(E871,Sites!$A$2:$B$11,2,FALSE)</f>
        <v>Outside</v>
      </c>
      <c r="G871" t="s">
        <v>19</v>
      </c>
      <c r="H871">
        <v>4</v>
      </c>
      <c r="I871" s="1" t="s">
        <v>28</v>
      </c>
      <c r="J871">
        <v>10</v>
      </c>
      <c r="K871">
        <v>4</v>
      </c>
      <c r="L871" s="1" t="str">
        <f>VLOOKUP(I871,Species_Names!$A$2:$K$83,2,FALSE)</f>
        <v>Halichoeres_garnoti</v>
      </c>
      <c r="M871" t="str">
        <f>VLOOKUP(I871,Species_Names!$A$2:$K$83,3,FALSE)</f>
        <v>Wrasse</v>
      </c>
      <c r="N871" t="str">
        <f>VLOOKUP(I871,Species_Names!$A$2:$D$83,4,FALSE)</f>
        <v>Omnivore</v>
      </c>
      <c r="O871">
        <f>VLOOKUP(I871,Species_Names!$A$2:$F$83,5,FALSE)</f>
        <v>0.01</v>
      </c>
      <c r="P871">
        <f>VLOOKUP(I871,Species_Names!$A$2:$F$83,6,FALSE)</f>
        <v>3.14</v>
      </c>
      <c r="Q871">
        <f t="shared" si="144"/>
        <v>55.215370584115455</v>
      </c>
      <c r="R871">
        <f t="shared" si="143"/>
        <v>6.6666666666666666E-2</v>
      </c>
      <c r="AC871" s="5"/>
      <c r="AD871" s="5"/>
      <c r="AE871" s="5"/>
      <c r="AF871" s="5"/>
      <c r="AG871" s="5"/>
    </row>
    <row r="872" spans="1:33" x14ac:dyDescent="0.2">
      <c r="A872" s="33">
        <v>45112</v>
      </c>
      <c r="B872">
        <f t="shared" si="145"/>
        <v>2023</v>
      </c>
      <c r="C872" s="11">
        <f t="shared" si="146"/>
        <v>45112</v>
      </c>
      <c r="D872">
        <f t="shared" si="147"/>
        <v>5</v>
      </c>
      <c r="E872" t="s">
        <v>50</v>
      </c>
      <c r="F872" t="str">
        <f>VLOOKUP(E872,Sites!$A$2:$B$11,2,FALSE)</f>
        <v>Outside</v>
      </c>
      <c r="G872" t="s">
        <v>19</v>
      </c>
      <c r="H872">
        <v>4</v>
      </c>
      <c r="I872" s="1" t="s">
        <v>28</v>
      </c>
      <c r="J872">
        <v>20</v>
      </c>
      <c r="K872">
        <v>1</v>
      </c>
      <c r="L872" s="1" t="str">
        <f>VLOOKUP(I872,Species_Names!$A$2:$K$83,2,FALSE)</f>
        <v>Halichoeres_garnoti</v>
      </c>
      <c r="M872" t="str">
        <f>VLOOKUP(I872,Species_Names!$A$2:$K$83,3,FALSE)</f>
        <v>Wrasse</v>
      </c>
      <c r="N872" t="str">
        <f>VLOOKUP(I872,Species_Names!$A$2:$D$83,4,FALSE)</f>
        <v>Omnivore</v>
      </c>
      <c r="O872">
        <f>VLOOKUP(I872,Species_Names!$A$2:$F$83,5,FALSE)</f>
        <v>0.01</v>
      </c>
      <c r="P872">
        <f>VLOOKUP(I872,Species_Names!$A$2:$F$83,6,FALSE)</f>
        <v>3.14</v>
      </c>
      <c r="Q872">
        <f t="shared" si="144"/>
        <v>121.68419864331943</v>
      </c>
      <c r="R872">
        <f t="shared" si="143"/>
        <v>1.6666666666666666E-2</v>
      </c>
      <c r="AC872" s="5"/>
      <c r="AD872" s="5"/>
      <c r="AE872" s="5"/>
      <c r="AF872" s="5"/>
      <c r="AG872" s="5"/>
    </row>
    <row r="873" spans="1:33" x14ac:dyDescent="0.2">
      <c r="A873" s="33">
        <v>45112</v>
      </c>
      <c r="B873">
        <f t="shared" ref="B873:B890" si="148">IF(A873&lt;&gt;"",(YEAR(A873)),"")</f>
        <v>2023</v>
      </c>
      <c r="C873" s="11">
        <f t="shared" ref="C873:C890" si="149">IF(A873&lt;&gt;"",A873,"")</f>
        <v>45112</v>
      </c>
      <c r="D873">
        <f t="shared" ref="D873:D890" si="150">IF(A873&lt;&gt;"",DAY(A873),"")</f>
        <v>5</v>
      </c>
      <c r="E873" t="s">
        <v>55</v>
      </c>
      <c r="F873" t="str">
        <f>VLOOKUP(E873,Sites!$A$2:$B$11,2,FALSE)</f>
        <v>Outside</v>
      </c>
      <c r="G873" t="s">
        <v>19</v>
      </c>
      <c r="H873">
        <v>1</v>
      </c>
      <c r="I873" s="1" t="s">
        <v>20</v>
      </c>
      <c r="J873">
        <v>10</v>
      </c>
      <c r="K873">
        <v>2</v>
      </c>
      <c r="L873" s="1" t="str">
        <f>VLOOKUP(I873,Species_Names!$A$2:$K$83,2,FALSE)</f>
        <v>Chaetodon_capistratus</v>
      </c>
      <c r="M873" t="str">
        <f>VLOOKUP(I873,Species_Names!$A$2:$K$83,3,FALSE)</f>
        <v>Butterflyfish</v>
      </c>
      <c r="N873" t="str">
        <f>VLOOKUP(I873,Species_Names!$A$2:$D$83,4,FALSE)</f>
        <v>Corallivore</v>
      </c>
      <c r="O873">
        <f>VLOOKUP(I873,Species_Names!$A$2:$F$83,5,FALSE)</f>
        <v>2.3400000000000001E-2</v>
      </c>
      <c r="P873">
        <f>VLOOKUP(I873,Species_Names!$A$2:$F$83,6,FALSE)</f>
        <v>3.19</v>
      </c>
      <c r="Q873">
        <f t="shared" si="144"/>
        <v>72.484617765104176</v>
      </c>
      <c r="R873">
        <f t="shared" si="143"/>
        <v>3.3333333333333333E-2</v>
      </c>
      <c r="AC873" s="5"/>
      <c r="AD873" s="5"/>
      <c r="AE873" s="5"/>
      <c r="AF873" s="5"/>
      <c r="AG873" s="5"/>
    </row>
    <row r="874" spans="1:33" x14ac:dyDescent="0.2">
      <c r="A874" s="33">
        <v>45112</v>
      </c>
      <c r="B874">
        <f t="shared" si="148"/>
        <v>2023</v>
      </c>
      <c r="C874" s="11">
        <f t="shared" si="149"/>
        <v>45112</v>
      </c>
      <c r="D874">
        <f t="shared" si="150"/>
        <v>5</v>
      </c>
      <c r="E874" t="s">
        <v>55</v>
      </c>
      <c r="F874" t="str">
        <f>VLOOKUP(E874,Sites!$A$2:$B$11,2,FALSE)</f>
        <v>Outside</v>
      </c>
      <c r="G874" t="s">
        <v>19</v>
      </c>
      <c r="H874">
        <v>1</v>
      </c>
      <c r="I874" s="1" t="s">
        <v>47</v>
      </c>
      <c r="J874">
        <v>20</v>
      </c>
      <c r="K874">
        <v>1</v>
      </c>
      <c r="L874" s="1" t="str">
        <f>VLOOKUP(I874,Species_Names!$A$2:$K$83,2,FALSE)</f>
        <v>Haemulon_carbonarium</v>
      </c>
      <c r="M874" t="str">
        <f>VLOOKUP(I874,Species_Names!$A$2:$K$83,3,FALSE)</f>
        <v>Grunt</v>
      </c>
      <c r="N874" t="str">
        <f>VLOOKUP(I874,Species_Names!$A$2:$D$83,4,FALSE)</f>
        <v>Carnivore</v>
      </c>
      <c r="O874">
        <f>VLOOKUP(I874,Species_Names!$A$2:$F$83,5,FALSE)</f>
        <v>1.6219999999999998E-2</v>
      </c>
      <c r="P874">
        <f>VLOOKUP(I874,Species_Names!$A$2:$F$83,6,FALSE)</f>
        <v>2.99</v>
      </c>
      <c r="Q874">
        <f t="shared" si="144"/>
        <v>125.93038668299059</v>
      </c>
      <c r="R874">
        <f t="shared" si="143"/>
        <v>1.6666666666666666E-2</v>
      </c>
      <c r="AC874" s="5"/>
      <c r="AD874" s="5"/>
      <c r="AE874" s="5"/>
      <c r="AF874" s="5"/>
      <c r="AG874" s="5"/>
    </row>
    <row r="875" spans="1:33" x14ac:dyDescent="0.2">
      <c r="A875" s="33">
        <v>45112</v>
      </c>
      <c r="B875">
        <f t="shared" si="148"/>
        <v>2023</v>
      </c>
      <c r="C875" s="11">
        <f t="shared" si="149"/>
        <v>45112</v>
      </c>
      <c r="D875">
        <f t="shared" si="150"/>
        <v>5</v>
      </c>
      <c r="E875" t="s">
        <v>55</v>
      </c>
      <c r="F875" t="str">
        <f>VLOOKUP(E875,Sites!$A$2:$B$11,2,FALSE)</f>
        <v>Outside</v>
      </c>
      <c r="G875" t="s">
        <v>19</v>
      </c>
      <c r="H875">
        <v>1</v>
      </c>
      <c r="I875" s="1" t="s">
        <v>21</v>
      </c>
      <c r="J875">
        <v>5</v>
      </c>
      <c r="K875">
        <v>11</v>
      </c>
      <c r="L875" s="1" t="str">
        <f>VLOOKUP(I875,Species_Names!$A$2:$K$83,2,FALSE)</f>
        <v>Scarus_taeniopterus</v>
      </c>
      <c r="M875" t="str">
        <f>VLOOKUP(I875,Species_Names!$A$2:$K$83,3,FALSE)</f>
        <v>Parrotfish</v>
      </c>
      <c r="N875" t="str">
        <f>VLOOKUP(I875,Species_Names!$A$2:$D$83,4,FALSE)</f>
        <v>Herbivore</v>
      </c>
      <c r="O875">
        <f>VLOOKUP(I875,Species_Names!$A$2:$F$83,5,FALSE)</f>
        <v>1.7000000000000001E-2</v>
      </c>
      <c r="P875">
        <f>VLOOKUP(I875,Species_Names!$A$2:$F$83,6,FALSE)</f>
        <v>3.04</v>
      </c>
      <c r="Q875">
        <f t="shared" si="144"/>
        <v>24.929319274120584</v>
      </c>
      <c r="R875">
        <f t="shared" si="143"/>
        <v>0.18333333333333332</v>
      </c>
      <c r="AC875" s="5"/>
      <c r="AD875" s="5"/>
      <c r="AE875" s="5"/>
      <c r="AF875" s="5"/>
      <c r="AG875" s="5"/>
    </row>
    <row r="876" spans="1:33" x14ac:dyDescent="0.2">
      <c r="A876" s="33">
        <v>45112</v>
      </c>
      <c r="B876">
        <f t="shared" si="148"/>
        <v>2023</v>
      </c>
      <c r="C876" s="11">
        <f t="shared" si="149"/>
        <v>45112</v>
      </c>
      <c r="D876">
        <f t="shared" si="150"/>
        <v>5</v>
      </c>
      <c r="E876" t="s">
        <v>55</v>
      </c>
      <c r="F876" t="str">
        <f>VLOOKUP(E876,Sites!$A$2:$B$11,2,FALSE)</f>
        <v>Outside</v>
      </c>
      <c r="G876" t="s">
        <v>19</v>
      </c>
      <c r="H876">
        <v>1</v>
      </c>
      <c r="I876" s="1" t="s">
        <v>21</v>
      </c>
      <c r="J876">
        <v>10</v>
      </c>
      <c r="K876">
        <v>3</v>
      </c>
      <c r="L876" s="1" t="str">
        <f>VLOOKUP(I876,Species_Names!$A$2:$K$83,2,FALSE)</f>
        <v>Scarus_taeniopterus</v>
      </c>
      <c r="M876" t="str">
        <f>VLOOKUP(I876,Species_Names!$A$2:$K$83,3,FALSE)</f>
        <v>Parrotfish</v>
      </c>
      <c r="N876" t="str">
        <f>VLOOKUP(I876,Species_Names!$A$2:$D$83,4,FALSE)</f>
        <v>Herbivore</v>
      </c>
      <c r="O876">
        <f>VLOOKUP(I876,Species_Names!$A$2:$F$83,5,FALSE)</f>
        <v>1.7000000000000001E-2</v>
      </c>
      <c r="P876">
        <f>VLOOKUP(I876,Species_Names!$A$2:$F$83,6,FALSE)</f>
        <v>3.04</v>
      </c>
      <c r="Q876">
        <f t="shared" si="144"/>
        <v>55.920388003302506</v>
      </c>
      <c r="R876">
        <f t="shared" si="143"/>
        <v>0.05</v>
      </c>
      <c r="AC876" s="5"/>
      <c r="AD876" s="5"/>
      <c r="AE876" s="5"/>
      <c r="AF876" s="5"/>
      <c r="AG876" s="5"/>
    </row>
    <row r="877" spans="1:33" x14ac:dyDescent="0.2">
      <c r="A877" s="33">
        <v>45112</v>
      </c>
      <c r="B877">
        <f t="shared" si="148"/>
        <v>2023</v>
      </c>
      <c r="C877" s="11">
        <f t="shared" si="149"/>
        <v>45112</v>
      </c>
      <c r="D877">
        <f t="shared" si="150"/>
        <v>5</v>
      </c>
      <c r="E877" t="s">
        <v>55</v>
      </c>
      <c r="F877" t="str">
        <f>VLOOKUP(E877,Sites!$A$2:$B$11,2,FALSE)</f>
        <v>Outside</v>
      </c>
      <c r="G877" t="s">
        <v>19</v>
      </c>
      <c r="H877">
        <v>1</v>
      </c>
      <c r="I877" s="1" t="s">
        <v>21</v>
      </c>
      <c r="J877">
        <v>20</v>
      </c>
      <c r="K877">
        <v>7</v>
      </c>
      <c r="L877" s="1" t="str">
        <f>VLOOKUP(I877,Species_Names!$A$2:$K$83,2,FALSE)</f>
        <v>Scarus_taeniopterus</v>
      </c>
      <c r="M877" t="str">
        <f>VLOOKUP(I877,Species_Names!$A$2:$K$83,3,FALSE)</f>
        <v>Parrotfish</v>
      </c>
      <c r="N877" t="str">
        <f>VLOOKUP(I877,Species_Names!$A$2:$D$83,4,FALSE)</f>
        <v>Herbivore</v>
      </c>
      <c r="O877">
        <f>VLOOKUP(I877,Species_Names!$A$2:$F$83,5,FALSE)</f>
        <v>1.7000000000000001E-2</v>
      </c>
      <c r="P877">
        <f>VLOOKUP(I877,Species_Names!$A$2:$F$83,6,FALSE)</f>
        <v>3.04</v>
      </c>
      <c r="Q877">
        <f t="shared" si="144"/>
        <v>1073.1937831657879</v>
      </c>
      <c r="R877">
        <f t="shared" si="143"/>
        <v>0.11666666666666667</v>
      </c>
      <c r="AC877" s="5"/>
      <c r="AD877" s="5"/>
      <c r="AE877" s="5"/>
      <c r="AF877" s="5"/>
      <c r="AG877" s="5"/>
    </row>
    <row r="878" spans="1:33" x14ac:dyDescent="0.2">
      <c r="A878" s="33">
        <v>45112</v>
      </c>
      <c r="B878">
        <f t="shared" si="148"/>
        <v>2023</v>
      </c>
      <c r="C878" s="11">
        <f t="shared" si="149"/>
        <v>45112</v>
      </c>
      <c r="D878">
        <f t="shared" si="150"/>
        <v>5</v>
      </c>
      <c r="E878" t="s">
        <v>55</v>
      </c>
      <c r="F878" t="str">
        <f>VLOOKUP(E878,Sites!$A$2:$B$11,2,FALSE)</f>
        <v>Outside</v>
      </c>
      <c r="G878" t="s">
        <v>19</v>
      </c>
      <c r="H878">
        <v>1</v>
      </c>
      <c r="I878" s="1" t="s">
        <v>21</v>
      </c>
      <c r="J878">
        <v>30</v>
      </c>
      <c r="K878">
        <v>1</v>
      </c>
      <c r="L878" s="1" t="str">
        <f>VLOOKUP(I878,Species_Names!$A$2:$K$83,2,FALSE)</f>
        <v>Scarus_taeniopterus</v>
      </c>
      <c r="M878" t="str">
        <f>VLOOKUP(I878,Species_Names!$A$2:$K$83,3,FALSE)</f>
        <v>Parrotfish</v>
      </c>
      <c r="N878" t="str">
        <f>VLOOKUP(I878,Species_Names!$A$2:$D$83,4,FALSE)</f>
        <v>Herbivore</v>
      </c>
      <c r="O878">
        <f>VLOOKUP(I878,Species_Names!$A$2:$F$83,5,FALSE)</f>
        <v>1.7000000000000001E-2</v>
      </c>
      <c r="P878">
        <f>VLOOKUP(I878,Species_Names!$A$2:$F$83,6,FALSE)</f>
        <v>3.04</v>
      </c>
      <c r="Q878">
        <f t="shared" si="144"/>
        <v>525.89317635068767</v>
      </c>
      <c r="R878">
        <f t="shared" si="143"/>
        <v>1.6666666666666666E-2</v>
      </c>
      <c r="AC878" s="5"/>
      <c r="AD878" s="5"/>
      <c r="AE878" s="5"/>
      <c r="AF878" s="5"/>
      <c r="AG878" s="5"/>
    </row>
    <row r="879" spans="1:33" x14ac:dyDescent="0.2">
      <c r="A879" s="33">
        <v>45112</v>
      </c>
      <c r="B879">
        <f t="shared" si="148"/>
        <v>2023</v>
      </c>
      <c r="C879" s="11">
        <f t="shared" si="149"/>
        <v>45112</v>
      </c>
      <c r="D879">
        <f t="shared" si="150"/>
        <v>5</v>
      </c>
      <c r="E879" t="s">
        <v>55</v>
      </c>
      <c r="F879" t="str">
        <f>VLOOKUP(E879,Sites!$A$2:$B$11,2,FALSE)</f>
        <v>Outside</v>
      </c>
      <c r="G879" t="s">
        <v>19</v>
      </c>
      <c r="H879">
        <v>1</v>
      </c>
      <c r="I879" s="1" t="s">
        <v>21</v>
      </c>
      <c r="J879">
        <v>40</v>
      </c>
      <c r="K879">
        <v>1</v>
      </c>
      <c r="L879" s="1" t="str">
        <f>VLOOKUP(I879,Species_Names!$A$2:$K$83,2,FALSE)</f>
        <v>Scarus_taeniopterus</v>
      </c>
      <c r="M879" t="str">
        <f>VLOOKUP(I879,Species_Names!$A$2:$K$83,3,FALSE)</f>
        <v>Parrotfish</v>
      </c>
      <c r="N879" t="str">
        <f>VLOOKUP(I879,Species_Names!$A$2:$D$83,4,FALSE)</f>
        <v>Herbivore</v>
      </c>
      <c r="O879">
        <f>VLOOKUP(I879,Species_Names!$A$2:$F$83,5,FALSE)</f>
        <v>1.7000000000000001E-2</v>
      </c>
      <c r="P879">
        <f>VLOOKUP(I879,Species_Names!$A$2:$F$83,6,FALSE)</f>
        <v>3.04</v>
      </c>
      <c r="Q879">
        <f t="shared" si="144"/>
        <v>1260.9889910332347</v>
      </c>
      <c r="R879">
        <f t="shared" si="143"/>
        <v>1.6666666666666666E-2</v>
      </c>
      <c r="AC879" s="5"/>
      <c r="AD879" s="5"/>
      <c r="AE879" s="5"/>
      <c r="AF879" s="5"/>
      <c r="AG879" s="5"/>
    </row>
    <row r="880" spans="1:33" x14ac:dyDescent="0.2">
      <c r="A880" s="33">
        <v>45112</v>
      </c>
      <c r="B880">
        <f t="shared" si="148"/>
        <v>2023</v>
      </c>
      <c r="C880" s="11">
        <f t="shared" si="149"/>
        <v>45112</v>
      </c>
      <c r="D880">
        <f t="shared" si="150"/>
        <v>5</v>
      </c>
      <c r="E880" t="s">
        <v>55</v>
      </c>
      <c r="F880" t="str">
        <f>VLOOKUP(E880,Sites!$A$2:$B$11,2,FALSE)</f>
        <v>Outside</v>
      </c>
      <c r="G880" t="s">
        <v>19</v>
      </c>
      <c r="H880">
        <v>1</v>
      </c>
      <c r="I880" s="1" t="s">
        <v>41</v>
      </c>
      <c r="J880">
        <v>20</v>
      </c>
      <c r="K880">
        <v>1</v>
      </c>
      <c r="L880" s="1" t="str">
        <f>VLOOKUP(I880,Species_Names!$A$2:$K$83,2,FALSE)</f>
        <v>Scarus_vetula</v>
      </c>
      <c r="M880" t="str">
        <f>VLOOKUP(I880,Species_Names!$A$2:$K$83,3,FALSE)</f>
        <v>Parrotfish</v>
      </c>
      <c r="N880" t="str">
        <f>VLOOKUP(I880,Species_Names!$A$2:$D$83,4,FALSE)</f>
        <v>Herbivore</v>
      </c>
      <c r="O880">
        <f>VLOOKUP(I880,Species_Names!$A$2:$F$83,5,FALSE)</f>
        <v>1.4789999999999999E-2</v>
      </c>
      <c r="P880">
        <f>VLOOKUP(I880,Species_Names!$A$2:$F$83,6,FALSE)</f>
        <v>3.03</v>
      </c>
      <c r="Q880">
        <f t="shared" si="144"/>
        <v>129.44612696722388</v>
      </c>
      <c r="R880">
        <f t="shared" ref="R880:R938" si="151">K880/60</f>
        <v>1.6666666666666666E-2</v>
      </c>
    </row>
    <row r="881" spans="1:33" x14ac:dyDescent="0.2">
      <c r="A881" s="33">
        <v>45112</v>
      </c>
      <c r="B881">
        <f t="shared" si="148"/>
        <v>2023</v>
      </c>
      <c r="C881" s="11">
        <f t="shared" si="149"/>
        <v>45112</v>
      </c>
      <c r="D881">
        <f t="shared" si="150"/>
        <v>5</v>
      </c>
      <c r="E881" t="s">
        <v>55</v>
      </c>
      <c r="F881" t="str">
        <f>VLOOKUP(E881,Sites!$A$2:$B$11,2,FALSE)</f>
        <v>Outside</v>
      </c>
      <c r="G881" t="s">
        <v>19</v>
      </c>
      <c r="H881">
        <v>1</v>
      </c>
      <c r="I881" s="1" t="s">
        <v>22</v>
      </c>
      <c r="J881">
        <v>5</v>
      </c>
      <c r="K881">
        <v>10</v>
      </c>
      <c r="L881" s="1" t="str">
        <f>VLOOKUP(I881,Species_Names!$A$2:$K$83,2,FALSE)</f>
        <v>Sparisoma_aurofrenatum</v>
      </c>
      <c r="M881" t="str">
        <f>VLOOKUP(I881,Species_Names!$A$2:$K$83,3,FALSE)</f>
        <v>Parrotfish</v>
      </c>
      <c r="N881" t="str">
        <f>VLOOKUP(I881,Species_Names!$A$2:$D$83,4,FALSE)</f>
        <v>Herbivore</v>
      </c>
      <c r="O881">
        <f>VLOOKUP(I881,Species_Names!$A$2:$F$83,5,FALSE)</f>
        <v>1.17E-2</v>
      </c>
      <c r="P881">
        <f>VLOOKUP(I881,Species_Names!$A$2:$F$83,6,FALSE)</f>
        <v>3.15</v>
      </c>
      <c r="Q881">
        <f t="shared" si="144"/>
        <v>18.618357939866435</v>
      </c>
      <c r="R881">
        <f t="shared" si="151"/>
        <v>0.16666666666666666</v>
      </c>
      <c r="AC881" s="5"/>
      <c r="AD881" s="5"/>
      <c r="AE881" s="5"/>
      <c r="AF881" s="5"/>
      <c r="AG881" s="5"/>
    </row>
    <row r="882" spans="1:33" x14ac:dyDescent="0.2">
      <c r="A882" s="33">
        <v>45112</v>
      </c>
      <c r="B882">
        <f t="shared" si="148"/>
        <v>2023</v>
      </c>
      <c r="C882" s="11">
        <f t="shared" si="149"/>
        <v>45112</v>
      </c>
      <c r="D882">
        <f t="shared" si="150"/>
        <v>5</v>
      </c>
      <c r="E882" t="s">
        <v>55</v>
      </c>
      <c r="F882" t="str">
        <f>VLOOKUP(E882,Sites!$A$2:$B$11,2,FALSE)</f>
        <v>Outside</v>
      </c>
      <c r="G882" t="s">
        <v>19</v>
      </c>
      <c r="H882">
        <v>1</v>
      </c>
      <c r="I882" s="1" t="s">
        <v>22</v>
      </c>
      <c r="J882">
        <v>10</v>
      </c>
      <c r="K882">
        <v>3</v>
      </c>
      <c r="L882" s="1" t="str">
        <f>VLOOKUP(I882,Species_Names!$A$2:$K$83,2,FALSE)</f>
        <v>Sparisoma_aurofrenatum</v>
      </c>
      <c r="M882" t="str">
        <f>VLOOKUP(I882,Species_Names!$A$2:$K$83,3,FALSE)</f>
        <v>Parrotfish</v>
      </c>
      <c r="N882" t="str">
        <f>VLOOKUP(I882,Species_Names!$A$2:$D$83,4,FALSE)</f>
        <v>Herbivore</v>
      </c>
      <c r="O882">
        <f>VLOOKUP(I882,Species_Names!$A$2:$F$83,5,FALSE)</f>
        <v>1.17E-2</v>
      </c>
      <c r="P882">
        <f>VLOOKUP(I882,Species_Names!$A$2:$F$83,6,FALSE)</f>
        <v>3.15</v>
      </c>
      <c r="Q882">
        <f t="shared" si="144"/>
        <v>49.580067816258676</v>
      </c>
      <c r="R882">
        <f t="shared" si="151"/>
        <v>0.05</v>
      </c>
      <c r="AC882" s="5"/>
      <c r="AD882" s="5"/>
      <c r="AE882" s="5"/>
      <c r="AF882" s="5"/>
      <c r="AG882" s="5"/>
    </row>
    <row r="883" spans="1:33" x14ac:dyDescent="0.2">
      <c r="A883" s="33">
        <v>45112</v>
      </c>
      <c r="B883">
        <f t="shared" si="148"/>
        <v>2023</v>
      </c>
      <c r="C883" s="11">
        <f t="shared" si="149"/>
        <v>45112</v>
      </c>
      <c r="D883">
        <f t="shared" si="150"/>
        <v>5</v>
      </c>
      <c r="E883" t="s">
        <v>55</v>
      </c>
      <c r="F883" t="str">
        <f>VLOOKUP(E883,Sites!$A$2:$B$11,2,FALSE)</f>
        <v>Outside</v>
      </c>
      <c r="G883" t="s">
        <v>19</v>
      </c>
      <c r="H883">
        <v>1</v>
      </c>
      <c r="I883" s="1" t="s">
        <v>22</v>
      </c>
      <c r="J883">
        <v>20</v>
      </c>
      <c r="K883">
        <v>2</v>
      </c>
      <c r="L883" s="1" t="str">
        <f>VLOOKUP(I883,Species_Names!$A$2:$K$83,2,FALSE)</f>
        <v>Sparisoma_aurofrenatum</v>
      </c>
      <c r="M883" t="str">
        <f>VLOOKUP(I883,Species_Names!$A$2:$K$83,3,FALSE)</f>
        <v>Parrotfish</v>
      </c>
      <c r="N883" t="str">
        <f>VLOOKUP(I883,Species_Names!$A$2:$D$83,4,FALSE)</f>
        <v>Herbivore</v>
      </c>
      <c r="O883">
        <f>VLOOKUP(I883,Species_Names!$A$2:$F$83,5,FALSE)</f>
        <v>1.17E-2</v>
      </c>
      <c r="P883">
        <f>VLOOKUP(I883,Species_Names!$A$2:$F$83,6,FALSE)</f>
        <v>3.15</v>
      </c>
      <c r="Q883">
        <f t="shared" si="144"/>
        <v>293.40015825052848</v>
      </c>
      <c r="R883">
        <f t="shared" si="151"/>
        <v>3.3333333333333333E-2</v>
      </c>
      <c r="AC883" s="5"/>
      <c r="AD883" s="5"/>
      <c r="AE883" s="5"/>
      <c r="AF883" s="5"/>
      <c r="AG883" s="5"/>
    </row>
    <row r="884" spans="1:33" x14ac:dyDescent="0.2">
      <c r="A884" s="33">
        <v>45112</v>
      </c>
      <c r="B884">
        <f t="shared" si="148"/>
        <v>2023</v>
      </c>
      <c r="C884" s="11">
        <f t="shared" si="149"/>
        <v>45112</v>
      </c>
      <c r="D884">
        <f t="shared" si="150"/>
        <v>5</v>
      </c>
      <c r="E884" t="s">
        <v>55</v>
      </c>
      <c r="F884" t="str">
        <f>VLOOKUP(E884,Sites!$A$2:$B$11,2,FALSE)</f>
        <v>Outside</v>
      </c>
      <c r="G884" t="s">
        <v>19</v>
      </c>
      <c r="H884">
        <v>1</v>
      </c>
      <c r="I884" s="1" t="s">
        <v>23</v>
      </c>
      <c r="J884">
        <v>5</v>
      </c>
      <c r="K884">
        <v>8</v>
      </c>
      <c r="L884" s="1" t="str">
        <f>VLOOKUP(I884,Species_Names!$A$2:$K$83,2,FALSE)</f>
        <v>Sparisoma_viride</v>
      </c>
      <c r="M884" t="str">
        <f>VLOOKUP(I884,Species_Names!$A$2:$K$83,3,FALSE)</f>
        <v>Parrotfish</v>
      </c>
      <c r="N884" t="str">
        <f>VLOOKUP(I884,Species_Names!$A$2:$D$83,4,FALSE)</f>
        <v>Herbivore</v>
      </c>
      <c r="O884">
        <f>VLOOKUP(I884,Species_Names!$A$2:$F$83,5,FALSE)</f>
        <v>2.5700000000000001E-2</v>
      </c>
      <c r="P884">
        <f>VLOOKUP(I884,Species_Names!$A$2:$F$83,6,FALSE)</f>
        <v>2.93</v>
      </c>
      <c r="Q884">
        <f t="shared" si="144"/>
        <v>22.96176262831813</v>
      </c>
      <c r="R884">
        <f t="shared" si="151"/>
        <v>0.13333333333333333</v>
      </c>
      <c r="AC884" s="5"/>
      <c r="AD884" s="5"/>
      <c r="AE884" s="5"/>
      <c r="AF884" s="5"/>
      <c r="AG884" s="5"/>
    </row>
    <row r="885" spans="1:33" x14ac:dyDescent="0.2">
      <c r="A885" s="33">
        <v>45112</v>
      </c>
      <c r="B885">
        <f t="shared" si="148"/>
        <v>2023</v>
      </c>
      <c r="C885" s="11">
        <f t="shared" si="149"/>
        <v>45112</v>
      </c>
      <c r="D885">
        <f t="shared" si="150"/>
        <v>5</v>
      </c>
      <c r="E885" t="s">
        <v>55</v>
      </c>
      <c r="F885" t="str">
        <f>VLOOKUP(E885,Sites!$A$2:$B$11,2,FALSE)</f>
        <v>Outside</v>
      </c>
      <c r="G885" t="s">
        <v>19</v>
      </c>
      <c r="H885">
        <v>1</v>
      </c>
      <c r="I885" s="1" t="s">
        <v>23</v>
      </c>
      <c r="J885">
        <v>10</v>
      </c>
      <c r="K885">
        <v>1</v>
      </c>
      <c r="L885" s="1" t="str">
        <f>VLOOKUP(I885,Species_Names!$A$2:$K$83,2,FALSE)</f>
        <v>Sparisoma_viride</v>
      </c>
      <c r="M885" t="str">
        <f>VLOOKUP(I885,Species_Names!$A$2:$K$83,3,FALSE)</f>
        <v>Parrotfish</v>
      </c>
      <c r="N885" t="str">
        <f>VLOOKUP(I885,Species_Names!$A$2:$D$83,4,FALSE)</f>
        <v>Herbivore</v>
      </c>
      <c r="O885">
        <f>VLOOKUP(I885,Species_Names!$A$2:$F$83,5,FALSE)</f>
        <v>2.5700000000000001E-2</v>
      </c>
      <c r="P885">
        <f>VLOOKUP(I885,Species_Names!$A$2:$F$83,6,FALSE)</f>
        <v>2.93</v>
      </c>
      <c r="Q885">
        <f t="shared" si="144"/>
        <v>21.874247581801107</v>
      </c>
      <c r="R885">
        <f t="shared" si="151"/>
        <v>1.6666666666666666E-2</v>
      </c>
      <c r="AC885" s="5"/>
      <c r="AD885" s="5"/>
      <c r="AE885" s="5"/>
      <c r="AF885" s="5"/>
      <c r="AG885" s="5"/>
    </row>
    <row r="886" spans="1:33" x14ac:dyDescent="0.2">
      <c r="A886" s="33">
        <v>45112</v>
      </c>
      <c r="B886">
        <f t="shared" si="148"/>
        <v>2023</v>
      </c>
      <c r="C886" s="11">
        <f t="shared" si="149"/>
        <v>45112</v>
      </c>
      <c r="D886">
        <f t="shared" si="150"/>
        <v>5</v>
      </c>
      <c r="E886" t="s">
        <v>55</v>
      </c>
      <c r="F886" t="str">
        <f>VLOOKUP(E886,Sites!$A$2:$B$11,2,FALSE)</f>
        <v>Outside</v>
      </c>
      <c r="G886" t="s">
        <v>19</v>
      </c>
      <c r="H886">
        <v>1</v>
      </c>
      <c r="I886" s="1" t="s">
        <v>23</v>
      </c>
      <c r="J886">
        <v>20</v>
      </c>
      <c r="K886">
        <v>1</v>
      </c>
      <c r="L886" s="1" t="str">
        <f>VLOOKUP(I886,Species_Names!$A$2:$K$83,2,FALSE)</f>
        <v>Sparisoma_viride</v>
      </c>
      <c r="M886" t="str">
        <f>VLOOKUP(I886,Species_Names!$A$2:$K$83,3,FALSE)</f>
        <v>Parrotfish</v>
      </c>
      <c r="N886" t="str">
        <f>VLOOKUP(I886,Species_Names!$A$2:$D$83,4,FALSE)</f>
        <v>Herbivore</v>
      </c>
      <c r="O886">
        <f>VLOOKUP(I886,Species_Names!$A$2:$F$83,5,FALSE)</f>
        <v>2.5700000000000001E-2</v>
      </c>
      <c r="P886">
        <f>VLOOKUP(I886,Species_Names!$A$2:$F$83,6,FALSE)</f>
        <v>2.93</v>
      </c>
      <c r="Q886">
        <f t="shared" si="144"/>
        <v>166.70591540035525</v>
      </c>
      <c r="R886">
        <f t="shared" si="151"/>
        <v>1.6666666666666666E-2</v>
      </c>
      <c r="AC886" s="5"/>
      <c r="AD886" s="5"/>
      <c r="AE886" s="5"/>
      <c r="AF886" s="5"/>
      <c r="AG886" s="5"/>
    </row>
    <row r="887" spans="1:33" x14ac:dyDescent="0.2">
      <c r="A887" s="33">
        <v>45112</v>
      </c>
      <c r="B887">
        <f t="shared" si="148"/>
        <v>2023</v>
      </c>
      <c r="C887" s="11">
        <f t="shared" si="149"/>
        <v>45112</v>
      </c>
      <c r="D887">
        <f t="shared" si="150"/>
        <v>5</v>
      </c>
      <c r="E887" t="s">
        <v>55</v>
      </c>
      <c r="F887" t="str">
        <f>VLOOKUP(E887,Sites!$A$2:$B$11,2,FALSE)</f>
        <v>Outside</v>
      </c>
      <c r="G887" t="s">
        <v>19</v>
      </c>
      <c r="H887">
        <v>1</v>
      </c>
      <c r="I887" s="1" t="s">
        <v>23</v>
      </c>
      <c r="J887">
        <v>30</v>
      </c>
      <c r="K887">
        <v>1</v>
      </c>
      <c r="L887" s="1" t="str">
        <f>VLOOKUP(I887,Species_Names!$A$2:$K$83,2,FALSE)</f>
        <v>Sparisoma_viride</v>
      </c>
      <c r="M887" t="str">
        <f>VLOOKUP(I887,Species_Names!$A$2:$K$83,3,FALSE)</f>
        <v>Parrotfish</v>
      </c>
      <c r="N887" t="str">
        <f>VLOOKUP(I887,Species_Names!$A$2:$D$83,4,FALSE)</f>
        <v>Herbivore</v>
      </c>
      <c r="O887">
        <f>VLOOKUP(I887,Species_Names!$A$2:$F$83,5,FALSE)</f>
        <v>2.5700000000000001E-2</v>
      </c>
      <c r="P887">
        <f>VLOOKUP(I887,Species_Names!$A$2:$F$83,6,FALSE)</f>
        <v>2.93</v>
      </c>
      <c r="Q887">
        <f t="shared" si="144"/>
        <v>546.88800707193968</v>
      </c>
      <c r="R887">
        <f t="shared" si="151"/>
        <v>1.6666666666666666E-2</v>
      </c>
      <c r="AC887" s="5"/>
      <c r="AD887" s="5"/>
      <c r="AE887" s="5"/>
      <c r="AF887" s="5"/>
      <c r="AG887" s="5"/>
    </row>
    <row r="888" spans="1:33" x14ac:dyDescent="0.2">
      <c r="A888" s="33">
        <v>45112</v>
      </c>
      <c r="B888">
        <f t="shared" si="148"/>
        <v>2023</v>
      </c>
      <c r="C888" s="11">
        <f t="shared" si="149"/>
        <v>45112</v>
      </c>
      <c r="D888">
        <f t="shared" si="150"/>
        <v>5</v>
      </c>
      <c r="E888" t="s">
        <v>55</v>
      </c>
      <c r="F888" t="str">
        <f>VLOOKUP(E888,Sites!$A$2:$B$11,2,FALSE)</f>
        <v>Outside</v>
      </c>
      <c r="G888" t="s">
        <v>19</v>
      </c>
      <c r="H888">
        <v>1</v>
      </c>
      <c r="I888" s="1" t="s">
        <v>23</v>
      </c>
      <c r="J888">
        <v>40</v>
      </c>
      <c r="K888">
        <v>1</v>
      </c>
      <c r="L888" s="1" t="str">
        <f>VLOOKUP(I888,Species_Names!$A$2:$K$83,2,FALSE)</f>
        <v>Sparisoma_viride</v>
      </c>
      <c r="M888" t="str">
        <f>VLOOKUP(I888,Species_Names!$A$2:$K$83,3,FALSE)</f>
        <v>Parrotfish</v>
      </c>
      <c r="N888" t="str">
        <f>VLOOKUP(I888,Species_Names!$A$2:$D$83,4,FALSE)</f>
        <v>Herbivore</v>
      </c>
      <c r="O888">
        <f>VLOOKUP(I888,Species_Names!$A$2:$F$83,5,FALSE)</f>
        <v>2.5700000000000001E-2</v>
      </c>
      <c r="P888">
        <f>VLOOKUP(I888,Species_Names!$A$2:$F$83,6,FALSE)</f>
        <v>2.93</v>
      </c>
      <c r="Q888">
        <f t="shared" si="144"/>
        <v>1270.4831160726128</v>
      </c>
      <c r="R888">
        <f t="shared" si="151"/>
        <v>1.6666666666666666E-2</v>
      </c>
      <c r="AC888" s="5"/>
      <c r="AD888" s="5"/>
      <c r="AE888" s="5"/>
      <c r="AF888" s="5"/>
      <c r="AG888" s="5"/>
    </row>
    <row r="889" spans="1:33" x14ac:dyDescent="0.2">
      <c r="A889" s="33">
        <v>45112</v>
      </c>
      <c r="B889">
        <f t="shared" si="148"/>
        <v>2023</v>
      </c>
      <c r="C889" s="11">
        <f t="shared" si="149"/>
        <v>45112</v>
      </c>
      <c r="D889">
        <f t="shared" si="150"/>
        <v>5</v>
      </c>
      <c r="E889" t="s">
        <v>55</v>
      </c>
      <c r="F889" t="str">
        <f>VLOOKUP(E889,Sites!$A$2:$B$11,2,FALSE)</f>
        <v>Outside</v>
      </c>
      <c r="G889" t="s">
        <v>19</v>
      </c>
      <c r="H889">
        <v>1</v>
      </c>
      <c r="I889" s="1" t="s">
        <v>24</v>
      </c>
      <c r="J889">
        <v>5</v>
      </c>
      <c r="K889">
        <v>2</v>
      </c>
      <c r="L889" s="1" t="str">
        <f>VLOOKUP(I889,Species_Names!$A$2:$K$83,2,FALSE)</f>
        <v>Scarus_iseri</v>
      </c>
      <c r="M889" t="str">
        <f>VLOOKUP(I889,Species_Names!$A$2:$K$83,3,FALSE)</f>
        <v>Parrotfish</v>
      </c>
      <c r="N889" t="str">
        <f>VLOOKUP(I889,Species_Names!$A$2:$D$83,4,FALSE)</f>
        <v>Herbivore</v>
      </c>
      <c r="O889">
        <f>VLOOKUP(I889,Species_Names!$A$2:$F$83,5,FALSE)</f>
        <v>1.5800000000000002E-2</v>
      </c>
      <c r="P889">
        <f>VLOOKUP(I889,Species_Names!$A$2:$F$83,6,FALSE)</f>
        <v>3.02</v>
      </c>
      <c r="Q889">
        <f t="shared" si="144"/>
        <v>4.0792140585909493</v>
      </c>
      <c r="R889">
        <f t="shared" si="151"/>
        <v>3.3333333333333333E-2</v>
      </c>
      <c r="AC889" s="5"/>
      <c r="AD889" s="5"/>
      <c r="AE889" s="5"/>
      <c r="AF889" s="5"/>
      <c r="AG889" s="5"/>
    </row>
    <row r="890" spans="1:33" x14ac:dyDescent="0.2">
      <c r="A890" s="33">
        <v>45112</v>
      </c>
      <c r="B890">
        <f t="shared" si="148"/>
        <v>2023</v>
      </c>
      <c r="C890" s="11">
        <f t="shared" si="149"/>
        <v>45112</v>
      </c>
      <c r="D890">
        <f t="shared" si="150"/>
        <v>5</v>
      </c>
      <c r="E890" t="s">
        <v>55</v>
      </c>
      <c r="F890" t="str">
        <f>VLOOKUP(E890,Sites!$A$2:$B$11,2,FALSE)</f>
        <v>Outside</v>
      </c>
      <c r="G890" t="s">
        <v>19</v>
      </c>
      <c r="H890">
        <v>1</v>
      </c>
      <c r="I890" s="1" t="s">
        <v>24</v>
      </c>
      <c r="J890">
        <v>10</v>
      </c>
      <c r="K890">
        <v>2</v>
      </c>
      <c r="L890" s="1" t="str">
        <f>VLOOKUP(I890,Species_Names!$A$2:$K$83,2,FALSE)</f>
        <v>Scarus_iseri</v>
      </c>
      <c r="M890" t="str">
        <f>VLOOKUP(I890,Species_Names!$A$2:$K$83,3,FALSE)</f>
        <v>Parrotfish</v>
      </c>
      <c r="N890" t="str">
        <f>VLOOKUP(I890,Species_Names!$A$2:$D$83,4,FALSE)</f>
        <v>Herbivore</v>
      </c>
      <c r="O890">
        <f>VLOOKUP(I890,Species_Names!$A$2:$F$83,5,FALSE)</f>
        <v>1.5800000000000002E-2</v>
      </c>
      <c r="P890">
        <f>VLOOKUP(I890,Species_Names!$A$2:$F$83,6,FALSE)</f>
        <v>3.02</v>
      </c>
      <c r="Q890">
        <f t="shared" si="144"/>
        <v>33.089262118408442</v>
      </c>
      <c r="R890">
        <f t="shared" si="151"/>
        <v>3.3333333333333333E-2</v>
      </c>
      <c r="AC890" s="5"/>
      <c r="AD890" s="5"/>
      <c r="AE890" s="5"/>
      <c r="AF890" s="5"/>
      <c r="AG890" s="5"/>
    </row>
    <row r="891" spans="1:33" x14ac:dyDescent="0.2">
      <c r="A891" s="33">
        <v>45112</v>
      </c>
      <c r="B891">
        <f t="shared" ref="B891:B954" si="152">IF(A891&lt;&gt;"",(YEAR(A891)),"")</f>
        <v>2023</v>
      </c>
      <c r="C891" s="11">
        <f t="shared" ref="C891:C954" si="153">IF(A891&lt;&gt;"",A891,"")</f>
        <v>45112</v>
      </c>
      <c r="D891">
        <f t="shared" ref="D891:D954" si="154">IF(A891&lt;&gt;"",DAY(A891),"")</f>
        <v>5</v>
      </c>
      <c r="E891" t="s">
        <v>55</v>
      </c>
      <c r="F891" t="str">
        <f>VLOOKUP(E891,Sites!$A$2:$B$11,2,FALSE)</f>
        <v>Outside</v>
      </c>
      <c r="G891" t="s">
        <v>19</v>
      </c>
      <c r="H891">
        <v>1</v>
      </c>
      <c r="I891" s="1" t="s">
        <v>25</v>
      </c>
      <c r="J891">
        <v>10</v>
      </c>
      <c r="K891">
        <v>1</v>
      </c>
      <c r="L891" s="1" t="str">
        <f>VLOOKUP(I891,Species_Names!$A$2:$K$83,2,FALSE)</f>
        <v>Cephalopholis_cruentata</v>
      </c>
      <c r="M891" t="str">
        <f>VLOOKUP(I891,Species_Names!$A$2:$K$83,3,FALSE)</f>
        <v>Grouper</v>
      </c>
      <c r="N891" t="str">
        <f>VLOOKUP(I891,Species_Names!$A$2:$D$83,4,FALSE)</f>
        <v>Carnivore</v>
      </c>
      <c r="O891">
        <f>VLOOKUP(I891,Species_Names!$A$2:$F$83,5,FALSE)</f>
        <v>1.0999999999999999E-2</v>
      </c>
      <c r="P891">
        <f>VLOOKUP(I891,Species_Names!$A$2:$F$83,6,FALSE)</f>
        <v>3.11</v>
      </c>
      <c r="Q891">
        <f t="shared" si="144"/>
        <v>14.17074506862448</v>
      </c>
      <c r="R891">
        <f t="shared" si="151"/>
        <v>1.6666666666666666E-2</v>
      </c>
      <c r="AC891" s="5"/>
      <c r="AD891" s="5"/>
      <c r="AE891" s="5"/>
      <c r="AF891" s="5"/>
      <c r="AG891" s="5"/>
    </row>
    <row r="892" spans="1:33" x14ac:dyDescent="0.2">
      <c r="A892" s="33">
        <v>45112</v>
      </c>
      <c r="B892">
        <f t="shared" si="152"/>
        <v>2023</v>
      </c>
      <c r="C892" s="11">
        <f t="shared" si="153"/>
        <v>45112</v>
      </c>
      <c r="D892">
        <f t="shared" si="154"/>
        <v>5</v>
      </c>
      <c r="E892" t="s">
        <v>55</v>
      </c>
      <c r="F892" t="str">
        <f>VLOOKUP(E892,Sites!$A$2:$B$11,2,FALSE)</f>
        <v>Outside</v>
      </c>
      <c r="G892" t="s">
        <v>19</v>
      </c>
      <c r="H892">
        <v>1</v>
      </c>
      <c r="I892" s="1" t="s">
        <v>25</v>
      </c>
      <c r="J892">
        <v>20</v>
      </c>
      <c r="K892">
        <v>1</v>
      </c>
      <c r="L892" s="1" t="str">
        <f>VLOOKUP(I892,Species_Names!$A$2:$K$83,2,FALSE)</f>
        <v>Cephalopholis_cruentata</v>
      </c>
      <c r="M892" t="str">
        <f>VLOOKUP(I892,Species_Names!$A$2:$K$83,3,FALSE)</f>
        <v>Grouper</v>
      </c>
      <c r="N892" t="str">
        <f>VLOOKUP(I892,Species_Names!$A$2:$D$83,4,FALSE)</f>
        <v>Carnivore</v>
      </c>
      <c r="O892">
        <f>VLOOKUP(I892,Species_Names!$A$2:$F$83,5,FALSE)</f>
        <v>1.0999999999999999E-2</v>
      </c>
      <c r="P892">
        <f>VLOOKUP(I892,Species_Names!$A$2:$F$83,6,FALSE)</f>
        <v>3.11</v>
      </c>
      <c r="Q892">
        <f t="shared" si="144"/>
        <v>122.34774568292309</v>
      </c>
      <c r="R892">
        <f t="shared" si="151"/>
        <v>1.6666666666666666E-2</v>
      </c>
      <c r="AC892" s="5"/>
      <c r="AD892" s="5"/>
      <c r="AE892" s="5"/>
      <c r="AF892" s="5"/>
      <c r="AG892" s="5"/>
    </row>
    <row r="893" spans="1:33" x14ac:dyDescent="0.2">
      <c r="A893" s="33">
        <v>45112</v>
      </c>
      <c r="B893">
        <f t="shared" si="152"/>
        <v>2023</v>
      </c>
      <c r="C893" s="11">
        <f t="shared" si="153"/>
        <v>45112</v>
      </c>
      <c r="D893">
        <f t="shared" si="154"/>
        <v>5</v>
      </c>
      <c r="E893" t="s">
        <v>55</v>
      </c>
      <c r="F893" t="str">
        <f>VLOOKUP(E893,Sites!$A$2:$B$11,2,FALSE)</f>
        <v>Outside</v>
      </c>
      <c r="G893" t="s">
        <v>19</v>
      </c>
      <c r="H893">
        <v>1</v>
      </c>
      <c r="I893" s="1" t="s">
        <v>45</v>
      </c>
      <c r="J893">
        <v>20</v>
      </c>
      <c r="K893">
        <v>1</v>
      </c>
      <c r="L893" s="1" t="str">
        <f>VLOOKUP(I893,Species_Names!$A$2:$K$83,2,FALSE)</f>
        <v>Melichthys_niger</v>
      </c>
      <c r="M893" t="str">
        <f>VLOOKUP(I893,Species_Names!$A$2:$K$83,3,FALSE)</f>
        <v>Triggerfish</v>
      </c>
      <c r="N893" t="str">
        <f>VLOOKUP(I893,Species_Names!$A$2:$D$83,4,FALSE)</f>
        <v>Omnivore</v>
      </c>
      <c r="O893">
        <f>VLOOKUP(I893,Species_Names!$A$2:$F$83,5,FALSE)</f>
        <v>2.5700000000000001E-2</v>
      </c>
      <c r="P893">
        <f>VLOOKUP(I893,Species_Names!$A$2:$F$83,6,FALSE)</f>
        <v>2.94</v>
      </c>
      <c r="Q893">
        <f t="shared" si="144"/>
        <v>171.77553529478601</v>
      </c>
      <c r="R893">
        <f t="shared" si="151"/>
        <v>1.6666666666666666E-2</v>
      </c>
      <c r="AC893" s="5"/>
      <c r="AD893" s="5"/>
      <c r="AE893" s="5"/>
      <c r="AF893" s="5"/>
      <c r="AG893" s="5"/>
    </row>
    <row r="894" spans="1:33" x14ac:dyDescent="0.2">
      <c r="A894" s="33">
        <v>45112</v>
      </c>
      <c r="B894">
        <f t="shared" si="152"/>
        <v>2023</v>
      </c>
      <c r="C894" s="11">
        <f t="shared" si="153"/>
        <v>45112</v>
      </c>
      <c r="D894">
        <f t="shared" si="154"/>
        <v>5</v>
      </c>
      <c r="E894" t="s">
        <v>55</v>
      </c>
      <c r="F894" t="str">
        <f>VLOOKUP(E894,Sites!$A$2:$B$11,2,FALSE)</f>
        <v>Outside</v>
      </c>
      <c r="G894" t="s">
        <v>19</v>
      </c>
      <c r="H894">
        <v>1</v>
      </c>
      <c r="I894" s="1" t="s">
        <v>45</v>
      </c>
      <c r="J894">
        <v>30</v>
      </c>
      <c r="K894">
        <v>1</v>
      </c>
      <c r="L894" s="1" t="str">
        <f>VLOOKUP(I894,Species_Names!$A$2:$K$83,2,FALSE)</f>
        <v>Melichthys_niger</v>
      </c>
      <c r="M894" t="str">
        <f>VLOOKUP(I894,Species_Names!$A$2:$K$83,3,FALSE)</f>
        <v>Triggerfish</v>
      </c>
      <c r="N894" t="str">
        <f>VLOOKUP(I894,Species_Names!$A$2:$D$83,4,FALSE)</f>
        <v>Omnivore</v>
      </c>
      <c r="O894">
        <f>VLOOKUP(I894,Species_Names!$A$2:$F$83,5,FALSE)</f>
        <v>2.5700000000000001E-2</v>
      </c>
      <c r="P894">
        <f>VLOOKUP(I894,Species_Names!$A$2:$F$83,6,FALSE)</f>
        <v>2.94</v>
      </c>
      <c r="Q894">
        <f t="shared" si="144"/>
        <v>565.80868856976531</v>
      </c>
      <c r="R894">
        <f t="shared" si="151"/>
        <v>1.6666666666666666E-2</v>
      </c>
      <c r="AC894" s="5"/>
      <c r="AD894" s="5"/>
      <c r="AE894" s="5"/>
      <c r="AF894" s="5"/>
      <c r="AG894" s="5"/>
    </row>
    <row r="895" spans="1:33" x14ac:dyDescent="0.2">
      <c r="A895" s="33">
        <v>45112</v>
      </c>
      <c r="B895">
        <f t="shared" si="152"/>
        <v>2023</v>
      </c>
      <c r="C895" s="11">
        <f t="shared" si="153"/>
        <v>45112</v>
      </c>
      <c r="D895">
        <f t="shared" si="154"/>
        <v>5</v>
      </c>
      <c r="E895" t="s">
        <v>55</v>
      </c>
      <c r="F895" t="str">
        <f>VLOOKUP(E895,Sites!$A$2:$B$11,2,FALSE)</f>
        <v>Outside</v>
      </c>
      <c r="G895" t="s">
        <v>19</v>
      </c>
      <c r="H895">
        <v>1</v>
      </c>
      <c r="I895" s="1" t="s">
        <v>26</v>
      </c>
      <c r="J895">
        <v>5</v>
      </c>
      <c r="K895">
        <v>1</v>
      </c>
      <c r="L895" s="1" t="str">
        <f>VLOOKUP(I895,Species_Names!$A$2:$K$83,2,FALSE)</f>
        <v>Acanthurus_coeruleus</v>
      </c>
      <c r="M895" t="str">
        <f>VLOOKUP(I895,Species_Names!$A$2:$K$83,3,FALSE)</f>
        <v>Surgeonfish</v>
      </c>
      <c r="N895" t="str">
        <f>VLOOKUP(I895,Species_Names!$A$2:$D$83,4,FALSE)</f>
        <v>Herbivore</v>
      </c>
      <c r="O895">
        <f>VLOOKUP(I895,Species_Names!$A$2:$F$83,5,FALSE)</f>
        <v>3.2399999999999998E-2</v>
      </c>
      <c r="P895">
        <f>VLOOKUP(I895,Species_Names!$A$2:$F$83,6,FALSE)</f>
        <v>2.95</v>
      </c>
      <c r="Q895">
        <f t="shared" si="144"/>
        <v>3.7368573800918838</v>
      </c>
      <c r="R895">
        <f t="shared" si="151"/>
        <v>1.6666666666666666E-2</v>
      </c>
      <c r="AC895" s="5"/>
      <c r="AD895" s="5"/>
      <c r="AE895" s="5"/>
      <c r="AF895" s="5"/>
      <c r="AG895" s="5"/>
    </row>
    <row r="896" spans="1:33" x14ac:dyDescent="0.2">
      <c r="A896" s="33">
        <v>45112</v>
      </c>
      <c r="B896">
        <f t="shared" si="152"/>
        <v>2023</v>
      </c>
      <c r="C896" s="11">
        <f t="shared" si="153"/>
        <v>45112</v>
      </c>
      <c r="D896">
        <f t="shared" si="154"/>
        <v>5</v>
      </c>
      <c r="E896" t="s">
        <v>55</v>
      </c>
      <c r="F896" t="str">
        <f>VLOOKUP(E896,Sites!$A$2:$B$11,2,FALSE)</f>
        <v>Outside</v>
      </c>
      <c r="G896" t="s">
        <v>19</v>
      </c>
      <c r="H896">
        <v>1</v>
      </c>
      <c r="I896" s="1" t="s">
        <v>26</v>
      </c>
      <c r="J896">
        <v>10</v>
      </c>
      <c r="K896">
        <v>5</v>
      </c>
      <c r="L896" s="1" t="str">
        <f>VLOOKUP(I896,Species_Names!$A$2:$K$83,2,FALSE)</f>
        <v>Acanthurus_coeruleus</v>
      </c>
      <c r="M896" t="str">
        <f>VLOOKUP(I896,Species_Names!$A$2:$K$83,3,FALSE)</f>
        <v>Surgeonfish</v>
      </c>
      <c r="N896" t="str">
        <f>VLOOKUP(I896,Species_Names!$A$2:$D$83,4,FALSE)</f>
        <v>Herbivore</v>
      </c>
      <c r="O896">
        <f>VLOOKUP(I896,Species_Names!$A$2:$F$83,5,FALSE)</f>
        <v>3.2399999999999998E-2</v>
      </c>
      <c r="P896">
        <f>VLOOKUP(I896,Species_Names!$A$2:$F$83,6,FALSE)</f>
        <v>2.95</v>
      </c>
      <c r="Q896">
        <f t="shared" si="144"/>
        <v>144.38265197766694</v>
      </c>
      <c r="R896">
        <f t="shared" si="151"/>
        <v>8.3333333333333329E-2</v>
      </c>
      <c r="AC896" s="5"/>
      <c r="AD896" s="5"/>
      <c r="AE896" s="5"/>
      <c r="AF896" s="5"/>
      <c r="AG896" s="5"/>
    </row>
    <row r="897" spans="1:33" x14ac:dyDescent="0.2">
      <c r="A897" s="33">
        <v>45112</v>
      </c>
      <c r="B897">
        <f t="shared" si="152"/>
        <v>2023</v>
      </c>
      <c r="C897" s="11">
        <f t="shared" si="153"/>
        <v>45112</v>
      </c>
      <c r="D897">
        <f t="shared" si="154"/>
        <v>5</v>
      </c>
      <c r="E897" t="s">
        <v>55</v>
      </c>
      <c r="F897" t="str">
        <f>VLOOKUP(E897,Sites!$A$2:$B$11,2,FALSE)</f>
        <v>Outside</v>
      </c>
      <c r="G897" t="s">
        <v>19</v>
      </c>
      <c r="H897">
        <v>1</v>
      </c>
      <c r="I897" s="1" t="s">
        <v>26</v>
      </c>
      <c r="J897">
        <v>20</v>
      </c>
      <c r="K897">
        <v>4</v>
      </c>
      <c r="L897" s="1" t="str">
        <f>VLOOKUP(I897,Species_Names!$A$2:$K$83,2,FALSE)</f>
        <v>Acanthurus_coeruleus</v>
      </c>
      <c r="M897" t="str">
        <f>VLOOKUP(I897,Species_Names!$A$2:$K$83,3,FALSE)</f>
        <v>Surgeonfish</v>
      </c>
      <c r="N897" t="str">
        <f>VLOOKUP(I897,Species_Names!$A$2:$D$83,4,FALSE)</f>
        <v>Herbivore</v>
      </c>
      <c r="O897">
        <f>VLOOKUP(I897,Species_Names!$A$2:$F$83,5,FALSE)</f>
        <v>3.2399999999999998E-2</v>
      </c>
      <c r="P897">
        <f>VLOOKUP(I897,Species_Names!$A$2:$F$83,6,FALSE)</f>
        <v>2.95</v>
      </c>
      <c r="Q897">
        <f t="shared" si="144"/>
        <v>892.57247239514265</v>
      </c>
      <c r="R897">
        <f t="shared" si="151"/>
        <v>6.6666666666666666E-2</v>
      </c>
      <c r="AC897" s="5"/>
      <c r="AD897" s="5"/>
      <c r="AE897" s="5"/>
      <c r="AF897" s="5"/>
      <c r="AG897" s="5"/>
    </row>
    <row r="898" spans="1:33" x14ac:dyDescent="0.2">
      <c r="A898" s="33">
        <v>45112</v>
      </c>
      <c r="B898">
        <f t="shared" si="152"/>
        <v>2023</v>
      </c>
      <c r="C898" s="11">
        <f t="shared" si="153"/>
        <v>45112</v>
      </c>
      <c r="D898">
        <f t="shared" si="154"/>
        <v>5</v>
      </c>
      <c r="E898" t="s">
        <v>55</v>
      </c>
      <c r="F898" t="str">
        <f>VLOOKUP(E898,Sites!$A$2:$B$11,2,FALSE)</f>
        <v>Outside</v>
      </c>
      <c r="G898" t="s">
        <v>19</v>
      </c>
      <c r="H898">
        <v>1</v>
      </c>
      <c r="I898" s="1" t="s">
        <v>28</v>
      </c>
      <c r="J898">
        <v>5</v>
      </c>
      <c r="K898">
        <v>6</v>
      </c>
      <c r="L898" s="1" t="str">
        <f>VLOOKUP(I898,Species_Names!$A$2:$K$83,2,FALSE)</f>
        <v>Halichoeres_garnoti</v>
      </c>
      <c r="M898" t="str">
        <f>VLOOKUP(I898,Species_Names!$A$2:$K$83,3,FALSE)</f>
        <v>Wrasse</v>
      </c>
      <c r="N898" t="str">
        <f>VLOOKUP(I898,Species_Names!$A$2:$D$83,4,FALSE)</f>
        <v>Omnivore</v>
      </c>
      <c r="O898">
        <f>VLOOKUP(I898,Species_Names!$A$2:$F$83,5,FALSE)</f>
        <v>0.01</v>
      </c>
      <c r="P898">
        <f>VLOOKUP(I898,Species_Names!$A$2:$F$83,6,FALSE)</f>
        <v>3.14</v>
      </c>
      <c r="Q898">
        <f t="shared" si="144"/>
        <v>9.3954387136913251</v>
      </c>
      <c r="R898">
        <f t="shared" si="151"/>
        <v>0.1</v>
      </c>
      <c r="AC898" s="5"/>
      <c r="AD898" s="5"/>
      <c r="AE898" s="5"/>
      <c r="AF898" s="5"/>
      <c r="AG898" s="5"/>
    </row>
    <row r="899" spans="1:33" x14ac:dyDescent="0.2">
      <c r="A899" s="33">
        <v>45112</v>
      </c>
      <c r="B899">
        <f t="shared" si="152"/>
        <v>2023</v>
      </c>
      <c r="C899" s="11">
        <f t="shared" si="153"/>
        <v>45112</v>
      </c>
      <c r="D899">
        <f t="shared" si="154"/>
        <v>5</v>
      </c>
      <c r="E899" t="s">
        <v>55</v>
      </c>
      <c r="F899" t="str">
        <f>VLOOKUP(E899,Sites!$A$2:$B$11,2,FALSE)</f>
        <v>Outside</v>
      </c>
      <c r="G899" t="s">
        <v>19</v>
      </c>
      <c r="H899">
        <v>1</v>
      </c>
      <c r="I899" s="1" t="s">
        <v>28</v>
      </c>
      <c r="J899">
        <v>10</v>
      </c>
      <c r="K899">
        <v>3</v>
      </c>
      <c r="L899" s="1" t="str">
        <f>VLOOKUP(I899,Species_Names!$A$2:$K$83,2,FALSE)</f>
        <v>Halichoeres_garnoti</v>
      </c>
      <c r="M899" t="str">
        <f>VLOOKUP(I899,Species_Names!$A$2:$K$83,3,FALSE)</f>
        <v>Wrasse</v>
      </c>
      <c r="N899" t="str">
        <f>VLOOKUP(I899,Species_Names!$A$2:$D$83,4,FALSE)</f>
        <v>Omnivore</v>
      </c>
      <c r="O899">
        <f>VLOOKUP(I899,Species_Names!$A$2:$F$83,5,FALSE)</f>
        <v>0.01</v>
      </c>
      <c r="P899">
        <f>VLOOKUP(I899,Species_Names!$A$2:$F$83,6,FALSE)</f>
        <v>3.14</v>
      </c>
      <c r="Q899">
        <f t="shared" si="144"/>
        <v>41.411527938086593</v>
      </c>
      <c r="R899">
        <f t="shared" si="151"/>
        <v>0.05</v>
      </c>
      <c r="AC899" s="5"/>
      <c r="AD899" s="5"/>
      <c r="AE899" s="5"/>
      <c r="AF899" s="5"/>
      <c r="AG899" s="5"/>
    </row>
    <row r="900" spans="1:33" x14ac:dyDescent="0.2">
      <c r="A900" s="33">
        <v>45112</v>
      </c>
      <c r="B900">
        <f t="shared" si="152"/>
        <v>2023</v>
      </c>
      <c r="C900" s="11">
        <f t="shared" si="153"/>
        <v>45112</v>
      </c>
      <c r="D900">
        <f t="shared" si="154"/>
        <v>5</v>
      </c>
      <c r="E900" t="s">
        <v>55</v>
      </c>
      <c r="F900" t="str">
        <f>VLOOKUP(E900,Sites!$A$2:$B$11,2,FALSE)</f>
        <v>Outside</v>
      </c>
      <c r="G900" t="s">
        <v>19</v>
      </c>
      <c r="H900">
        <v>1</v>
      </c>
      <c r="I900" s="1" t="s">
        <v>33</v>
      </c>
      <c r="J900">
        <v>5</v>
      </c>
      <c r="K900">
        <v>8</v>
      </c>
      <c r="L900" s="1" t="str">
        <f>VLOOKUP(I900,Species_Names!$A$2:$K$83,2,FALSE)</f>
        <v>Stegastes_planifrons</v>
      </c>
      <c r="M900" t="str">
        <f>VLOOKUP(I900,Species_Names!$A$2:$K$83,3,FALSE)</f>
        <v>Damselfish</v>
      </c>
      <c r="N900" t="str">
        <f>VLOOKUP(I900,Species_Names!$A$2:$D$83,4,FALSE)</f>
        <v>Herbivore</v>
      </c>
      <c r="O900">
        <f>VLOOKUP(I900,Species_Names!$A$2:$F$83,5,FALSE)</f>
        <v>2.138E-2</v>
      </c>
      <c r="P900">
        <f>VLOOKUP(I900,Species_Names!$A$2:$F$83,6,FALSE)</f>
        <v>2.96</v>
      </c>
      <c r="Q900">
        <f t="shared" si="144"/>
        <v>20.046977396563094</v>
      </c>
      <c r="R900">
        <f t="shared" si="151"/>
        <v>0.13333333333333333</v>
      </c>
      <c r="AC900" s="5"/>
      <c r="AD900" s="5"/>
      <c r="AE900" s="5"/>
      <c r="AF900" s="5"/>
      <c r="AG900" s="5"/>
    </row>
    <row r="901" spans="1:33" x14ac:dyDescent="0.2">
      <c r="A901" s="33">
        <v>45112</v>
      </c>
      <c r="B901">
        <f t="shared" si="152"/>
        <v>2023</v>
      </c>
      <c r="C901" s="11">
        <f t="shared" si="153"/>
        <v>45112</v>
      </c>
      <c r="D901">
        <f t="shared" si="154"/>
        <v>5</v>
      </c>
      <c r="E901" t="s">
        <v>55</v>
      </c>
      <c r="F901" t="str">
        <f>VLOOKUP(E901,Sites!$A$2:$B$11,2,FALSE)</f>
        <v>Outside</v>
      </c>
      <c r="G901" t="s">
        <v>19</v>
      </c>
      <c r="H901">
        <v>2</v>
      </c>
      <c r="I901" s="1" t="s">
        <v>20</v>
      </c>
      <c r="J901">
        <v>10</v>
      </c>
      <c r="K901">
        <v>2</v>
      </c>
      <c r="L901" s="1" t="str">
        <f>VLOOKUP(I901,Species_Names!$A$2:$K$83,2,FALSE)</f>
        <v>Chaetodon_capistratus</v>
      </c>
      <c r="M901" t="str">
        <f>VLOOKUP(I901,Species_Names!$A$2:$K$83,3,FALSE)</f>
        <v>Butterflyfish</v>
      </c>
      <c r="N901" t="str">
        <f>VLOOKUP(I901,Species_Names!$A$2:$D$83,4,FALSE)</f>
        <v>Corallivore</v>
      </c>
      <c r="O901">
        <f>VLOOKUP(I901,Species_Names!$A$2:$F$83,5,FALSE)</f>
        <v>2.3400000000000001E-2</v>
      </c>
      <c r="P901">
        <f>VLOOKUP(I901,Species_Names!$A$2:$F$83,6,FALSE)</f>
        <v>3.19</v>
      </c>
      <c r="Q901">
        <f t="shared" si="144"/>
        <v>72.484617765104176</v>
      </c>
      <c r="R901">
        <f t="shared" si="151"/>
        <v>3.3333333333333333E-2</v>
      </c>
      <c r="AC901" s="5"/>
      <c r="AD901" s="5"/>
      <c r="AE901" s="5"/>
      <c r="AF901" s="5"/>
      <c r="AG901" s="5"/>
    </row>
    <row r="902" spans="1:33" x14ac:dyDescent="0.2">
      <c r="A902" s="33">
        <v>45112</v>
      </c>
      <c r="B902">
        <f t="shared" si="152"/>
        <v>2023</v>
      </c>
      <c r="C902" s="11">
        <f t="shared" si="153"/>
        <v>45112</v>
      </c>
      <c r="D902">
        <f t="shared" si="154"/>
        <v>5</v>
      </c>
      <c r="E902" t="s">
        <v>55</v>
      </c>
      <c r="F902" t="str">
        <f>VLOOKUP(E902,Sites!$A$2:$B$11,2,FALSE)</f>
        <v>Outside</v>
      </c>
      <c r="G902" t="s">
        <v>19</v>
      </c>
      <c r="H902">
        <v>2</v>
      </c>
      <c r="I902" s="1" t="s">
        <v>63</v>
      </c>
      <c r="J902">
        <v>30</v>
      </c>
      <c r="K902">
        <v>1</v>
      </c>
      <c r="L902" s="1" t="str">
        <f>VLOOKUP(I902,Species_Names!$A$2:$K$83,2,FALSE)</f>
        <v>Haemulon_sciurus</v>
      </c>
      <c r="M902" t="str">
        <f>VLOOKUP(I902,Species_Names!$A$2:$K$83,3,FALSE)</f>
        <v>Grunt</v>
      </c>
      <c r="N902" t="str">
        <f>VLOOKUP(I902,Species_Names!$A$2:$D$83,4,FALSE)</f>
        <v>Carnivore</v>
      </c>
      <c r="O902">
        <f>VLOOKUP(I902,Species_Names!$A$2:$F$83,5,FALSE)</f>
        <v>2.4500000000000001E-2</v>
      </c>
      <c r="P902">
        <f>VLOOKUP(I902,Species_Names!$A$2:$F$83,6,FALSE)</f>
        <v>2.92</v>
      </c>
      <c r="Q902">
        <f t="shared" si="144"/>
        <v>503.91832079439661</v>
      </c>
      <c r="R902">
        <f t="shared" si="151"/>
        <v>1.6666666666666666E-2</v>
      </c>
      <c r="AC902" s="5"/>
      <c r="AD902" s="5"/>
      <c r="AE902" s="5"/>
      <c r="AF902" s="5"/>
      <c r="AG902" s="5"/>
    </row>
    <row r="903" spans="1:33" x14ac:dyDescent="0.2">
      <c r="A903" s="33">
        <v>45112</v>
      </c>
      <c r="B903">
        <f t="shared" si="152"/>
        <v>2023</v>
      </c>
      <c r="C903" s="11">
        <f t="shared" si="153"/>
        <v>45112</v>
      </c>
      <c r="D903">
        <f t="shared" si="154"/>
        <v>5</v>
      </c>
      <c r="E903" t="s">
        <v>55</v>
      </c>
      <c r="F903" t="str">
        <f>VLOOKUP(E903,Sites!$A$2:$B$11,2,FALSE)</f>
        <v>Outside</v>
      </c>
      <c r="G903" t="s">
        <v>19</v>
      </c>
      <c r="H903">
        <v>2</v>
      </c>
      <c r="I903" s="1" t="s">
        <v>47</v>
      </c>
      <c r="J903">
        <v>20</v>
      </c>
      <c r="K903">
        <v>3</v>
      </c>
      <c r="L903" s="1" t="str">
        <f>VLOOKUP(I903,Species_Names!$A$2:$K$83,2,FALSE)</f>
        <v>Haemulon_carbonarium</v>
      </c>
      <c r="M903" t="str">
        <f>VLOOKUP(I903,Species_Names!$A$2:$K$83,3,FALSE)</f>
        <v>Grunt</v>
      </c>
      <c r="N903" t="str">
        <f>VLOOKUP(I903,Species_Names!$A$2:$D$83,4,FALSE)</f>
        <v>Carnivore</v>
      </c>
      <c r="O903">
        <f>VLOOKUP(I903,Species_Names!$A$2:$F$83,5,FALSE)</f>
        <v>1.6219999999999998E-2</v>
      </c>
      <c r="P903">
        <f>VLOOKUP(I903,Species_Names!$A$2:$F$83,6,FALSE)</f>
        <v>2.99</v>
      </c>
      <c r="Q903">
        <f t="shared" si="144"/>
        <v>377.79116004897173</v>
      </c>
      <c r="R903">
        <f t="shared" si="151"/>
        <v>0.05</v>
      </c>
      <c r="AC903" s="5"/>
      <c r="AD903" s="5"/>
      <c r="AE903" s="5"/>
      <c r="AF903" s="5"/>
      <c r="AG903" s="5"/>
    </row>
    <row r="904" spans="1:33" x14ac:dyDescent="0.2">
      <c r="A904" s="33">
        <v>45112</v>
      </c>
      <c r="B904">
        <f t="shared" si="152"/>
        <v>2023</v>
      </c>
      <c r="C904" s="11">
        <f t="shared" si="153"/>
        <v>45112</v>
      </c>
      <c r="D904">
        <f t="shared" si="154"/>
        <v>5</v>
      </c>
      <c r="E904" t="s">
        <v>55</v>
      </c>
      <c r="F904" t="str">
        <f>VLOOKUP(E904,Sites!$A$2:$B$11,2,FALSE)</f>
        <v>Outside</v>
      </c>
      <c r="G904" t="s">
        <v>19</v>
      </c>
      <c r="H904">
        <v>2</v>
      </c>
      <c r="I904" s="1" t="s">
        <v>47</v>
      </c>
      <c r="J904">
        <v>30</v>
      </c>
      <c r="K904">
        <v>11</v>
      </c>
      <c r="L904" s="1" t="str">
        <f>VLOOKUP(I904,Species_Names!$A$2:$K$83,2,FALSE)</f>
        <v>Haemulon_carbonarium</v>
      </c>
      <c r="M904" t="str">
        <f>VLOOKUP(I904,Species_Names!$A$2:$K$83,3,FALSE)</f>
        <v>Grunt</v>
      </c>
      <c r="N904" t="str">
        <f>VLOOKUP(I904,Species_Names!$A$2:$D$83,4,FALSE)</f>
        <v>Carnivore</v>
      </c>
      <c r="O904">
        <f>VLOOKUP(I904,Species_Names!$A$2:$F$83,5,FALSE)</f>
        <v>1.6219999999999998E-2</v>
      </c>
      <c r="P904">
        <f>VLOOKUP(I904,Species_Names!$A$2:$F$83,6,FALSE)</f>
        <v>2.99</v>
      </c>
      <c r="Q904">
        <f t="shared" si="144"/>
        <v>4656.2478187591369</v>
      </c>
      <c r="R904">
        <f t="shared" si="151"/>
        <v>0.18333333333333332</v>
      </c>
      <c r="AC904" s="5"/>
      <c r="AD904" s="5"/>
      <c r="AE904" s="5"/>
      <c r="AF904" s="5"/>
      <c r="AG904" s="5"/>
    </row>
    <row r="905" spans="1:33" x14ac:dyDescent="0.2">
      <c r="A905" s="33">
        <v>45112</v>
      </c>
      <c r="B905">
        <f t="shared" si="152"/>
        <v>2023</v>
      </c>
      <c r="C905" s="11">
        <f t="shared" si="153"/>
        <v>45112</v>
      </c>
      <c r="D905">
        <f t="shared" si="154"/>
        <v>5</v>
      </c>
      <c r="E905" t="s">
        <v>55</v>
      </c>
      <c r="F905" t="str">
        <f>VLOOKUP(E905,Sites!$A$2:$B$11,2,FALSE)</f>
        <v>Outside</v>
      </c>
      <c r="G905" t="s">
        <v>19</v>
      </c>
      <c r="H905">
        <v>2</v>
      </c>
      <c r="I905" s="1" t="s">
        <v>35</v>
      </c>
      <c r="J905">
        <v>20</v>
      </c>
      <c r="K905">
        <v>1</v>
      </c>
      <c r="L905" s="1" t="str">
        <f>VLOOKUP(I905,Species_Names!$A$2:$K$83,2,FALSE)</f>
        <v>Haemulon_flavolineatum</v>
      </c>
      <c r="M905" t="str">
        <f>VLOOKUP(I905,Species_Names!$A$2:$K$83,3,FALSE)</f>
        <v>Grunt</v>
      </c>
      <c r="N905" t="str">
        <f>VLOOKUP(I905,Species_Names!$A$2:$D$83,4,FALSE)</f>
        <v>Carnivore</v>
      </c>
      <c r="O905">
        <f>VLOOKUP(I905,Species_Names!$A$2:$F$83,5,FALSE)</f>
        <v>1.8599999999999998E-2</v>
      </c>
      <c r="P905">
        <f>VLOOKUP(I905,Species_Names!$A$2:$F$83,6,FALSE)</f>
        <v>2.99</v>
      </c>
      <c r="Q905">
        <f t="shared" si="144"/>
        <v>144.40845821847256</v>
      </c>
      <c r="R905">
        <f t="shared" si="151"/>
        <v>1.6666666666666666E-2</v>
      </c>
      <c r="AC905" s="5"/>
      <c r="AD905" s="5"/>
      <c r="AE905" s="5"/>
      <c r="AF905" s="5"/>
      <c r="AG905" s="5"/>
    </row>
    <row r="906" spans="1:33" x14ac:dyDescent="0.2">
      <c r="A906" s="33">
        <v>45112</v>
      </c>
      <c r="B906">
        <f t="shared" si="152"/>
        <v>2023</v>
      </c>
      <c r="C906" s="11">
        <f t="shared" si="153"/>
        <v>45112</v>
      </c>
      <c r="D906">
        <f t="shared" si="154"/>
        <v>5</v>
      </c>
      <c r="E906" t="s">
        <v>55</v>
      </c>
      <c r="F906" t="str">
        <f>VLOOKUP(E906,Sites!$A$2:$B$11,2,FALSE)</f>
        <v>Outside</v>
      </c>
      <c r="G906" t="s">
        <v>19</v>
      </c>
      <c r="H906">
        <v>2</v>
      </c>
      <c r="I906" s="1" t="s">
        <v>21</v>
      </c>
      <c r="J906">
        <v>5</v>
      </c>
      <c r="K906">
        <v>6</v>
      </c>
      <c r="L906" s="1" t="str">
        <f>VLOOKUP(I906,Species_Names!$A$2:$K$83,2,FALSE)</f>
        <v>Scarus_taeniopterus</v>
      </c>
      <c r="M906" t="str">
        <f>VLOOKUP(I906,Species_Names!$A$2:$K$83,3,FALSE)</f>
        <v>Parrotfish</v>
      </c>
      <c r="N906" t="str">
        <f>VLOOKUP(I906,Species_Names!$A$2:$D$83,4,FALSE)</f>
        <v>Herbivore</v>
      </c>
      <c r="O906">
        <f>VLOOKUP(I906,Species_Names!$A$2:$F$83,5,FALSE)</f>
        <v>1.7000000000000001E-2</v>
      </c>
      <c r="P906">
        <f>VLOOKUP(I906,Species_Names!$A$2:$F$83,6,FALSE)</f>
        <v>3.04</v>
      </c>
      <c r="Q906">
        <f t="shared" si="144"/>
        <v>13.597810513156682</v>
      </c>
      <c r="R906">
        <f t="shared" si="151"/>
        <v>0.1</v>
      </c>
      <c r="AC906" s="5"/>
      <c r="AD906" s="5"/>
      <c r="AE906" s="5"/>
      <c r="AF906" s="5"/>
      <c r="AG906" s="5"/>
    </row>
    <row r="907" spans="1:33" x14ac:dyDescent="0.2">
      <c r="A907" s="33">
        <v>45112</v>
      </c>
      <c r="B907">
        <f t="shared" si="152"/>
        <v>2023</v>
      </c>
      <c r="C907" s="11">
        <f t="shared" si="153"/>
        <v>45112</v>
      </c>
      <c r="D907">
        <f t="shared" si="154"/>
        <v>5</v>
      </c>
      <c r="E907" t="s">
        <v>55</v>
      </c>
      <c r="F907" t="str">
        <f>VLOOKUP(E907,Sites!$A$2:$B$11,2,FALSE)</f>
        <v>Outside</v>
      </c>
      <c r="G907" t="s">
        <v>19</v>
      </c>
      <c r="H907">
        <v>2</v>
      </c>
      <c r="I907" s="1" t="s">
        <v>21</v>
      </c>
      <c r="J907">
        <v>10</v>
      </c>
      <c r="K907">
        <v>4</v>
      </c>
      <c r="L907" s="1" t="str">
        <f>VLOOKUP(I907,Species_Names!$A$2:$K$83,2,FALSE)</f>
        <v>Scarus_taeniopterus</v>
      </c>
      <c r="M907" t="str">
        <f>VLOOKUP(I907,Species_Names!$A$2:$K$83,3,FALSE)</f>
        <v>Parrotfish</v>
      </c>
      <c r="N907" t="str">
        <f>VLOOKUP(I907,Species_Names!$A$2:$D$83,4,FALSE)</f>
        <v>Herbivore</v>
      </c>
      <c r="O907">
        <f>VLOOKUP(I907,Species_Names!$A$2:$F$83,5,FALSE)</f>
        <v>1.7000000000000001E-2</v>
      </c>
      <c r="P907">
        <f>VLOOKUP(I907,Species_Names!$A$2:$F$83,6,FALSE)</f>
        <v>3.04</v>
      </c>
      <c r="Q907">
        <f t="shared" si="144"/>
        <v>74.56051733773667</v>
      </c>
      <c r="R907">
        <f t="shared" si="151"/>
        <v>6.6666666666666666E-2</v>
      </c>
      <c r="AC907" s="5"/>
      <c r="AD907" s="5"/>
      <c r="AE907" s="5"/>
      <c r="AF907" s="5"/>
      <c r="AG907" s="5"/>
    </row>
    <row r="908" spans="1:33" x14ac:dyDescent="0.2">
      <c r="A908" s="33">
        <v>45112</v>
      </c>
      <c r="B908">
        <f t="shared" si="152"/>
        <v>2023</v>
      </c>
      <c r="C908" s="11">
        <f t="shared" si="153"/>
        <v>45112</v>
      </c>
      <c r="D908">
        <f t="shared" si="154"/>
        <v>5</v>
      </c>
      <c r="E908" t="s">
        <v>55</v>
      </c>
      <c r="F908" t="str">
        <f>VLOOKUP(E908,Sites!$A$2:$B$11,2,FALSE)</f>
        <v>Outside</v>
      </c>
      <c r="G908" t="s">
        <v>19</v>
      </c>
      <c r="H908">
        <v>2</v>
      </c>
      <c r="I908" s="1" t="s">
        <v>21</v>
      </c>
      <c r="J908">
        <v>20</v>
      </c>
      <c r="K908">
        <v>6</v>
      </c>
      <c r="L908" s="1" t="str">
        <f>VLOOKUP(I908,Species_Names!$A$2:$K$83,2,FALSE)</f>
        <v>Scarus_taeniopterus</v>
      </c>
      <c r="M908" t="str">
        <f>VLOOKUP(I908,Species_Names!$A$2:$K$83,3,FALSE)</f>
        <v>Parrotfish</v>
      </c>
      <c r="N908" t="str">
        <f>VLOOKUP(I908,Species_Names!$A$2:$D$83,4,FALSE)</f>
        <v>Herbivore</v>
      </c>
      <c r="O908">
        <f>VLOOKUP(I908,Species_Names!$A$2:$F$83,5,FALSE)</f>
        <v>1.7000000000000001E-2</v>
      </c>
      <c r="P908">
        <f>VLOOKUP(I908,Species_Names!$A$2:$F$83,6,FALSE)</f>
        <v>3.04</v>
      </c>
      <c r="Q908">
        <f t="shared" si="144"/>
        <v>919.88038557067534</v>
      </c>
      <c r="R908">
        <f t="shared" si="151"/>
        <v>0.1</v>
      </c>
      <c r="AC908" s="5"/>
      <c r="AD908" s="5"/>
      <c r="AE908" s="5"/>
      <c r="AF908" s="5"/>
      <c r="AG908" s="5"/>
    </row>
    <row r="909" spans="1:33" x14ac:dyDescent="0.2">
      <c r="A909" s="33">
        <v>45112</v>
      </c>
      <c r="B909">
        <f t="shared" si="152"/>
        <v>2023</v>
      </c>
      <c r="C909" s="11">
        <f t="shared" si="153"/>
        <v>45112</v>
      </c>
      <c r="D909">
        <f t="shared" si="154"/>
        <v>5</v>
      </c>
      <c r="E909" t="s">
        <v>55</v>
      </c>
      <c r="F909" t="str">
        <f>VLOOKUP(E909,Sites!$A$2:$B$11,2,FALSE)</f>
        <v>Outside</v>
      </c>
      <c r="G909" t="s">
        <v>19</v>
      </c>
      <c r="H909">
        <v>2</v>
      </c>
      <c r="I909" s="1" t="s">
        <v>21</v>
      </c>
      <c r="J909">
        <v>30</v>
      </c>
      <c r="K909">
        <v>1</v>
      </c>
      <c r="L909" s="1" t="str">
        <f>VLOOKUP(I909,Species_Names!$A$2:$K$83,2,FALSE)</f>
        <v>Scarus_taeniopterus</v>
      </c>
      <c r="M909" t="str">
        <f>VLOOKUP(I909,Species_Names!$A$2:$K$83,3,FALSE)</f>
        <v>Parrotfish</v>
      </c>
      <c r="N909" t="str">
        <f>VLOOKUP(I909,Species_Names!$A$2:$D$83,4,FALSE)</f>
        <v>Herbivore</v>
      </c>
      <c r="O909">
        <f>VLOOKUP(I909,Species_Names!$A$2:$F$83,5,FALSE)</f>
        <v>1.7000000000000001E-2</v>
      </c>
      <c r="P909">
        <f>VLOOKUP(I909,Species_Names!$A$2:$F$83,6,FALSE)</f>
        <v>3.04</v>
      </c>
      <c r="Q909">
        <f t="shared" si="144"/>
        <v>525.89317635068767</v>
      </c>
      <c r="R909">
        <f t="shared" si="151"/>
        <v>1.6666666666666666E-2</v>
      </c>
      <c r="AC909" s="5"/>
      <c r="AD909" s="5"/>
      <c r="AE909" s="5"/>
      <c r="AF909" s="5"/>
      <c r="AG909" s="5"/>
    </row>
    <row r="910" spans="1:33" x14ac:dyDescent="0.2">
      <c r="A910" s="33">
        <v>45112</v>
      </c>
      <c r="B910">
        <f t="shared" si="152"/>
        <v>2023</v>
      </c>
      <c r="C910" s="11">
        <f t="shared" si="153"/>
        <v>45112</v>
      </c>
      <c r="D910">
        <f t="shared" si="154"/>
        <v>5</v>
      </c>
      <c r="E910" t="s">
        <v>55</v>
      </c>
      <c r="F910" t="str">
        <f>VLOOKUP(E910,Sites!$A$2:$B$11,2,FALSE)</f>
        <v>Outside</v>
      </c>
      <c r="G910" t="s">
        <v>19</v>
      </c>
      <c r="H910">
        <v>2</v>
      </c>
      <c r="I910" s="1" t="s">
        <v>21</v>
      </c>
      <c r="J910">
        <v>40</v>
      </c>
      <c r="K910">
        <v>1</v>
      </c>
      <c r="L910" s="1" t="str">
        <f>VLOOKUP(I910,Species_Names!$A$2:$K$83,2,FALSE)</f>
        <v>Scarus_taeniopterus</v>
      </c>
      <c r="M910" t="str">
        <f>VLOOKUP(I910,Species_Names!$A$2:$K$83,3,FALSE)</f>
        <v>Parrotfish</v>
      </c>
      <c r="N910" t="str">
        <f>VLOOKUP(I910,Species_Names!$A$2:$D$83,4,FALSE)</f>
        <v>Herbivore</v>
      </c>
      <c r="O910">
        <f>VLOOKUP(I910,Species_Names!$A$2:$F$83,5,FALSE)</f>
        <v>1.7000000000000001E-2</v>
      </c>
      <c r="P910">
        <f>VLOOKUP(I910,Species_Names!$A$2:$F$83,6,FALSE)</f>
        <v>3.04</v>
      </c>
      <c r="Q910">
        <f t="shared" si="144"/>
        <v>1260.9889910332347</v>
      </c>
      <c r="R910">
        <f t="shared" si="151"/>
        <v>1.6666666666666666E-2</v>
      </c>
      <c r="AC910" s="5"/>
      <c r="AD910" s="5"/>
      <c r="AE910" s="5"/>
      <c r="AF910" s="5"/>
      <c r="AG910" s="5"/>
    </row>
    <row r="911" spans="1:33" x14ac:dyDescent="0.2">
      <c r="A911" s="33">
        <v>45112</v>
      </c>
      <c r="B911">
        <f t="shared" si="152"/>
        <v>2023</v>
      </c>
      <c r="C911" s="11">
        <f t="shared" si="153"/>
        <v>45112</v>
      </c>
      <c r="D911">
        <f t="shared" si="154"/>
        <v>5</v>
      </c>
      <c r="E911" t="s">
        <v>55</v>
      </c>
      <c r="F911" t="str">
        <f>VLOOKUP(E911,Sites!$A$2:$B$11,2,FALSE)</f>
        <v>Outside</v>
      </c>
      <c r="G911" t="s">
        <v>19</v>
      </c>
      <c r="H911">
        <v>2</v>
      </c>
      <c r="I911" s="1" t="s">
        <v>22</v>
      </c>
      <c r="J911">
        <v>5</v>
      </c>
      <c r="K911">
        <v>5</v>
      </c>
      <c r="L911" s="1" t="str">
        <f>VLOOKUP(I911,Species_Names!$A$2:$K$83,2,FALSE)</f>
        <v>Sparisoma_aurofrenatum</v>
      </c>
      <c r="M911" t="str">
        <f>VLOOKUP(I911,Species_Names!$A$2:$K$83,3,FALSE)</f>
        <v>Parrotfish</v>
      </c>
      <c r="N911" t="str">
        <f>VLOOKUP(I911,Species_Names!$A$2:$D$83,4,FALSE)</f>
        <v>Herbivore</v>
      </c>
      <c r="O911">
        <f>VLOOKUP(I911,Species_Names!$A$2:$F$83,5,FALSE)</f>
        <v>1.17E-2</v>
      </c>
      <c r="P911">
        <f>VLOOKUP(I911,Species_Names!$A$2:$F$83,6,FALSE)</f>
        <v>3.15</v>
      </c>
      <c r="Q911">
        <f t="shared" si="144"/>
        <v>9.3091789699332175</v>
      </c>
      <c r="R911">
        <f t="shared" si="151"/>
        <v>8.3333333333333329E-2</v>
      </c>
      <c r="AC911" s="5"/>
      <c r="AD911" s="5"/>
      <c r="AE911" s="5"/>
      <c r="AF911" s="5"/>
      <c r="AG911" s="5"/>
    </row>
    <row r="912" spans="1:33" x14ac:dyDescent="0.2">
      <c r="A912" s="33">
        <v>45112</v>
      </c>
      <c r="B912">
        <f t="shared" si="152"/>
        <v>2023</v>
      </c>
      <c r="C912" s="11">
        <f t="shared" si="153"/>
        <v>45112</v>
      </c>
      <c r="D912">
        <f t="shared" si="154"/>
        <v>5</v>
      </c>
      <c r="E912" t="s">
        <v>55</v>
      </c>
      <c r="F912" t="str">
        <f>VLOOKUP(E912,Sites!$A$2:$B$11,2,FALSE)</f>
        <v>Outside</v>
      </c>
      <c r="G912" t="s">
        <v>19</v>
      </c>
      <c r="H912">
        <v>2</v>
      </c>
      <c r="I912" s="1" t="s">
        <v>22</v>
      </c>
      <c r="J912">
        <v>10</v>
      </c>
      <c r="K912">
        <v>1</v>
      </c>
      <c r="L912" s="1" t="str">
        <f>VLOOKUP(I912,Species_Names!$A$2:$K$83,2,FALSE)</f>
        <v>Sparisoma_aurofrenatum</v>
      </c>
      <c r="M912" t="str">
        <f>VLOOKUP(I912,Species_Names!$A$2:$K$83,3,FALSE)</f>
        <v>Parrotfish</v>
      </c>
      <c r="N912" t="str">
        <f>VLOOKUP(I912,Species_Names!$A$2:$D$83,4,FALSE)</f>
        <v>Herbivore</v>
      </c>
      <c r="O912">
        <f>VLOOKUP(I912,Species_Names!$A$2:$F$83,5,FALSE)</f>
        <v>1.17E-2</v>
      </c>
      <c r="P912">
        <f>VLOOKUP(I912,Species_Names!$A$2:$F$83,6,FALSE)</f>
        <v>3.15</v>
      </c>
      <c r="Q912">
        <f t="shared" ref="Q912:Q938" si="155">(O912*J912^P912)*K912</f>
        <v>16.526689272086227</v>
      </c>
      <c r="R912">
        <f t="shared" si="151"/>
        <v>1.6666666666666666E-2</v>
      </c>
      <c r="AC912" s="5"/>
      <c r="AD912" s="5"/>
      <c r="AE912" s="5"/>
      <c r="AF912" s="5"/>
      <c r="AG912" s="5"/>
    </row>
    <row r="913" spans="1:33" x14ac:dyDescent="0.2">
      <c r="A913" s="33">
        <v>45112</v>
      </c>
      <c r="B913">
        <f t="shared" si="152"/>
        <v>2023</v>
      </c>
      <c r="C913" s="11">
        <f t="shared" si="153"/>
        <v>45112</v>
      </c>
      <c r="D913">
        <f t="shared" si="154"/>
        <v>5</v>
      </c>
      <c r="E913" t="s">
        <v>55</v>
      </c>
      <c r="F913" t="str">
        <f>VLOOKUP(E913,Sites!$A$2:$B$11,2,FALSE)</f>
        <v>Outside</v>
      </c>
      <c r="G913" t="s">
        <v>19</v>
      </c>
      <c r="H913">
        <v>2</v>
      </c>
      <c r="I913" s="1" t="s">
        <v>22</v>
      </c>
      <c r="J913">
        <v>20</v>
      </c>
      <c r="K913">
        <v>3</v>
      </c>
      <c r="L913" s="1" t="str">
        <f>VLOOKUP(I913,Species_Names!$A$2:$K$83,2,FALSE)</f>
        <v>Sparisoma_aurofrenatum</v>
      </c>
      <c r="M913" t="str">
        <f>VLOOKUP(I913,Species_Names!$A$2:$K$83,3,FALSE)</f>
        <v>Parrotfish</v>
      </c>
      <c r="N913" t="str">
        <f>VLOOKUP(I913,Species_Names!$A$2:$D$83,4,FALSE)</f>
        <v>Herbivore</v>
      </c>
      <c r="O913">
        <f>VLOOKUP(I913,Species_Names!$A$2:$F$83,5,FALSE)</f>
        <v>1.17E-2</v>
      </c>
      <c r="P913">
        <f>VLOOKUP(I913,Species_Names!$A$2:$F$83,6,FALSE)</f>
        <v>3.15</v>
      </c>
      <c r="Q913">
        <f t="shared" si="155"/>
        <v>440.10023737579274</v>
      </c>
      <c r="R913">
        <f t="shared" si="151"/>
        <v>0.05</v>
      </c>
      <c r="AC913" s="5"/>
      <c r="AD913" s="5"/>
      <c r="AE913" s="5"/>
      <c r="AF913" s="5"/>
      <c r="AG913" s="5"/>
    </row>
    <row r="914" spans="1:33" x14ac:dyDescent="0.2">
      <c r="A914" s="33">
        <v>45112</v>
      </c>
      <c r="B914">
        <f t="shared" si="152"/>
        <v>2023</v>
      </c>
      <c r="C914" s="11">
        <f t="shared" si="153"/>
        <v>45112</v>
      </c>
      <c r="D914">
        <f t="shared" si="154"/>
        <v>5</v>
      </c>
      <c r="E914" t="s">
        <v>55</v>
      </c>
      <c r="F914" t="str">
        <f>VLOOKUP(E914,Sites!$A$2:$B$11,2,FALSE)</f>
        <v>Outside</v>
      </c>
      <c r="G914" t="s">
        <v>19</v>
      </c>
      <c r="H914">
        <v>2</v>
      </c>
      <c r="I914" s="1" t="s">
        <v>22</v>
      </c>
      <c r="J914">
        <v>30</v>
      </c>
      <c r="K914">
        <v>1</v>
      </c>
      <c r="L914" s="1" t="str">
        <f>VLOOKUP(I914,Species_Names!$A$2:$K$83,2,FALSE)</f>
        <v>Sparisoma_aurofrenatum</v>
      </c>
      <c r="M914" t="str">
        <f>VLOOKUP(I914,Species_Names!$A$2:$K$83,3,FALSE)</f>
        <v>Parrotfish</v>
      </c>
      <c r="N914" t="str">
        <f>VLOOKUP(I914,Species_Names!$A$2:$D$83,4,FALSE)</f>
        <v>Herbivore</v>
      </c>
      <c r="O914">
        <f>VLOOKUP(I914,Species_Names!$A$2:$F$83,5,FALSE)</f>
        <v>1.17E-2</v>
      </c>
      <c r="P914">
        <f>VLOOKUP(I914,Species_Names!$A$2:$F$83,6,FALSE)</f>
        <v>3.15</v>
      </c>
      <c r="Q914">
        <f t="shared" si="155"/>
        <v>526.15998214437525</v>
      </c>
      <c r="R914">
        <f t="shared" si="151"/>
        <v>1.6666666666666666E-2</v>
      </c>
      <c r="AC914" s="5"/>
      <c r="AD914" s="5"/>
      <c r="AE914" s="5"/>
      <c r="AF914" s="5"/>
      <c r="AG914" s="5"/>
    </row>
    <row r="915" spans="1:33" x14ac:dyDescent="0.2">
      <c r="A915" s="33">
        <v>45112</v>
      </c>
      <c r="B915">
        <f t="shared" si="152"/>
        <v>2023</v>
      </c>
      <c r="C915" s="11">
        <f t="shared" si="153"/>
        <v>45112</v>
      </c>
      <c r="D915">
        <f t="shared" si="154"/>
        <v>5</v>
      </c>
      <c r="E915" t="s">
        <v>55</v>
      </c>
      <c r="F915" t="str">
        <f>VLOOKUP(E915,Sites!$A$2:$B$11,2,FALSE)</f>
        <v>Outside</v>
      </c>
      <c r="G915" t="s">
        <v>19</v>
      </c>
      <c r="H915">
        <v>2</v>
      </c>
      <c r="I915" s="1" t="s">
        <v>23</v>
      </c>
      <c r="J915">
        <v>5</v>
      </c>
      <c r="K915">
        <v>2</v>
      </c>
      <c r="L915" s="1" t="str">
        <f>VLOOKUP(I915,Species_Names!$A$2:$K$83,2,FALSE)</f>
        <v>Sparisoma_viride</v>
      </c>
      <c r="M915" t="str">
        <f>VLOOKUP(I915,Species_Names!$A$2:$K$83,3,FALSE)</f>
        <v>Parrotfish</v>
      </c>
      <c r="N915" t="str">
        <f>VLOOKUP(I915,Species_Names!$A$2:$D$83,4,FALSE)</f>
        <v>Herbivore</v>
      </c>
      <c r="O915">
        <f>VLOOKUP(I915,Species_Names!$A$2:$F$83,5,FALSE)</f>
        <v>2.5700000000000001E-2</v>
      </c>
      <c r="P915">
        <f>VLOOKUP(I915,Species_Names!$A$2:$F$83,6,FALSE)</f>
        <v>2.93</v>
      </c>
      <c r="Q915">
        <f t="shared" si="155"/>
        <v>5.7404406570795325</v>
      </c>
      <c r="R915">
        <f t="shared" si="151"/>
        <v>3.3333333333333333E-2</v>
      </c>
      <c r="AC915" s="5"/>
      <c r="AD915" s="5"/>
      <c r="AE915" s="5"/>
      <c r="AF915" s="5"/>
      <c r="AG915" s="5"/>
    </row>
    <row r="916" spans="1:33" x14ac:dyDescent="0.2">
      <c r="A916" s="33">
        <v>45112</v>
      </c>
      <c r="B916">
        <f t="shared" si="152"/>
        <v>2023</v>
      </c>
      <c r="C916" s="11">
        <f t="shared" si="153"/>
        <v>45112</v>
      </c>
      <c r="D916">
        <f t="shared" si="154"/>
        <v>5</v>
      </c>
      <c r="E916" t="s">
        <v>55</v>
      </c>
      <c r="F916" t="str">
        <f>VLOOKUP(E916,Sites!$A$2:$B$11,2,FALSE)</f>
        <v>Outside</v>
      </c>
      <c r="G916" t="s">
        <v>19</v>
      </c>
      <c r="H916">
        <v>2</v>
      </c>
      <c r="I916" s="1" t="s">
        <v>23</v>
      </c>
      <c r="J916">
        <v>10</v>
      </c>
      <c r="K916">
        <v>1</v>
      </c>
      <c r="L916" s="1" t="str">
        <f>VLOOKUP(I916,Species_Names!$A$2:$K$83,2,FALSE)</f>
        <v>Sparisoma_viride</v>
      </c>
      <c r="M916" t="str">
        <f>VLOOKUP(I916,Species_Names!$A$2:$K$83,3,FALSE)</f>
        <v>Parrotfish</v>
      </c>
      <c r="N916" t="str">
        <f>VLOOKUP(I916,Species_Names!$A$2:$D$83,4,FALSE)</f>
        <v>Herbivore</v>
      </c>
      <c r="O916">
        <f>VLOOKUP(I916,Species_Names!$A$2:$F$83,5,FALSE)</f>
        <v>2.5700000000000001E-2</v>
      </c>
      <c r="P916">
        <f>VLOOKUP(I916,Species_Names!$A$2:$F$83,6,FALSE)</f>
        <v>2.93</v>
      </c>
      <c r="Q916">
        <f t="shared" si="155"/>
        <v>21.874247581801107</v>
      </c>
      <c r="R916">
        <f t="shared" si="151"/>
        <v>1.6666666666666666E-2</v>
      </c>
      <c r="AC916" s="5"/>
      <c r="AD916" s="5"/>
      <c r="AE916" s="5"/>
      <c r="AF916" s="5"/>
      <c r="AG916" s="5"/>
    </row>
    <row r="917" spans="1:33" x14ac:dyDescent="0.2">
      <c r="A917" s="33">
        <v>45112</v>
      </c>
      <c r="B917">
        <f t="shared" si="152"/>
        <v>2023</v>
      </c>
      <c r="C917" s="11">
        <f t="shared" si="153"/>
        <v>45112</v>
      </c>
      <c r="D917">
        <f t="shared" si="154"/>
        <v>5</v>
      </c>
      <c r="E917" t="s">
        <v>55</v>
      </c>
      <c r="F917" t="str">
        <f>VLOOKUP(E917,Sites!$A$2:$B$11,2,FALSE)</f>
        <v>Outside</v>
      </c>
      <c r="G917" t="s">
        <v>19</v>
      </c>
      <c r="H917">
        <v>2</v>
      </c>
      <c r="I917" s="1" t="s">
        <v>23</v>
      </c>
      <c r="J917">
        <v>30</v>
      </c>
      <c r="K917">
        <v>1</v>
      </c>
      <c r="L917" s="1" t="str">
        <f>VLOOKUP(I917,Species_Names!$A$2:$K$83,2,FALSE)</f>
        <v>Sparisoma_viride</v>
      </c>
      <c r="M917" t="str">
        <f>VLOOKUP(I917,Species_Names!$A$2:$K$83,3,FALSE)</f>
        <v>Parrotfish</v>
      </c>
      <c r="N917" t="str">
        <f>VLOOKUP(I917,Species_Names!$A$2:$D$83,4,FALSE)</f>
        <v>Herbivore</v>
      </c>
      <c r="O917">
        <f>VLOOKUP(I917,Species_Names!$A$2:$F$83,5,FALSE)</f>
        <v>2.5700000000000001E-2</v>
      </c>
      <c r="P917">
        <f>VLOOKUP(I917,Species_Names!$A$2:$F$83,6,FALSE)</f>
        <v>2.93</v>
      </c>
      <c r="Q917">
        <f t="shared" si="155"/>
        <v>546.88800707193968</v>
      </c>
      <c r="R917">
        <f t="shared" si="151"/>
        <v>1.6666666666666666E-2</v>
      </c>
      <c r="AC917" s="5"/>
      <c r="AD917" s="5"/>
      <c r="AE917" s="5"/>
      <c r="AF917" s="5"/>
      <c r="AG917" s="5"/>
    </row>
    <row r="918" spans="1:33" x14ac:dyDescent="0.2">
      <c r="A918" s="33">
        <v>45112</v>
      </c>
      <c r="B918">
        <f t="shared" si="152"/>
        <v>2023</v>
      </c>
      <c r="C918" s="11">
        <f t="shared" si="153"/>
        <v>45112</v>
      </c>
      <c r="D918">
        <f t="shared" si="154"/>
        <v>5</v>
      </c>
      <c r="E918" t="s">
        <v>55</v>
      </c>
      <c r="F918" t="str">
        <f>VLOOKUP(E918,Sites!$A$2:$B$11,2,FALSE)</f>
        <v>Outside</v>
      </c>
      <c r="G918" t="s">
        <v>19</v>
      </c>
      <c r="H918">
        <v>2</v>
      </c>
      <c r="I918" s="1" t="s">
        <v>23</v>
      </c>
      <c r="J918">
        <v>40</v>
      </c>
      <c r="K918">
        <v>1</v>
      </c>
      <c r="L918" s="1" t="str">
        <f>VLOOKUP(I918,Species_Names!$A$2:$K$83,2,FALSE)</f>
        <v>Sparisoma_viride</v>
      </c>
      <c r="M918" t="str">
        <f>VLOOKUP(I918,Species_Names!$A$2:$K$83,3,FALSE)</f>
        <v>Parrotfish</v>
      </c>
      <c r="N918" t="str">
        <f>VLOOKUP(I918,Species_Names!$A$2:$D$83,4,FALSE)</f>
        <v>Herbivore</v>
      </c>
      <c r="O918">
        <f>VLOOKUP(I918,Species_Names!$A$2:$F$83,5,FALSE)</f>
        <v>2.5700000000000001E-2</v>
      </c>
      <c r="P918">
        <f>VLOOKUP(I918,Species_Names!$A$2:$F$83,6,FALSE)</f>
        <v>2.93</v>
      </c>
      <c r="Q918">
        <f t="shared" si="155"/>
        <v>1270.4831160726128</v>
      </c>
      <c r="R918">
        <f t="shared" si="151"/>
        <v>1.6666666666666666E-2</v>
      </c>
      <c r="AC918" s="5"/>
      <c r="AD918" s="5"/>
      <c r="AE918" s="5"/>
      <c r="AF918" s="5"/>
      <c r="AG918" s="5"/>
    </row>
    <row r="919" spans="1:33" x14ac:dyDescent="0.2">
      <c r="A919" s="33">
        <v>45112</v>
      </c>
      <c r="B919">
        <f t="shared" si="152"/>
        <v>2023</v>
      </c>
      <c r="C919" s="11">
        <f t="shared" si="153"/>
        <v>45112</v>
      </c>
      <c r="D919">
        <f t="shared" si="154"/>
        <v>5</v>
      </c>
      <c r="E919" t="s">
        <v>55</v>
      </c>
      <c r="F919" t="str">
        <f>VLOOKUP(E919,Sites!$A$2:$B$11,2,FALSE)</f>
        <v>Outside</v>
      </c>
      <c r="G919" t="s">
        <v>19</v>
      </c>
      <c r="H919">
        <v>2</v>
      </c>
      <c r="I919" s="1" t="s">
        <v>24</v>
      </c>
      <c r="J919">
        <v>5</v>
      </c>
      <c r="K919">
        <v>2</v>
      </c>
      <c r="L919" s="1" t="str">
        <f>VLOOKUP(I919,Species_Names!$A$2:$K$83,2,FALSE)</f>
        <v>Scarus_iseri</v>
      </c>
      <c r="M919" t="str">
        <f>VLOOKUP(I919,Species_Names!$A$2:$K$83,3,FALSE)</f>
        <v>Parrotfish</v>
      </c>
      <c r="N919" t="str">
        <f>VLOOKUP(I919,Species_Names!$A$2:$D$83,4,FALSE)</f>
        <v>Herbivore</v>
      </c>
      <c r="O919">
        <f>VLOOKUP(I919,Species_Names!$A$2:$F$83,5,FALSE)</f>
        <v>1.5800000000000002E-2</v>
      </c>
      <c r="P919">
        <f>VLOOKUP(I919,Species_Names!$A$2:$F$83,6,FALSE)</f>
        <v>3.02</v>
      </c>
      <c r="Q919">
        <f t="shared" si="155"/>
        <v>4.0792140585909493</v>
      </c>
      <c r="R919">
        <f t="shared" si="151"/>
        <v>3.3333333333333333E-2</v>
      </c>
      <c r="AC919" s="5"/>
      <c r="AD919" s="5"/>
      <c r="AE919" s="5"/>
      <c r="AF919" s="5"/>
      <c r="AG919" s="5"/>
    </row>
    <row r="920" spans="1:33" x14ac:dyDescent="0.2">
      <c r="A920" s="33">
        <v>45112</v>
      </c>
      <c r="B920">
        <f t="shared" si="152"/>
        <v>2023</v>
      </c>
      <c r="C920" s="11">
        <f t="shared" si="153"/>
        <v>45112</v>
      </c>
      <c r="D920">
        <f t="shared" si="154"/>
        <v>5</v>
      </c>
      <c r="E920" t="s">
        <v>55</v>
      </c>
      <c r="F920" t="str">
        <f>VLOOKUP(E920,Sites!$A$2:$B$11,2,FALSE)</f>
        <v>Outside</v>
      </c>
      <c r="G920" t="s">
        <v>19</v>
      </c>
      <c r="H920">
        <v>2</v>
      </c>
      <c r="I920" s="1" t="s">
        <v>24</v>
      </c>
      <c r="J920">
        <v>10</v>
      </c>
      <c r="K920">
        <v>8</v>
      </c>
      <c r="L920" s="1" t="str">
        <f>VLOOKUP(I920,Species_Names!$A$2:$K$83,2,FALSE)</f>
        <v>Scarus_iseri</v>
      </c>
      <c r="M920" t="str">
        <f>VLOOKUP(I920,Species_Names!$A$2:$K$83,3,FALSE)</f>
        <v>Parrotfish</v>
      </c>
      <c r="N920" t="str">
        <f>VLOOKUP(I920,Species_Names!$A$2:$D$83,4,FALSE)</f>
        <v>Herbivore</v>
      </c>
      <c r="O920">
        <f>VLOOKUP(I920,Species_Names!$A$2:$F$83,5,FALSE)</f>
        <v>1.5800000000000002E-2</v>
      </c>
      <c r="P920">
        <f>VLOOKUP(I920,Species_Names!$A$2:$F$83,6,FALSE)</f>
        <v>3.02</v>
      </c>
      <c r="Q920">
        <f t="shared" si="155"/>
        <v>132.35704847363377</v>
      </c>
      <c r="R920">
        <f t="shared" si="151"/>
        <v>0.13333333333333333</v>
      </c>
      <c r="AC920" s="5"/>
      <c r="AD920" s="5"/>
      <c r="AE920" s="5"/>
      <c r="AF920" s="5"/>
      <c r="AG920" s="5"/>
    </row>
    <row r="921" spans="1:33" x14ac:dyDescent="0.2">
      <c r="A921" s="33">
        <v>45112</v>
      </c>
      <c r="B921">
        <f t="shared" si="152"/>
        <v>2023</v>
      </c>
      <c r="C921" s="11">
        <f t="shared" si="153"/>
        <v>45112</v>
      </c>
      <c r="D921">
        <f t="shared" si="154"/>
        <v>5</v>
      </c>
      <c r="E921" t="s">
        <v>55</v>
      </c>
      <c r="F921" t="str">
        <f>VLOOKUP(E921,Sites!$A$2:$B$11,2,FALSE)</f>
        <v>Outside</v>
      </c>
      <c r="G921" t="s">
        <v>19</v>
      </c>
      <c r="H921">
        <v>2</v>
      </c>
      <c r="I921" s="1" t="s">
        <v>24</v>
      </c>
      <c r="J921">
        <v>20</v>
      </c>
      <c r="K921">
        <v>6</v>
      </c>
      <c r="L921" s="1" t="str">
        <f>VLOOKUP(I921,Species_Names!$A$2:$K$83,2,FALSE)</f>
        <v>Scarus_iseri</v>
      </c>
      <c r="M921" t="str">
        <f>VLOOKUP(I921,Species_Names!$A$2:$K$83,3,FALSE)</f>
        <v>Parrotfish</v>
      </c>
      <c r="N921" t="str">
        <f>VLOOKUP(I921,Species_Names!$A$2:$D$83,4,FALSE)</f>
        <v>Herbivore</v>
      </c>
      <c r="O921">
        <f>VLOOKUP(I921,Species_Names!$A$2:$F$83,5,FALSE)</f>
        <v>1.5800000000000002E-2</v>
      </c>
      <c r="P921">
        <f>VLOOKUP(I921,Species_Names!$A$2:$F$83,6,FALSE)</f>
        <v>3.02</v>
      </c>
      <c r="Q921">
        <f t="shared" si="155"/>
        <v>805.22810410121633</v>
      </c>
      <c r="R921">
        <f t="shared" si="151"/>
        <v>0.1</v>
      </c>
      <c r="AC921" s="5"/>
      <c r="AD921" s="5"/>
      <c r="AE921" s="5"/>
      <c r="AF921" s="5"/>
      <c r="AG921" s="5"/>
    </row>
    <row r="922" spans="1:33" x14ac:dyDescent="0.2">
      <c r="A922" s="33">
        <v>45112</v>
      </c>
      <c r="B922">
        <f t="shared" si="152"/>
        <v>2023</v>
      </c>
      <c r="C922" s="11">
        <f t="shared" si="153"/>
        <v>45112</v>
      </c>
      <c r="D922">
        <f t="shared" si="154"/>
        <v>5</v>
      </c>
      <c r="E922" t="s">
        <v>55</v>
      </c>
      <c r="F922" t="str">
        <f>VLOOKUP(E922,Sites!$A$2:$B$11,2,FALSE)</f>
        <v>Outside</v>
      </c>
      <c r="G922" t="s">
        <v>19</v>
      </c>
      <c r="H922">
        <v>2</v>
      </c>
      <c r="I922" s="1" t="s">
        <v>37</v>
      </c>
      <c r="J922">
        <v>5</v>
      </c>
      <c r="K922">
        <v>11</v>
      </c>
      <c r="L922" s="1" t="str">
        <f>VLOOKUP(I922,Species_Names!$A$2:$K$83,2,FALSE)</f>
        <v>Scarus_/_Sparisoma</v>
      </c>
      <c r="M922" t="str">
        <f>VLOOKUP(I922,Species_Names!$A$2:$K$83,3,FALSE)</f>
        <v>Parrotfish</v>
      </c>
      <c r="N922" t="str">
        <f>VLOOKUP(I922,Species_Names!$A$2:$D$83,4,FALSE)</f>
        <v>Herbivore</v>
      </c>
      <c r="O922">
        <f>VLOOKUP(I922,Species_Names!$A$2:$F$83,5,FALSE)</f>
        <v>1.21E-2</v>
      </c>
      <c r="P922">
        <f>VLOOKUP(I922,Species_Names!$A$2:$F$83,6,FALSE)</f>
        <v>3.028</v>
      </c>
      <c r="Q922">
        <f t="shared" si="155"/>
        <v>17.404406917429114</v>
      </c>
      <c r="R922">
        <f t="shared" si="151"/>
        <v>0.18333333333333332</v>
      </c>
      <c r="AC922" s="5"/>
      <c r="AD922" s="5"/>
      <c r="AE922" s="5"/>
      <c r="AF922" s="5"/>
      <c r="AG922" s="5"/>
    </row>
    <row r="923" spans="1:33" x14ac:dyDescent="0.2">
      <c r="A923" s="33">
        <v>45112</v>
      </c>
      <c r="B923">
        <f t="shared" si="152"/>
        <v>2023</v>
      </c>
      <c r="C923" s="11">
        <f t="shared" si="153"/>
        <v>45112</v>
      </c>
      <c r="D923">
        <f t="shared" si="154"/>
        <v>5</v>
      </c>
      <c r="E923" t="s">
        <v>55</v>
      </c>
      <c r="F923" t="str">
        <f>VLOOKUP(E923,Sites!$A$2:$B$11,2,FALSE)</f>
        <v>Outside</v>
      </c>
      <c r="G923" t="s">
        <v>19</v>
      </c>
      <c r="H923">
        <v>2</v>
      </c>
      <c r="I923" s="1" t="s">
        <v>25</v>
      </c>
      <c r="J923">
        <v>10</v>
      </c>
      <c r="K923">
        <v>1</v>
      </c>
      <c r="L923" s="1" t="str">
        <f>VLOOKUP(I923,Species_Names!$A$2:$K$83,2,FALSE)</f>
        <v>Cephalopholis_cruentata</v>
      </c>
      <c r="M923" t="str">
        <f>VLOOKUP(I923,Species_Names!$A$2:$K$83,3,FALSE)</f>
        <v>Grouper</v>
      </c>
      <c r="N923" t="str">
        <f>VLOOKUP(I923,Species_Names!$A$2:$D$83,4,FALSE)</f>
        <v>Carnivore</v>
      </c>
      <c r="O923">
        <f>VLOOKUP(I923,Species_Names!$A$2:$F$83,5,FALSE)</f>
        <v>1.0999999999999999E-2</v>
      </c>
      <c r="P923">
        <f>VLOOKUP(I923,Species_Names!$A$2:$F$83,6,FALSE)</f>
        <v>3.11</v>
      </c>
      <c r="Q923">
        <f t="shared" si="155"/>
        <v>14.17074506862448</v>
      </c>
      <c r="R923">
        <f t="shared" si="151"/>
        <v>1.6666666666666666E-2</v>
      </c>
      <c r="AC923" s="5"/>
      <c r="AD923" s="5"/>
      <c r="AE923" s="5"/>
      <c r="AF923" s="5"/>
      <c r="AG923" s="5"/>
    </row>
    <row r="924" spans="1:33" x14ac:dyDescent="0.2">
      <c r="A924" s="33">
        <v>45112</v>
      </c>
      <c r="B924">
        <f t="shared" si="152"/>
        <v>2023</v>
      </c>
      <c r="C924" s="11">
        <f t="shared" si="153"/>
        <v>45112</v>
      </c>
      <c r="D924">
        <f t="shared" si="154"/>
        <v>5</v>
      </c>
      <c r="E924" t="s">
        <v>55</v>
      </c>
      <c r="F924" t="str">
        <f>VLOOKUP(E924,Sites!$A$2:$B$11,2,FALSE)</f>
        <v>Outside</v>
      </c>
      <c r="G924" t="s">
        <v>19</v>
      </c>
      <c r="H924">
        <v>2</v>
      </c>
      <c r="I924" s="1" t="s">
        <v>45</v>
      </c>
      <c r="J924">
        <v>20</v>
      </c>
      <c r="K924">
        <v>1</v>
      </c>
      <c r="L924" s="1" t="str">
        <f>VLOOKUP(I924,Species_Names!$A$2:$K$83,2,FALSE)</f>
        <v>Melichthys_niger</v>
      </c>
      <c r="M924" t="str">
        <f>VLOOKUP(I924,Species_Names!$A$2:$K$83,3,FALSE)</f>
        <v>Triggerfish</v>
      </c>
      <c r="N924" t="str">
        <f>VLOOKUP(I924,Species_Names!$A$2:$D$83,4,FALSE)</f>
        <v>Omnivore</v>
      </c>
      <c r="O924">
        <f>VLOOKUP(I924,Species_Names!$A$2:$F$83,5,FALSE)</f>
        <v>2.5700000000000001E-2</v>
      </c>
      <c r="P924">
        <f>VLOOKUP(I924,Species_Names!$A$2:$F$83,6,FALSE)</f>
        <v>2.94</v>
      </c>
      <c r="Q924">
        <f t="shared" si="155"/>
        <v>171.77553529478601</v>
      </c>
      <c r="R924">
        <f t="shared" si="151"/>
        <v>1.6666666666666666E-2</v>
      </c>
      <c r="AC924" s="5"/>
      <c r="AD924" s="5"/>
      <c r="AE924" s="5"/>
      <c r="AF924" s="5"/>
      <c r="AG924" s="5"/>
    </row>
    <row r="925" spans="1:33" x14ac:dyDescent="0.2">
      <c r="A925" s="33">
        <v>45112</v>
      </c>
      <c r="B925">
        <f t="shared" si="152"/>
        <v>2023</v>
      </c>
      <c r="C925" s="11">
        <f t="shared" si="153"/>
        <v>45112</v>
      </c>
      <c r="D925">
        <f t="shared" si="154"/>
        <v>5</v>
      </c>
      <c r="E925" t="s">
        <v>55</v>
      </c>
      <c r="F925" t="str">
        <f>VLOOKUP(E925,Sites!$A$2:$B$11,2,FALSE)</f>
        <v>Outside</v>
      </c>
      <c r="G925" t="s">
        <v>19</v>
      </c>
      <c r="H925">
        <v>2</v>
      </c>
      <c r="I925" s="1" t="s">
        <v>26</v>
      </c>
      <c r="J925">
        <v>5</v>
      </c>
      <c r="K925">
        <v>2</v>
      </c>
      <c r="L925" s="1" t="str">
        <f>VLOOKUP(I925,Species_Names!$A$2:$K$83,2,FALSE)</f>
        <v>Acanthurus_coeruleus</v>
      </c>
      <c r="M925" t="str">
        <f>VLOOKUP(I925,Species_Names!$A$2:$K$83,3,FALSE)</f>
        <v>Surgeonfish</v>
      </c>
      <c r="N925" t="str">
        <f>VLOOKUP(I925,Species_Names!$A$2:$D$83,4,FALSE)</f>
        <v>Herbivore</v>
      </c>
      <c r="O925">
        <f>VLOOKUP(I925,Species_Names!$A$2:$F$83,5,FALSE)</f>
        <v>3.2399999999999998E-2</v>
      </c>
      <c r="P925">
        <f>VLOOKUP(I925,Species_Names!$A$2:$F$83,6,FALSE)</f>
        <v>2.95</v>
      </c>
      <c r="Q925">
        <f t="shared" si="155"/>
        <v>7.4737147601837677</v>
      </c>
      <c r="R925">
        <f t="shared" si="151"/>
        <v>3.3333333333333333E-2</v>
      </c>
      <c r="AC925" s="5"/>
      <c r="AD925" s="5"/>
      <c r="AE925" s="5"/>
      <c r="AF925" s="5"/>
      <c r="AG925" s="5"/>
    </row>
    <row r="926" spans="1:33" x14ac:dyDescent="0.2">
      <c r="A926" s="33">
        <v>45112</v>
      </c>
      <c r="B926">
        <f t="shared" si="152"/>
        <v>2023</v>
      </c>
      <c r="C926" s="11">
        <f t="shared" si="153"/>
        <v>45112</v>
      </c>
      <c r="D926">
        <f t="shared" si="154"/>
        <v>5</v>
      </c>
      <c r="E926" t="s">
        <v>55</v>
      </c>
      <c r="F926" t="str">
        <f>VLOOKUP(E926,Sites!$A$2:$B$11,2,FALSE)</f>
        <v>Outside</v>
      </c>
      <c r="G926" t="s">
        <v>19</v>
      </c>
      <c r="H926">
        <v>2</v>
      </c>
      <c r="I926" s="1" t="s">
        <v>26</v>
      </c>
      <c r="J926">
        <v>20</v>
      </c>
      <c r="K926">
        <v>6</v>
      </c>
      <c r="L926" s="1" t="str">
        <f>VLOOKUP(I926,Species_Names!$A$2:$K$83,2,FALSE)</f>
        <v>Acanthurus_coeruleus</v>
      </c>
      <c r="M926" t="str">
        <f>VLOOKUP(I926,Species_Names!$A$2:$K$83,3,FALSE)</f>
        <v>Surgeonfish</v>
      </c>
      <c r="N926" t="str">
        <f>VLOOKUP(I926,Species_Names!$A$2:$D$83,4,FALSE)</f>
        <v>Herbivore</v>
      </c>
      <c r="O926">
        <f>VLOOKUP(I926,Species_Names!$A$2:$F$83,5,FALSE)</f>
        <v>3.2399999999999998E-2</v>
      </c>
      <c r="P926">
        <f>VLOOKUP(I926,Species_Names!$A$2:$F$83,6,FALSE)</f>
        <v>2.95</v>
      </c>
      <c r="Q926">
        <f t="shared" si="155"/>
        <v>1338.858708592714</v>
      </c>
      <c r="R926">
        <f t="shared" si="151"/>
        <v>0.1</v>
      </c>
      <c r="AC926" s="5"/>
      <c r="AD926" s="5"/>
      <c r="AE926" s="5"/>
      <c r="AF926" s="5"/>
      <c r="AG926" s="5"/>
    </row>
    <row r="927" spans="1:33" x14ac:dyDescent="0.2">
      <c r="A927" s="33">
        <v>45112</v>
      </c>
      <c r="B927">
        <f t="shared" si="152"/>
        <v>2023</v>
      </c>
      <c r="C927" s="11">
        <f t="shared" si="153"/>
        <v>45112</v>
      </c>
      <c r="D927">
        <f t="shared" si="154"/>
        <v>5</v>
      </c>
      <c r="E927" t="s">
        <v>55</v>
      </c>
      <c r="F927" t="str">
        <f>VLOOKUP(E927,Sites!$A$2:$B$11,2,FALSE)</f>
        <v>Outside</v>
      </c>
      <c r="G927" t="s">
        <v>19</v>
      </c>
      <c r="H927">
        <v>2</v>
      </c>
      <c r="I927" s="1" t="s">
        <v>26</v>
      </c>
      <c r="J927">
        <v>30</v>
      </c>
      <c r="K927">
        <v>1</v>
      </c>
      <c r="L927" s="1" t="str">
        <f>VLOOKUP(I927,Species_Names!$A$2:$K$83,2,FALSE)</f>
        <v>Acanthurus_coeruleus</v>
      </c>
      <c r="M927" t="str">
        <f>VLOOKUP(I927,Species_Names!$A$2:$K$83,3,FALSE)</f>
        <v>Surgeonfish</v>
      </c>
      <c r="N927" t="str">
        <f>VLOOKUP(I927,Species_Names!$A$2:$D$83,4,FALSE)</f>
        <v>Herbivore</v>
      </c>
      <c r="O927">
        <f>VLOOKUP(I927,Species_Names!$A$2:$F$83,5,FALSE)</f>
        <v>3.2399999999999998E-2</v>
      </c>
      <c r="P927">
        <f>VLOOKUP(I927,Species_Names!$A$2:$F$83,6,FALSE)</f>
        <v>2.95</v>
      </c>
      <c r="Q927">
        <f t="shared" si="155"/>
        <v>737.99379722391382</v>
      </c>
      <c r="R927">
        <f t="shared" si="151"/>
        <v>1.6666666666666666E-2</v>
      </c>
      <c r="AC927" s="5"/>
      <c r="AD927" s="5"/>
      <c r="AE927" s="5"/>
      <c r="AF927" s="5"/>
      <c r="AG927" s="5"/>
    </row>
    <row r="928" spans="1:33" x14ac:dyDescent="0.2">
      <c r="A928" s="33">
        <v>45112</v>
      </c>
      <c r="B928">
        <f t="shared" si="152"/>
        <v>2023</v>
      </c>
      <c r="C928" s="11">
        <f t="shared" si="153"/>
        <v>45112</v>
      </c>
      <c r="D928">
        <f t="shared" si="154"/>
        <v>5</v>
      </c>
      <c r="E928" t="s">
        <v>55</v>
      </c>
      <c r="F928" t="str">
        <f>VLOOKUP(E928,Sites!$A$2:$B$11,2,FALSE)</f>
        <v>Outside</v>
      </c>
      <c r="G928" t="s">
        <v>19</v>
      </c>
      <c r="H928">
        <v>2</v>
      </c>
      <c r="I928" s="1" t="s">
        <v>27</v>
      </c>
      <c r="J928">
        <v>10</v>
      </c>
      <c r="K928">
        <v>1</v>
      </c>
      <c r="L928" s="1" t="str">
        <f>VLOOKUP(I928,Species_Names!$A$2:$K$83,2,FALSE)</f>
        <v>Acanthurus_tractus</v>
      </c>
      <c r="M928" t="str">
        <f>VLOOKUP(I928,Species_Names!$A$2:$K$83,3,FALSE)</f>
        <v>Surgeonfish</v>
      </c>
      <c r="N928" t="str">
        <f>VLOOKUP(I928,Species_Names!$A$2:$D$83,4,FALSE)</f>
        <v>Herbivore</v>
      </c>
      <c r="O928">
        <f>VLOOKUP(I928,Species_Names!$A$2:$F$83,5,FALSE)</f>
        <v>2.5700000000000001E-2</v>
      </c>
      <c r="P928">
        <f>VLOOKUP(I928,Species_Names!$A$2:$F$83,6,FALSE)</f>
        <v>2.9</v>
      </c>
      <c r="Q928">
        <f t="shared" si="155"/>
        <v>20.414235632414051</v>
      </c>
      <c r="R928">
        <f t="shared" si="151"/>
        <v>1.6666666666666666E-2</v>
      </c>
      <c r="AC928" s="5"/>
      <c r="AD928" s="5"/>
      <c r="AE928" s="5"/>
      <c r="AF928" s="5"/>
      <c r="AG928" s="5"/>
    </row>
    <row r="929" spans="1:33" x14ac:dyDescent="0.2">
      <c r="A929" s="33">
        <v>45112</v>
      </c>
      <c r="B929">
        <f t="shared" si="152"/>
        <v>2023</v>
      </c>
      <c r="C929" s="11">
        <f t="shared" si="153"/>
        <v>45112</v>
      </c>
      <c r="D929">
        <f t="shared" si="154"/>
        <v>5</v>
      </c>
      <c r="E929" t="s">
        <v>55</v>
      </c>
      <c r="F929" t="str">
        <f>VLOOKUP(E929,Sites!$A$2:$B$11,2,FALSE)</f>
        <v>Outside</v>
      </c>
      <c r="G929" t="s">
        <v>19</v>
      </c>
      <c r="H929">
        <v>2</v>
      </c>
      <c r="I929" s="1" t="s">
        <v>27</v>
      </c>
      <c r="J929">
        <v>20</v>
      </c>
      <c r="K929">
        <v>2</v>
      </c>
      <c r="L929" s="1" t="str">
        <f>VLOOKUP(I929,Species_Names!$A$2:$K$83,2,FALSE)</f>
        <v>Acanthurus_tractus</v>
      </c>
      <c r="M929" t="str">
        <f>VLOOKUP(I929,Species_Names!$A$2:$K$83,3,FALSE)</f>
        <v>Surgeonfish</v>
      </c>
      <c r="N929" t="str">
        <f>VLOOKUP(I929,Species_Names!$A$2:$D$83,4,FALSE)</f>
        <v>Herbivore</v>
      </c>
      <c r="O929">
        <f>VLOOKUP(I929,Species_Names!$A$2:$F$83,5,FALSE)</f>
        <v>2.5700000000000001E-2</v>
      </c>
      <c r="P929">
        <f>VLOOKUP(I929,Species_Names!$A$2:$F$83,6,FALSE)</f>
        <v>2.9</v>
      </c>
      <c r="Q929">
        <f t="shared" si="155"/>
        <v>304.75448547277693</v>
      </c>
      <c r="R929">
        <f t="shared" si="151"/>
        <v>3.3333333333333333E-2</v>
      </c>
      <c r="AC929" s="5"/>
      <c r="AD929" s="5"/>
      <c r="AE929" s="5"/>
      <c r="AF929" s="5"/>
      <c r="AG929" s="5"/>
    </row>
    <row r="930" spans="1:33" x14ac:dyDescent="0.2">
      <c r="A930" s="33">
        <v>45112</v>
      </c>
      <c r="B930">
        <f t="shared" si="152"/>
        <v>2023</v>
      </c>
      <c r="C930" s="11">
        <f t="shared" si="153"/>
        <v>45112</v>
      </c>
      <c r="D930">
        <f t="shared" si="154"/>
        <v>5</v>
      </c>
      <c r="E930" t="s">
        <v>55</v>
      </c>
      <c r="F930" t="str">
        <f>VLOOKUP(E930,Sites!$A$2:$B$11,2,FALSE)</f>
        <v>Outside</v>
      </c>
      <c r="G930" t="s">
        <v>19</v>
      </c>
      <c r="H930">
        <v>2</v>
      </c>
      <c r="I930" s="1" t="s">
        <v>49</v>
      </c>
      <c r="J930">
        <v>20</v>
      </c>
      <c r="K930">
        <v>1</v>
      </c>
      <c r="L930" s="1" t="str">
        <f>VLOOKUP(I930,Species_Names!$A$2:$K$83,2,FALSE)</f>
        <v>Bodianus_rufus</v>
      </c>
      <c r="M930" t="str">
        <f>VLOOKUP(I930,Species_Names!$A$2:$K$83,3,FALSE)</f>
        <v>Wrasse</v>
      </c>
      <c r="N930" t="str">
        <f>VLOOKUP(I930,Species_Names!$A$2:$D$83,4,FALSE)</f>
        <v>Carnivore</v>
      </c>
      <c r="O930">
        <f>VLOOKUP(I930,Species_Names!$A$2:$F$83,5,FALSE)</f>
        <v>1.66E-2</v>
      </c>
      <c r="P930">
        <f>VLOOKUP(I930,Species_Names!$A$2:$F$83,6,FALSE)</f>
        <v>3.08</v>
      </c>
      <c r="Q930">
        <f t="shared" si="155"/>
        <v>168.76425815043592</v>
      </c>
      <c r="R930">
        <f t="shared" si="151"/>
        <v>1.6666666666666666E-2</v>
      </c>
      <c r="AC930" s="5"/>
      <c r="AD930" s="5"/>
      <c r="AE930" s="5"/>
      <c r="AF930" s="5"/>
      <c r="AG930" s="5"/>
    </row>
    <row r="931" spans="1:33" x14ac:dyDescent="0.2">
      <c r="A931" s="33">
        <v>45112</v>
      </c>
      <c r="B931">
        <f t="shared" si="152"/>
        <v>2023</v>
      </c>
      <c r="C931" s="11">
        <f t="shared" si="153"/>
        <v>45112</v>
      </c>
      <c r="D931">
        <f t="shared" si="154"/>
        <v>5</v>
      </c>
      <c r="E931" t="s">
        <v>55</v>
      </c>
      <c r="F931" t="str">
        <f>VLOOKUP(E931,Sites!$A$2:$B$11,2,FALSE)</f>
        <v>Outside</v>
      </c>
      <c r="G931" t="s">
        <v>19</v>
      </c>
      <c r="H931">
        <v>2</v>
      </c>
      <c r="I931" s="1" t="s">
        <v>28</v>
      </c>
      <c r="J931">
        <v>5</v>
      </c>
      <c r="K931">
        <v>9</v>
      </c>
      <c r="L931" s="1" t="str">
        <f>VLOOKUP(I931,Species_Names!$A$2:$K$83,2,FALSE)</f>
        <v>Halichoeres_garnoti</v>
      </c>
      <c r="M931" t="str">
        <f>VLOOKUP(I931,Species_Names!$A$2:$K$83,3,FALSE)</f>
        <v>Wrasse</v>
      </c>
      <c r="N931" t="str">
        <f>VLOOKUP(I931,Species_Names!$A$2:$D$83,4,FALSE)</f>
        <v>Omnivore</v>
      </c>
      <c r="O931">
        <f>VLOOKUP(I931,Species_Names!$A$2:$F$83,5,FALSE)</f>
        <v>0.01</v>
      </c>
      <c r="P931">
        <f>VLOOKUP(I931,Species_Names!$A$2:$F$83,6,FALSE)</f>
        <v>3.14</v>
      </c>
      <c r="Q931">
        <f t="shared" si="155"/>
        <v>14.093158070536987</v>
      </c>
      <c r="R931">
        <f t="shared" si="151"/>
        <v>0.15</v>
      </c>
      <c r="AC931" s="5"/>
      <c r="AD931" s="5"/>
      <c r="AE931" s="5"/>
      <c r="AF931" s="5"/>
      <c r="AG931" s="5"/>
    </row>
    <row r="932" spans="1:33" x14ac:dyDescent="0.2">
      <c r="A932" s="33">
        <v>45112</v>
      </c>
      <c r="B932">
        <f t="shared" si="152"/>
        <v>2023</v>
      </c>
      <c r="C932" s="11">
        <f t="shared" si="153"/>
        <v>45112</v>
      </c>
      <c r="D932">
        <f t="shared" si="154"/>
        <v>5</v>
      </c>
      <c r="E932" t="s">
        <v>55</v>
      </c>
      <c r="F932" t="str">
        <f>VLOOKUP(E932,Sites!$A$2:$B$11,2,FALSE)</f>
        <v>Outside</v>
      </c>
      <c r="G932" t="s">
        <v>19</v>
      </c>
      <c r="H932">
        <v>2</v>
      </c>
      <c r="I932" s="1" t="s">
        <v>28</v>
      </c>
      <c r="J932">
        <v>20</v>
      </c>
      <c r="K932">
        <v>3</v>
      </c>
      <c r="L932" s="1" t="str">
        <f>VLOOKUP(I932,Species_Names!$A$2:$K$83,2,FALSE)</f>
        <v>Halichoeres_garnoti</v>
      </c>
      <c r="M932" t="str">
        <f>VLOOKUP(I932,Species_Names!$A$2:$K$83,3,FALSE)</f>
        <v>Wrasse</v>
      </c>
      <c r="N932" t="str">
        <f>VLOOKUP(I932,Species_Names!$A$2:$D$83,4,FALSE)</f>
        <v>Omnivore</v>
      </c>
      <c r="O932">
        <f>VLOOKUP(I932,Species_Names!$A$2:$F$83,5,FALSE)</f>
        <v>0.01</v>
      </c>
      <c r="P932">
        <f>VLOOKUP(I932,Species_Names!$A$2:$F$83,6,FALSE)</f>
        <v>3.14</v>
      </c>
      <c r="Q932">
        <f t="shared" si="155"/>
        <v>365.05259592995833</v>
      </c>
      <c r="R932">
        <f t="shared" si="151"/>
        <v>0.05</v>
      </c>
      <c r="AC932" s="5"/>
      <c r="AD932" s="5"/>
      <c r="AE932" s="5"/>
      <c r="AF932" s="5"/>
      <c r="AG932" s="5"/>
    </row>
    <row r="933" spans="1:33" x14ac:dyDescent="0.2">
      <c r="A933" s="33">
        <v>45112</v>
      </c>
      <c r="B933">
        <f t="shared" si="152"/>
        <v>2023</v>
      </c>
      <c r="C933" s="11">
        <f t="shared" si="153"/>
        <v>45112</v>
      </c>
      <c r="D933">
        <f t="shared" si="154"/>
        <v>5</v>
      </c>
      <c r="E933" t="s">
        <v>55</v>
      </c>
      <c r="F933" t="str">
        <f>VLOOKUP(E933,Sites!$A$2:$B$11,2,FALSE)</f>
        <v>Outside</v>
      </c>
      <c r="G933" t="s">
        <v>19</v>
      </c>
      <c r="H933">
        <v>2</v>
      </c>
      <c r="I933" s="1" t="s">
        <v>54</v>
      </c>
      <c r="J933">
        <v>40</v>
      </c>
      <c r="K933">
        <v>1</v>
      </c>
      <c r="L933" s="1" t="str">
        <f>VLOOKUP(I933,Species_Names!$A$2:$K$83,2,FALSE)</f>
        <v>Kyphosus_spp.</v>
      </c>
      <c r="M933" t="str">
        <f>VLOOKUP(I933,Species_Names!$A$2:$K$83,3,FALSE)</f>
        <v>Chub</v>
      </c>
      <c r="N933" t="str">
        <f>VLOOKUP(I933,Species_Names!$A$2:$D$83,4,FALSE)</f>
        <v>Carnivore</v>
      </c>
      <c r="O933">
        <f>VLOOKUP(I933,Species_Names!$A$2:$F$83,5,FALSE)</f>
        <v>1.38E-2</v>
      </c>
      <c r="P933">
        <f>VLOOKUP(I933,Species_Names!$A$2:$F$83,6,FALSE)</f>
        <v>3.03</v>
      </c>
      <c r="Q933">
        <f t="shared" si="155"/>
        <v>986.553996256544</v>
      </c>
      <c r="R933">
        <f t="shared" si="151"/>
        <v>1.6666666666666666E-2</v>
      </c>
      <c r="AC933" s="5"/>
      <c r="AD933" s="5"/>
      <c r="AE933" s="5"/>
      <c r="AF933" s="5"/>
      <c r="AG933" s="5"/>
    </row>
    <row r="934" spans="1:33" x14ac:dyDescent="0.2">
      <c r="A934" s="33">
        <v>45112</v>
      </c>
      <c r="B934">
        <f t="shared" si="152"/>
        <v>2023</v>
      </c>
      <c r="C934" s="11">
        <f t="shared" si="153"/>
        <v>45112</v>
      </c>
      <c r="D934">
        <f t="shared" si="154"/>
        <v>5</v>
      </c>
      <c r="E934" t="s">
        <v>55</v>
      </c>
      <c r="F934" t="str">
        <f>VLOOKUP(E934,Sites!$A$2:$B$11,2,FALSE)</f>
        <v>Outside</v>
      </c>
      <c r="G934" t="s">
        <v>19</v>
      </c>
      <c r="H934">
        <v>2</v>
      </c>
      <c r="I934" s="1" t="s">
        <v>33</v>
      </c>
      <c r="J934">
        <v>5</v>
      </c>
      <c r="K934">
        <v>3</v>
      </c>
      <c r="L934" s="1" t="str">
        <f>VLOOKUP(I934,Species_Names!$A$2:$K$83,2,FALSE)</f>
        <v>Stegastes_planifrons</v>
      </c>
      <c r="M934" t="str">
        <f>VLOOKUP(I934,Species_Names!$A$2:$K$83,3,FALSE)</f>
        <v>Damselfish</v>
      </c>
      <c r="N934" t="str">
        <f>VLOOKUP(I934,Species_Names!$A$2:$D$83,4,FALSE)</f>
        <v>Herbivore</v>
      </c>
      <c r="O934">
        <f>VLOOKUP(I934,Species_Names!$A$2:$F$83,5,FALSE)</f>
        <v>2.138E-2</v>
      </c>
      <c r="P934">
        <f>VLOOKUP(I934,Species_Names!$A$2:$F$83,6,FALSE)</f>
        <v>2.96</v>
      </c>
      <c r="Q934">
        <f t="shared" si="155"/>
        <v>7.5176165237111601</v>
      </c>
      <c r="R934">
        <f t="shared" si="151"/>
        <v>0.05</v>
      </c>
      <c r="AC934" s="5"/>
      <c r="AD934" s="5"/>
      <c r="AE934" s="5"/>
      <c r="AF934" s="5"/>
      <c r="AG934" s="5"/>
    </row>
    <row r="935" spans="1:33" x14ac:dyDescent="0.2">
      <c r="A935" s="33">
        <v>45112</v>
      </c>
      <c r="B935">
        <f t="shared" si="152"/>
        <v>2023</v>
      </c>
      <c r="C935" s="11">
        <f t="shared" si="153"/>
        <v>45112</v>
      </c>
      <c r="D935">
        <f t="shared" si="154"/>
        <v>5</v>
      </c>
      <c r="E935" t="s">
        <v>55</v>
      </c>
      <c r="F935" t="str">
        <f>VLOOKUP(E935,Sites!$A$2:$B$11,2,FALSE)</f>
        <v>Outside</v>
      </c>
      <c r="G935" t="s">
        <v>19</v>
      </c>
      <c r="H935">
        <v>2</v>
      </c>
      <c r="I935" s="1" t="s">
        <v>42</v>
      </c>
      <c r="J935">
        <v>10</v>
      </c>
      <c r="K935">
        <v>1</v>
      </c>
      <c r="L935" s="1" t="str">
        <f>VLOOKUP(I935,Species_Names!$A$2:$K$83,2,FALSE)</f>
        <v>Microspathodon_chrysurus</v>
      </c>
      <c r="M935" t="str">
        <f>VLOOKUP(I935,Species_Names!$A$2:$K$83,3,FALSE)</f>
        <v>Damselfish</v>
      </c>
      <c r="N935" t="str">
        <f>VLOOKUP(I935,Species_Names!$A$2:$D$83,4,FALSE)</f>
        <v>Herbivore</v>
      </c>
      <c r="O935">
        <f>VLOOKUP(I935,Species_Names!$A$2:$F$83,5,FALSE)</f>
        <v>2.291E-2</v>
      </c>
      <c r="P935">
        <f>VLOOKUP(I935,Species_Names!$A$2:$F$83,6,FALSE)</f>
        <v>3.02</v>
      </c>
      <c r="Q935">
        <f t="shared" si="155"/>
        <v>23.989715035846118</v>
      </c>
      <c r="R935">
        <f t="shared" si="151"/>
        <v>1.6666666666666666E-2</v>
      </c>
      <c r="AC935" s="5"/>
      <c r="AD935" s="5"/>
      <c r="AE935" s="5"/>
      <c r="AF935" s="5"/>
      <c r="AG935" s="5"/>
    </row>
    <row r="936" spans="1:33" x14ac:dyDescent="0.2">
      <c r="A936" s="33">
        <v>45112</v>
      </c>
      <c r="B936">
        <f t="shared" si="152"/>
        <v>2023</v>
      </c>
      <c r="C936" s="11">
        <f t="shared" si="153"/>
        <v>45112</v>
      </c>
      <c r="D936">
        <f t="shared" si="154"/>
        <v>5</v>
      </c>
      <c r="E936" t="s">
        <v>55</v>
      </c>
      <c r="F936" t="str">
        <f>VLOOKUP(E936,Sites!$A$2:$B$11,2,FALSE)</f>
        <v>Outside</v>
      </c>
      <c r="G936" t="s">
        <v>19</v>
      </c>
      <c r="H936">
        <v>3</v>
      </c>
      <c r="I936" s="1" t="s">
        <v>35</v>
      </c>
      <c r="J936">
        <v>20</v>
      </c>
      <c r="K936">
        <v>1</v>
      </c>
      <c r="L936" s="1" t="str">
        <f>VLOOKUP(I936,Species_Names!$A$2:$K$83,2,FALSE)</f>
        <v>Haemulon_flavolineatum</v>
      </c>
      <c r="M936" t="str">
        <f>VLOOKUP(I936,Species_Names!$A$2:$K$83,3,FALSE)</f>
        <v>Grunt</v>
      </c>
      <c r="N936" t="str">
        <f>VLOOKUP(I936,Species_Names!$A$2:$D$83,4,FALSE)</f>
        <v>Carnivore</v>
      </c>
      <c r="O936">
        <f>VLOOKUP(I936,Species_Names!$A$2:$F$83,5,FALSE)</f>
        <v>1.8599999999999998E-2</v>
      </c>
      <c r="P936">
        <f>VLOOKUP(I936,Species_Names!$A$2:$F$83,6,FALSE)</f>
        <v>2.99</v>
      </c>
      <c r="Q936">
        <f t="shared" si="155"/>
        <v>144.40845821847256</v>
      </c>
      <c r="R936">
        <f t="shared" si="151"/>
        <v>1.6666666666666666E-2</v>
      </c>
      <c r="AC936" s="5"/>
      <c r="AD936" s="5"/>
      <c r="AE936" s="5"/>
      <c r="AF936" s="5"/>
      <c r="AG936" s="5"/>
    </row>
    <row r="937" spans="1:33" x14ac:dyDescent="0.2">
      <c r="A937" s="33">
        <v>45112</v>
      </c>
      <c r="B937">
        <f t="shared" si="152"/>
        <v>2023</v>
      </c>
      <c r="C937" s="11">
        <f t="shared" si="153"/>
        <v>45112</v>
      </c>
      <c r="D937">
        <f t="shared" si="154"/>
        <v>5</v>
      </c>
      <c r="E937" t="s">
        <v>55</v>
      </c>
      <c r="F937" t="str">
        <f>VLOOKUP(E937,Sites!$A$2:$B$11,2,FALSE)</f>
        <v>Outside</v>
      </c>
      <c r="G937" t="s">
        <v>19</v>
      </c>
      <c r="H937">
        <v>3</v>
      </c>
      <c r="I937" s="1" t="s">
        <v>132</v>
      </c>
      <c r="J937">
        <v>5</v>
      </c>
      <c r="K937">
        <v>3</v>
      </c>
      <c r="L937" s="1" t="str">
        <f>VLOOKUP(I937,Species_Names!$A$2:$K$83,2,FALSE)</f>
        <v>Sparisoma_atomarium</v>
      </c>
      <c r="M937" t="str">
        <f>VLOOKUP(I937,Species_Names!$A$2:$K$83,3,FALSE)</f>
        <v>Parrotfish</v>
      </c>
      <c r="N937" t="str">
        <f>VLOOKUP(I937,Species_Names!$A$2:$D$83,4,FALSE)</f>
        <v>Herbivore</v>
      </c>
      <c r="O937">
        <f>VLOOKUP(I937,Species_Names!$A$2:$F$83,5,FALSE)</f>
        <v>1.1220000000000001E-2</v>
      </c>
      <c r="P937">
        <f>VLOOKUP(I937,Species_Names!$A$2:$F$83,6,FALSE)</f>
        <v>3.09</v>
      </c>
      <c r="Q937">
        <f t="shared" si="155"/>
        <v>4.8633040821020179</v>
      </c>
      <c r="R937">
        <f t="shared" si="151"/>
        <v>0.05</v>
      </c>
      <c r="AC937" s="5"/>
      <c r="AD937" s="5"/>
      <c r="AE937" s="5"/>
      <c r="AF937" s="5"/>
      <c r="AG937" s="5"/>
    </row>
    <row r="938" spans="1:33" x14ac:dyDescent="0.2">
      <c r="A938" s="33">
        <v>45112</v>
      </c>
      <c r="B938">
        <f t="shared" si="152"/>
        <v>2023</v>
      </c>
      <c r="C938" s="11">
        <f t="shared" si="153"/>
        <v>45112</v>
      </c>
      <c r="D938">
        <f t="shared" si="154"/>
        <v>5</v>
      </c>
      <c r="E938" t="s">
        <v>55</v>
      </c>
      <c r="F938" t="str">
        <f>VLOOKUP(E938,Sites!$A$2:$B$11,2,FALSE)</f>
        <v>Outside</v>
      </c>
      <c r="G938" t="s">
        <v>19</v>
      </c>
      <c r="H938">
        <v>3</v>
      </c>
      <c r="I938" s="1" t="s">
        <v>21</v>
      </c>
      <c r="J938">
        <v>5</v>
      </c>
      <c r="K938">
        <v>17</v>
      </c>
      <c r="L938" s="1" t="str">
        <f>VLOOKUP(I938,Species_Names!$A$2:$K$83,2,FALSE)</f>
        <v>Scarus_taeniopterus</v>
      </c>
      <c r="M938" t="str">
        <f>VLOOKUP(I938,Species_Names!$A$2:$K$83,3,FALSE)</f>
        <v>Parrotfish</v>
      </c>
      <c r="N938" t="str">
        <f>VLOOKUP(I938,Species_Names!$A$2:$D$83,4,FALSE)</f>
        <v>Herbivore</v>
      </c>
      <c r="O938">
        <f>VLOOKUP(I938,Species_Names!$A$2:$F$83,5,FALSE)</f>
        <v>1.7000000000000001E-2</v>
      </c>
      <c r="P938">
        <f>VLOOKUP(I938,Species_Names!$A$2:$F$83,6,FALSE)</f>
        <v>3.04</v>
      </c>
      <c r="Q938">
        <f t="shared" si="155"/>
        <v>38.527129787277268</v>
      </c>
      <c r="R938">
        <f t="shared" si="151"/>
        <v>0.28333333333333333</v>
      </c>
      <c r="AC938" s="5"/>
      <c r="AD938" s="5"/>
      <c r="AE938" s="5"/>
      <c r="AF938" s="5"/>
      <c r="AG938" s="5"/>
    </row>
    <row r="939" spans="1:33" x14ac:dyDescent="0.2">
      <c r="A939" s="33">
        <v>45112</v>
      </c>
      <c r="B939">
        <f t="shared" si="152"/>
        <v>2023</v>
      </c>
      <c r="C939" s="11">
        <f t="shared" si="153"/>
        <v>45112</v>
      </c>
      <c r="D939">
        <f t="shared" si="154"/>
        <v>5</v>
      </c>
      <c r="E939" t="s">
        <v>55</v>
      </c>
      <c r="F939" t="str">
        <f>VLOOKUP(E939,Sites!$A$2:$B$11,2,FALSE)</f>
        <v>Outside</v>
      </c>
      <c r="G939" t="s">
        <v>19</v>
      </c>
      <c r="H939">
        <v>3</v>
      </c>
      <c r="I939" s="1" t="s">
        <v>21</v>
      </c>
      <c r="J939">
        <v>10</v>
      </c>
      <c r="K939">
        <v>8</v>
      </c>
      <c r="L939" s="1" t="str">
        <f>VLOOKUP(I939,Species_Names!$A$2:$K$83,2,FALSE)</f>
        <v>Scarus_taeniopterus</v>
      </c>
      <c r="M939" t="str">
        <f>VLOOKUP(I939,Species_Names!$A$2:$K$83,3,FALSE)</f>
        <v>Parrotfish</v>
      </c>
      <c r="N939" t="str">
        <f>VLOOKUP(I939,Species_Names!$A$2:$D$83,4,FALSE)</f>
        <v>Herbivore</v>
      </c>
      <c r="O939">
        <f>VLOOKUP(I939,Species_Names!$A$2:$F$83,5,FALSE)</f>
        <v>1.7000000000000001E-2</v>
      </c>
      <c r="P939">
        <f>VLOOKUP(I939,Species_Names!$A$2:$F$83,6,FALSE)</f>
        <v>3.04</v>
      </c>
      <c r="Q939">
        <f t="shared" ref="Q939:Q1002" si="156">(O939*J939^P939)*K939</f>
        <v>149.12103467547334</v>
      </c>
      <c r="R939">
        <f t="shared" ref="R939:R1002" si="157">K939/60</f>
        <v>0.13333333333333333</v>
      </c>
      <c r="AC939" s="5"/>
      <c r="AD939" s="5"/>
      <c r="AE939" s="5"/>
      <c r="AF939" s="5"/>
      <c r="AG939" s="5"/>
    </row>
    <row r="940" spans="1:33" x14ac:dyDescent="0.2">
      <c r="A940" s="33">
        <v>45112</v>
      </c>
      <c r="B940">
        <f t="shared" si="152"/>
        <v>2023</v>
      </c>
      <c r="C940" s="11">
        <f t="shared" si="153"/>
        <v>45112</v>
      </c>
      <c r="D940">
        <f t="shared" si="154"/>
        <v>5</v>
      </c>
      <c r="E940" t="s">
        <v>55</v>
      </c>
      <c r="F940" t="str">
        <f>VLOOKUP(E940,Sites!$A$2:$B$11,2,FALSE)</f>
        <v>Outside</v>
      </c>
      <c r="G940" t="s">
        <v>19</v>
      </c>
      <c r="H940">
        <v>3</v>
      </c>
      <c r="I940" s="1" t="s">
        <v>21</v>
      </c>
      <c r="J940">
        <v>20</v>
      </c>
      <c r="K940">
        <v>2</v>
      </c>
      <c r="L940" s="1" t="str">
        <f>VLOOKUP(I940,Species_Names!$A$2:$K$83,2,FALSE)</f>
        <v>Scarus_taeniopterus</v>
      </c>
      <c r="M940" t="str">
        <f>VLOOKUP(I940,Species_Names!$A$2:$K$83,3,FALSE)</f>
        <v>Parrotfish</v>
      </c>
      <c r="N940" t="str">
        <f>VLOOKUP(I940,Species_Names!$A$2:$D$83,4,FALSE)</f>
        <v>Herbivore</v>
      </c>
      <c r="O940">
        <f>VLOOKUP(I940,Species_Names!$A$2:$F$83,5,FALSE)</f>
        <v>1.7000000000000001E-2</v>
      </c>
      <c r="P940">
        <f>VLOOKUP(I940,Species_Names!$A$2:$F$83,6,FALSE)</f>
        <v>3.04</v>
      </c>
      <c r="Q940">
        <f t="shared" si="156"/>
        <v>306.6267951902251</v>
      </c>
      <c r="R940">
        <f t="shared" si="157"/>
        <v>3.3333333333333333E-2</v>
      </c>
      <c r="AC940" s="5"/>
      <c r="AD940" s="5"/>
      <c r="AE940" s="5"/>
      <c r="AF940" s="5"/>
      <c r="AG940" s="5"/>
    </row>
    <row r="941" spans="1:33" x14ac:dyDescent="0.2">
      <c r="A941" s="33">
        <v>45112</v>
      </c>
      <c r="B941">
        <f t="shared" si="152"/>
        <v>2023</v>
      </c>
      <c r="C941" s="11">
        <f t="shared" si="153"/>
        <v>45112</v>
      </c>
      <c r="D941">
        <f t="shared" si="154"/>
        <v>5</v>
      </c>
      <c r="E941" t="s">
        <v>55</v>
      </c>
      <c r="F941" t="str">
        <f>VLOOKUP(E941,Sites!$A$2:$B$11,2,FALSE)</f>
        <v>Outside</v>
      </c>
      <c r="G941" t="s">
        <v>19</v>
      </c>
      <c r="H941">
        <v>3</v>
      </c>
      <c r="I941" s="1" t="s">
        <v>22</v>
      </c>
      <c r="J941">
        <v>5</v>
      </c>
      <c r="K941">
        <v>14</v>
      </c>
      <c r="L941" s="1" t="str">
        <f>VLOOKUP(I941,Species_Names!$A$2:$K$83,2,FALSE)</f>
        <v>Sparisoma_aurofrenatum</v>
      </c>
      <c r="M941" t="str">
        <f>VLOOKUP(I941,Species_Names!$A$2:$K$83,3,FALSE)</f>
        <v>Parrotfish</v>
      </c>
      <c r="N941" t="str">
        <f>VLOOKUP(I941,Species_Names!$A$2:$D$83,4,FALSE)</f>
        <v>Herbivore</v>
      </c>
      <c r="O941">
        <f>VLOOKUP(I941,Species_Names!$A$2:$F$83,5,FALSE)</f>
        <v>1.17E-2</v>
      </c>
      <c r="P941">
        <f>VLOOKUP(I941,Species_Names!$A$2:$F$83,6,FALSE)</f>
        <v>3.15</v>
      </c>
      <c r="Q941">
        <f t="shared" si="156"/>
        <v>26.06570111581301</v>
      </c>
      <c r="R941">
        <f t="shared" si="157"/>
        <v>0.23333333333333334</v>
      </c>
      <c r="AC941" s="5"/>
      <c r="AD941" s="5"/>
      <c r="AE941" s="5"/>
      <c r="AF941" s="5"/>
      <c r="AG941" s="5"/>
    </row>
    <row r="942" spans="1:33" x14ac:dyDescent="0.2">
      <c r="A942" s="33">
        <v>45112</v>
      </c>
      <c r="B942">
        <f t="shared" si="152"/>
        <v>2023</v>
      </c>
      <c r="C942" s="11">
        <f t="shared" si="153"/>
        <v>45112</v>
      </c>
      <c r="D942">
        <f t="shared" si="154"/>
        <v>5</v>
      </c>
      <c r="E942" t="s">
        <v>55</v>
      </c>
      <c r="F942" t="str">
        <f>VLOOKUP(E942,Sites!$A$2:$B$11,2,FALSE)</f>
        <v>Outside</v>
      </c>
      <c r="G942" t="s">
        <v>19</v>
      </c>
      <c r="H942">
        <v>3</v>
      </c>
      <c r="I942" s="1" t="s">
        <v>22</v>
      </c>
      <c r="J942">
        <v>10</v>
      </c>
      <c r="K942">
        <v>3</v>
      </c>
      <c r="L942" s="1" t="str">
        <f>VLOOKUP(I942,Species_Names!$A$2:$K$83,2,FALSE)</f>
        <v>Sparisoma_aurofrenatum</v>
      </c>
      <c r="M942" t="str">
        <f>VLOOKUP(I942,Species_Names!$A$2:$K$83,3,FALSE)</f>
        <v>Parrotfish</v>
      </c>
      <c r="N942" t="str">
        <f>VLOOKUP(I942,Species_Names!$A$2:$D$83,4,FALSE)</f>
        <v>Herbivore</v>
      </c>
      <c r="O942">
        <f>VLOOKUP(I942,Species_Names!$A$2:$F$83,5,FALSE)</f>
        <v>1.17E-2</v>
      </c>
      <c r="P942">
        <f>VLOOKUP(I942,Species_Names!$A$2:$F$83,6,FALSE)</f>
        <v>3.15</v>
      </c>
      <c r="Q942">
        <f t="shared" si="156"/>
        <v>49.580067816258676</v>
      </c>
      <c r="R942">
        <f t="shared" si="157"/>
        <v>0.05</v>
      </c>
      <c r="AC942" s="5"/>
      <c r="AD942" s="5"/>
      <c r="AE942" s="5"/>
      <c r="AF942" s="5"/>
      <c r="AG942" s="5"/>
    </row>
    <row r="943" spans="1:33" x14ac:dyDescent="0.2">
      <c r="A943" s="33">
        <v>45112</v>
      </c>
      <c r="B943">
        <f t="shared" si="152"/>
        <v>2023</v>
      </c>
      <c r="C943" s="11">
        <f t="shared" si="153"/>
        <v>45112</v>
      </c>
      <c r="D943">
        <f t="shared" si="154"/>
        <v>5</v>
      </c>
      <c r="E943" t="s">
        <v>55</v>
      </c>
      <c r="F943" t="str">
        <f>VLOOKUP(E943,Sites!$A$2:$B$11,2,FALSE)</f>
        <v>Outside</v>
      </c>
      <c r="G943" t="s">
        <v>19</v>
      </c>
      <c r="H943">
        <v>3</v>
      </c>
      <c r="I943" s="1" t="s">
        <v>22</v>
      </c>
      <c r="J943">
        <v>20</v>
      </c>
      <c r="K943">
        <v>2</v>
      </c>
      <c r="L943" s="1" t="str">
        <f>VLOOKUP(I943,Species_Names!$A$2:$K$83,2,FALSE)</f>
        <v>Sparisoma_aurofrenatum</v>
      </c>
      <c r="M943" t="str">
        <f>VLOOKUP(I943,Species_Names!$A$2:$K$83,3,FALSE)</f>
        <v>Parrotfish</v>
      </c>
      <c r="N943" t="str">
        <f>VLOOKUP(I943,Species_Names!$A$2:$D$83,4,FALSE)</f>
        <v>Herbivore</v>
      </c>
      <c r="O943">
        <f>VLOOKUP(I943,Species_Names!$A$2:$F$83,5,FALSE)</f>
        <v>1.17E-2</v>
      </c>
      <c r="P943">
        <f>VLOOKUP(I943,Species_Names!$A$2:$F$83,6,FALSE)</f>
        <v>3.15</v>
      </c>
      <c r="Q943">
        <f t="shared" si="156"/>
        <v>293.40015825052848</v>
      </c>
      <c r="R943">
        <f t="shared" si="157"/>
        <v>3.3333333333333333E-2</v>
      </c>
      <c r="AC943" s="5"/>
      <c r="AD943" s="5"/>
      <c r="AE943" s="5"/>
      <c r="AF943" s="5"/>
      <c r="AG943" s="5"/>
    </row>
    <row r="944" spans="1:33" x14ac:dyDescent="0.2">
      <c r="A944" s="33">
        <v>45112</v>
      </c>
      <c r="B944">
        <f t="shared" si="152"/>
        <v>2023</v>
      </c>
      <c r="C944" s="11">
        <f t="shared" si="153"/>
        <v>45112</v>
      </c>
      <c r="D944">
        <f t="shared" si="154"/>
        <v>5</v>
      </c>
      <c r="E944" t="s">
        <v>55</v>
      </c>
      <c r="F944" t="str">
        <f>VLOOKUP(E944,Sites!$A$2:$B$11,2,FALSE)</f>
        <v>Outside</v>
      </c>
      <c r="G944" t="s">
        <v>19</v>
      </c>
      <c r="H944">
        <v>3</v>
      </c>
      <c r="I944" s="1" t="s">
        <v>23</v>
      </c>
      <c r="J944">
        <v>5</v>
      </c>
      <c r="K944">
        <v>6</v>
      </c>
      <c r="L944" s="1" t="str">
        <f>VLOOKUP(I944,Species_Names!$A$2:$K$83,2,FALSE)</f>
        <v>Sparisoma_viride</v>
      </c>
      <c r="M944" t="str">
        <f>VLOOKUP(I944,Species_Names!$A$2:$K$83,3,FALSE)</f>
        <v>Parrotfish</v>
      </c>
      <c r="N944" t="str">
        <f>VLOOKUP(I944,Species_Names!$A$2:$D$83,4,FALSE)</f>
        <v>Herbivore</v>
      </c>
      <c r="O944">
        <f>VLOOKUP(I944,Species_Names!$A$2:$F$83,5,FALSE)</f>
        <v>2.5700000000000001E-2</v>
      </c>
      <c r="P944">
        <f>VLOOKUP(I944,Species_Names!$A$2:$F$83,6,FALSE)</f>
        <v>2.93</v>
      </c>
      <c r="Q944">
        <f t="shared" si="156"/>
        <v>17.221321971238599</v>
      </c>
      <c r="R944">
        <f t="shared" si="157"/>
        <v>0.1</v>
      </c>
      <c r="AC944" s="5"/>
      <c r="AD944" s="5"/>
      <c r="AE944" s="5"/>
      <c r="AF944" s="5"/>
      <c r="AG944" s="5"/>
    </row>
    <row r="945" spans="1:33" x14ac:dyDescent="0.2">
      <c r="A945" s="33">
        <v>45112</v>
      </c>
      <c r="B945">
        <f t="shared" si="152"/>
        <v>2023</v>
      </c>
      <c r="C945" s="11">
        <f t="shared" si="153"/>
        <v>45112</v>
      </c>
      <c r="D945">
        <f t="shared" si="154"/>
        <v>5</v>
      </c>
      <c r="E945" t="s">
        <v>55</v>
      </c>
      <c r="F945" t="str">
        <f>VLOOKUP(E945,Sites!$A$2:$B$11,2,FALSE)</f>
        <v>Outside</v>
      </c>
      <c r="G945" t="s">
        <v>19</v>
      </c>
      <c r="H945">
        <v>3</v>
      </c>
      <c r="I945" s="1" t="s">
        <v>23</v>
      </c>
      <c r="J945">
        <v>30</v>
      </c>
      <c r="K945">
        <v>1</v>
      </c>
      <c r="L945" s="1" t="str">
        <f>VLOOKUP(I945,Species_Names!$A$2:$K$83,2,FALSE)</f>
        <v>Sparisoma_viride</v>
      </c>
      <c r="M945" t="str">
        <f>VLOOKUP(I945,Species_Names!$A$2:$K$83,3,FALSE)</f>
        <v>Parrotfish</v>
      </c>
      <c r="N945" t="str">
        <f>VLOOKUP(I945,Species_Names!$A$2:$D$83,4,FALSE)</f>
        <v>Herbivore</v>
      </c>
      <c r="O945">
        <f>VLOOKUP(I945,Species_Names!$A$2:$F$83,5,FALSE)</f>
        <v>2.5700000000000001E-2</v>
      </c>
      <c r="P945">
        <f>VLOOKUP(I945,Species_Names!$A$2:$F$83,6,FALSE)</f>
        <v>2.93</v>
      </c>
      <c r="Q945">
        <f t="shared" si="156"/>
        <v>546.88800707193968</v>
      </c>
      <c r="R945">
        <f t="shared" si="157"/>
        <v>1.6666666666666666E-2</v>
      </c>
      <c r="AC945" s="5"/>
      <c r="AD945" s="5"/>
      <c r="AE945" s="5"/>
      <c r="AF945" s="5"/>
      <c r="AG945" s="5"/>
    </row>
    <row r="946" spans="1:33" x14ac:dyDescent="0.2">
      <c r="A946" s="33">
        <v>45112</v>
      </c>
      <c r="B946">
        <f t="shared" si="152"/>
        <v>2023</v>
      </c>
      <c r="C946" s="11">
        <f t="shared" si="153"/>
        <v>45112</v>
      </c>
      <c r="D946">
        <f t="shared" si="154"/>
        <v>5</v>
      </c>
      <c r="E946" t="s">
        <v>55</v>
      </c>
      <c r="F946" t="str">
        <f>VLOOKUP(E946,Sites!$A$2:$B$11,2,FALSE)</f>
        <v>Outside</v>
      </c>
      <c r="G946" t="s">
        <v>19</v>
      </c>
      <c r="H946">
        <v>3</v>
      </c>
      <c r="I946" s="1" t="s">
        <v>24</v>
      </c>
      <c r="J946">
        <v>5</v>
      </c>
      <c r="K946">
        <v>6</v>
      </c>
      <c r="L946" s="1" t="str">
        <f>VLOOKUP(I946,Species_Names!$A$2:$K$83,2,FALSE)</f>
        <v>Scarus_iseri</v>
      </c>
      <c r="M946" t="str">
        <f>VLOOKUP(I946,Species_Names!$A$2:$K$83,3,FALSE)</f>
        <v>Parrotfish</v>
      </c>
      <c r="N946" t="str">
        <f>VLOOKUP(I946,Species_Names!$A$2:$D$83,4,FALSE)</f>
        <v>Herbivore</v>
      </c>
      <c r="O946">
        <f>VLOOKUP(I946,Species_Names!$A$2:$F$83,5,FALSE)</f>
        <v>1.5800000000000002E-2</v>
      </c>
      <c r="P946">
        <f>VLOOKUP(I946,Species_Names!$A$2:$F$83,6,FALSE)</f>
        <v>3.02</v>
      </c>
      <c r="Q946">
        <f t="shared" si="156"/>
        <v>12.237642175772848</v>
      </c>
      <c r="R946">
        <f t="shared" si="157"/>
        <v>0.1</v>
      </c>
      <c r="AC946" s="5"/>
      <c r="AD946" s="5"/>
      <c r="AE946" s="5"/>
      <c r="AF946" s="5"/>
      <c r="AG946" s="5"/>
    </row>
    <row r="947" spans="1:33" x14ac:dyDescent="0.2">
      <c r="A947" s="33">
        <v>45112</v>
      </c>
      <c r="B947">
        <f t="shared" si="152"/>
        <v>2023</v>
      </c>
      <c r="C947" s="11">
        <f t="shared" si="153"/>
        <v>45112</v>
      </c>
      <c r="D947">
        <f t="shared" si="154"/>
        <v>5</v>
      </c>
      <c r="E947" t="s">
        <v>55</v>
      </c>
      <c r="F947" t="str">
        <f>VLOOKUP(E947,Sites!$A$2:$B$11,2,FALSE)</f>
        <v>Outside</v>
      </c>
      <c r="G947" t="s">
        <v>19</v>
      </c>
      <c r="H947">
        <v>3</v>
      </c>
      <c r="I947" s="1" t="s">
        <v>24</v>
      </c>
      <c r="J947">
        <v>10</v>
      </c>
      <c r="K947">
        <v>4</v>
      </c>
      <c r="L947" s="1" t="str">
        <f>VLOOKUP(I947,Species_Names!$A$2:$K$83,2,FALSE)</f>
        <v>Scarus_iseri</v>
      </c>
      <c r="M947" t="str">
        <f>VLOOKUP(I947,Species_Names!$A$2:$K$83,3,FALSE)</f>
        <v>Parrotfish</v>
      </c>
      <c r="N947" t="str">
        <f>VLOOKUP(I947,Species_Names!$A$2:$D$83,4,FALSE)</f>
        <v>Herbivore</v>
      </c>
      <c r="O947">
        <f>VLOOKUP(I947,Species_Names!$A$2:$F$83,5,FALSE)</f>
        <v>1.5800000000000002E-2</v>
      </c>
      <c r="P947">
        <f>VLOOKUP(I947,Species_Names!$A$2:$F$83,6,FALSE)</f>
        <v>3.02</v>
      </c>
      <c r="Q947">
        <f t="shared" si="156"/>
        <v>66.178524236816884</v>
      </c>
      <c r="R947">
        <f t="shared" si="157"/>
        <v>6.6666666666666666E-2</v>
      </c>
      <c r="AC947" s="5"/>
      <c r="AD947" s="5"/>
      <c r="AE947" s="5"/>
      <c r="AF947" s="5"/>
      <c r="AG947" s="5"/>
    </row>
    <row r="948" spans="1:33" x14ac:dyDescent="0.2">
      <c r="A948" s="33">
        <v>45112</v>
      </c>
      <c r="B948">
        <f t="shared" si="152"/>
        <v>2023</v>
      </c>
      <c r="C948" s="11">
        <f t="shared" si="153"/>
        <v>45112</v>
      </c>
      <c r="D948">
        <f t="shared" si="154"/>
        <v>5</v>
      </c>
      <c r="E948" t="s">
        <v>55</v>
      </c>
      <c r="F948" t="str">
        <f>VLOOKUP(E948,Sites!$A$2:$B$11,2,FALSE)</f>
        <v>Outside</v>
      </c>
      <c r="G948" t="s">
        <v>19</v>
      </c>
      <c r="H948">
        <v>3</v>
      </c>
      <c r="I948" s="1" t="s">
        <v>24</v>
      </c>
      <c r="J948">
        <v>20</v>
      </c>
      <c r="K948">
        <v>2</v>
      </c>
      <c r="L948" s="1" t="str">
        <f>VLOOKUP(I948,Species_Names!$A$2:$K$83,2,FALSE)</f>
        <v>Scarus_iseri</v>
      </c>
      <c r="M948" t="str">
        <f>VLOOKUP(I948,Species_Names!$A$2:$K$83,3,FALSE)</f>
        <v>Parrotfish</v>
      </c>
      <c r="N948" t="str">
        <f>VLOOKUP(I948,Species_Names!$A$2:$D$83,4,FALSE)</f>
        <v>Herbivore</v>
      </c>
      <c r="O948">
        <f>VLOOKUP(I948,Species_Names!$A$2:$F$83,5,FALSE)</f>
        <v>1.5800000000000002E-2</v>
      </c>
      <c r="P948">
        <f>VLOOKUP(I948,Species_Names!$A$2:$F$83,6,FALSE)</f>
        <v>3.02</v>
      </c>
      <c r="Q948">
        <f t="shared" si="156"/>
        <v>268.40936803373876</v>
      </c>
      <c r="R948">
        <f t="shared" si="157"/>
        <v>3.3333333333333333E-2</v>
      </c>
      <c r="AC948" s="5"/>
      <c r="AD948" s="5"/>
      <c r="AE948" s="5"/>
      <c r="AF948" s="5"/>
      <c r="AG948" s="5"/>
    </row>
    <row r="949" spans="1:33" x14ac:dyDescent="0.2">
      <c r="A949" s="33">
        <v>45112</v>
      </c>
      <c r="B949">
        <f t="shared" si="152"/>
        <v>2023</v>
      </c>
      <c r="C949" s="11">
        <f t="shared" si="153"/>
        <v>45112</v>
      </c>
      <c r="D949">
        <f t="shared" si="154"/>
        <v>5</v>
      </c>
      <c r="E949" t="s">
        <v>55</v>
      </c>
      <c r="F949" t="str">
        <f>VLOOKUP(E949,Sites!$A$2:$B$11,2,FALSE)</f>
        <v>Outside</v>
      </c>
      <c r="G949" t="s">
        <v>19</v>
      </c>
      <c r="H949">
        <v>3</v>
      </c>
      <c r="I949" s="1" t="s">
        <v>25</v>
      </c>
      <c r="J949">
        <v>10</v>
      </c>
      <c r="K949">
        <v>2</v>
      </c>
      <c r="L949" s="1" t="str">
        <f>VLOOKUP(I949,Species_Names!$A$2:$K$83,2,FALSE)</f>
        <v>Cephalopholis_cruentata</v>
      </c>
      <c r="M949" t="str">
        <f>VLOOKUP(I949,Species_Names!$A$2:$K$83,3,FALSE)</f>
        <v>Grouper</v>
      </c>
      <c r="N949" t="str">
        <f>VLOOKUP(I949,Species_Names!$A$2:$D$83,4,FALSE)</f>
        <v>Carnivore</v>
      </c>
      <c r="O949">
        <f>VLOOKUP(I949,Species_Names!$A$2:$F$83,5,FALSE)</f>
        <v>1.0999999999999999E-2</v>
      </c>
      <c r="P949">
        <f>VLOOKUP(I949,Species_Names!$A$2:$F$83,6,FALSE)</f>
        <v>3.11</v>
      </c>
      <c r="Q949">
        <f t="shared" si="156"/>
        <v>28.341490137248961</v>
      </c>
      <c r="R949">
        <f t="shared" si="157"/>
        <v>3.3333333333333333E-2</v>
      </c>
      <c r="AC949" s="5"/>
      <c r="AD949" s="5"/>
      <c r="AE949" s="5"/>
      <c r="AF949" s="5"/>
      <c r="AG949" s="5"/>
    </row>
    <row r="950" spans="1:33" x14ac:dyDescent="0.2">
      <c r="A950" s="33">
        <v>45112</v>
      </c>
      <c r="B950">
        <f t="shared" si="152"/>
        <v>2023</v>
      </c>
      <c r="C950" s="11">
        <f t="shared" si="153"/>
        <v>45112</v>
      </c>
      <c r="D950">
        <f t="shared" si="154"/>
        <v>5</v>
      </c>
      <c r="E950" t="s">
        <v>55</v>
      </c>
      <c r="F950" t="str">
        <f>VLOOKUP(E950,Sites!$A$2:$B$11,2,FALSE)</f>
        <v>Outside</v>
      </c>
      <c r="G950" t="s">
        <v>19</v>
      </c>
      <c r="H950">
        <v>3</v>
      </c>
      <c r="I950" s="1" t="s">
        <v>25</v>
      </c>
      <c r="J950">
        <v>20</v>
      </c>
      <c r="K950">
        <v>2</v>
      </c>
      <c r="L950" s="1" t="str">
        <f>VLOOKUP(I950,Species_Names!$A$2:$K$83,2,FALSE)</f>
        <v>Cephalopholis_cruentata</v>
      </c>
      <c r="M950" t="str">
        <f>VLOOKUP(I950,Species_Names!$A$2:$K$83,3,FALSE)</f>
        <v>Grouper</v>
      </c>
      <c r="N950" t="str">
        <f>VLOOKUP(I950,Species_Names!$A$2:$D$83,4,FALSE)</f>
        <v>Carnivore</v>
      </c>
      <c r="O950">
        <f>VLOOKUP(I950,Species_Names!$A$2:$F$83,5,FALSE)</f>
        <v>1.0999999999999999E-2</v>
      </c>
      <c r="P950">
        <f>VLOOKUP(I950,Species_Names!$A$2:$F$83,6,FALSE)</f>
        <v>3.11</v>
      </c>
      <c r="Q950">
        <f t="shared" si="156"/>
        <v>244.69549136584618</v>
      </c>
      <c r="R950">
        <f t="shared" si="157"/>
        <v>3.3333333333333333E-2</v>
      </c>
      <c r="AC950" s="5"/>
      <c r="AD950" s="5"/>
      <c r="AE950" s="5"/>
      <c r="AF950" s="5"/>
      <c r="AG950" s="5"/>
    </row>
    <row r="951" spans="1:33" x14ac:dyDescent="0.2">
      <c r="A951" s="33">
        <v>45112</v>
      </c>
      <c r="B951">
        <f t="shared" si="152"/>
        <v>2023</v>
      </c>
      <c r="C951" s="11">
        <f t="shared" si="153"/>
        <v>45112</v>
      </c>
      <c r="D951">
        <f t="shared" si="154"/>
        <v>5</v>
      </c>
      <c r="E951" t="s">
        <v>55</v>
      </c>
      <c r="F951" t="str">
        <f>VLOOKUP(E951,Sites!$A$2:$B$11,2,FALSE)</f>
        <v>Outside</v>
      </c>
      <c r="G951" t="s">
        <v>19</v>
      </c>
      <c r="H951">
        <v>3</v>
      </c>
      <c r="I951" s="1" t="s">
        <v>26</v>
      </c>
      <c r="J951">
        <v>5</v>
      </c>
      <c r="K951">
        <v>1</v>
      </c>
      <c r="L951" s="1" t="str">
        <f>VLOOKUP(I951,Species_Names!$A$2:$K$83,2,FALSE)</f>
        <v>Acanthurus_coeruleus</v>
      </c>
      <c r="M951" t="str">
        <f>VLOOKUP(I951,Species_Names!$A$2:$K$83,3,FALSE)</f>
        <v>Surgeonfish</v>
      </c>
      <c r="N951" t="str">
        <f>VLOOKUP(I951,Species_Names!$A$2:$D$83,4,FALSE)</f>
        <v>Herbivore</v>
      </c>
      <c r="O951">
        <f>VLOOKUP(I951,Species_Names!$A$2:$F$83,5,FALSE)</f>
        <v>3.2399999999999998E-2</v>
      </c>
      <c r="P951">
        <f>VLOOKUP(I951,Species_Names!$A$2:$F$83,6,FALSE)</f>
        <v>2.95</v>
      </c>
      <c r="Q951">
        <f t="shared" si="156"/>
        <v>3.7368573800918838</v>
      </c>
      <c r="R951">
        <f t="shared" si="157"/>
        <v>1.6666666666666666E-2</v>
      </c>
      <c r="AC951" s="5"/>
      <c r="AD951" s="5"/>
      <c r="AE951" s="5"/>
      <c r="AF951" s="5"/>
      <c r="AG951" s="5"/>
    </row>
    <row r="952" spans="1:33" x14ac:dyDescent="0.2">
      <c r="A952" s="33">
        <v>45112</v>
      </c>
      <c r="B952">
        <f t="shared" si="152"/>
        <v>2023</v>
      </c>
      <c r="C952" s="11">
        <f t="shared" si="153"/>
        <v>45112</v>
      </c>
      <c r="D952">
        <f t="shared" si="154"/>
        <v>5</v>
      </c>
      <c r="E952" t="s">
        <v>55</v>
      </c>
      <c r="F952" t="str">
        <f>VLOOKUP(E952,Sites!$A$2:$B$11,2,FALSE)</f>
        <v>Outside</v>
      </c>
      <c r="G952" t="s">
        <v>19</v>
      </c>
      <c r="H952">
        <v>3</v>
      </c>
      <c r="I952" s="1" t="s">
        <v>26</v>
      </c>
      <c r="J952">
        <v>20</v>
      </c>
      <c r="K952">
        <v>1</v>
      </c>
      <c r="L952" s="1" t="str">
        <f>VLOOKUP(I952,Species_Names!$A$2:$K$83,2,FALSE)</f>
        <v>Acanthurus_coeruleus</v>
      </c>
      <c r="M952" t="str">
        <f>VLOOKUP(I952,Species_Names!$A$2:$K$83,3,FALSE)</f>
        <v>Surgeonfish</v>
      </c>
      <c r="N952" t="str">
        <f>VLOOKUP(I952,Species_Names!$A$2:$D$83,4,FALSE)</f>
        <v>Herbivore</v>
      </c>
      <c r="O952">
        <f>VLOOKUP(I952,Species_Names!$A$2:$F$83,5,FALSE)</f>
        <v>3.2399999999999998E-2</v>
      </c>
      <c r="P952">
        <f>VLOOKUP(I952,Species_Names!$A$2:$F$83,6,FALSE)</f>
        <v>2.95</v>
      </c>
      <c r="Q952">
        <f t="shared" si="156"/>
        <v>223.14311809878566</v>
      </c>
      <c r="R952">
        <f t="shared" si="157"/>
        <v>1.6666666666666666E-2</v>
      </c>
      <c r="AC952" s="5"/>
      <c r="AD952" s="5"/>
      <c r="AE952" s="5"/>
      <c r="AF952" s="5"/>
      <c r="AG952" s="5"/>
    </row>
    <row r="953" spans="1:33" x14ac:dyDescent="0.2">
      <c r="A953" s="33">
        <v>45112</v>
      </c>
      <c r="B953">
        <f t="shared" si="152"/>
        <v>2023</v>
      </c>
      <c r="C953" s="11">
        <f t="shared" si="153"/>
        <v>45112</v>
      </c>
      <c r="D953">
        <f t="shared" si="154"/>
        <v>5</v>
      </c>
      <c r="E953" t="s">
        <v>55</v>
      </c>
      <c r="F953" t="str">
        <f>VLOOKUP(E953,Sites!$A$2:$B$11,2,FALSE)</f>
        <v>Outside</v>
      </c>
      <c r="G953" t="s">
        <v>19</v>
      </c>
      <c r="H953">
        <v>3</v>
      </c>
      <c r="I953" s="1" t="s">
        <v>28</v>
      </c>
      <c r="J953">
        <v>5</v>
      </c>
      <c r="K953">
        <v>12</v>
      </c>
      <c r="L953" s="1" t="str">
        <f>VLOOKUP(I953,Species_Names!$A$2:$K$83,2,FALSE)</f>
        <v>Halichoeres_garnoti</v>
      </c>
      <c r="M953" t="str">
        <f>VLOOKUP(I953,Species_Names!$A$2:$K$83,3,FALSE)</f>
        <v>Wrasse</v>
      </c>
      <c r="N953" t="str">
        <f>VLOOKUP(I953,Species_Names!$A$2:$D$83,4,FALSE)</f>
        <v>Omnivore</v>
      </c>
      <c r="O953">
        <f>VLOOKUP(I953,Species_Names!$A$2:$F$83,5,FALSE)</f>
        <v>0.01</v>
      </c>
      <c r="P953">
        <f>VLOOKUP(I953,Species_Names!$A$2:$F$83,6,FALSE)</f>
        <v>3.14</v>
      </c>
      <c r="Q953">
        <f t="shared" si="156"/>
        <v>18.79087742738265</v>
      </c>
      <c r="R953">
        <f t="shared" si="157"/>
        <v>0.2</v>
      </c>
      <c r="AC953" s="5"/>
      <c r="AD953" s="5"/>
      <c r="AE953" s="5"/>
      <c r="AF953" s="5"/>
      <c r="AG953" s="5"/>
    </row>
    <row r="954" spans="1:33" x14ac:dyDescent="0.2">
      <c r="A954" s="33">
        <v>45112</v>
      </c>
      <c r="B954">
        <f t="shared" si="152"/>
        <v>2023</v>
      </c>
      <c r="C954" s="11">
        <f t="shared" si="153"/>
        <v>45112</v>
      </c>
      <c r="D954">
        <f t="shared" si="154"/>
        <v>5</v>
      </c>
      <c r="E954" t="s">
        <v>55</v>
      </c>
      <c r="F954" t="str">
        <f>VLOOKUP(E954,Sites!$A$2:$B$11,2,FALSE)</f>
        <v>Outside</v>
      </c>
      <c r="G954" t="s">
        <v>19</v>
      </c>
      <c r="H954">
        <v>3</v>
      </c>
      <c r="I954" s="1" t="s">
        <v>28</v>
      </c>
      <c r="J954">
        <v>10</v>
      </c>
      <c r="K954">
        <v>1</v>
      </c>
      <c r="L954" s="1" t="str">
        <f>VLOOKUP(I954,Species_Names!$A$2:$K$83,2,FALSE)</f>
        <v>Halichoeres_garnoti</v>
      </c>
      <c r="M954" t="str">
        <f>VLOOKUP(I954,Species_Names!$A$2:$K$83,3,FALSE)</f>
        <v>Wrasse</v>
      </c>
      <c r="N954" t="str">
        <f>VLOOKUP(I954,Species_Names!$A$2:$D$83,4,FALSE)</f>
        <v>Omnivore</v>
      </c>
      <c r="O954">
        <f>VLOOKUP(I954,Species_Names!$A$2:$F$83,5,FALSE)</f>
        <v>0.01</v>
      </c>
      <c r="P954">
        <f>VLOOKUP(I954,Species_Names!$A$2:$F$83,6,FALSE)</f>
        <v>3.14</v>
      </c>
      <c r="Q954">
        <f t="shared" si="156"/>
        <v>13.803842646028864</v>
      </c>
      <c r="R954">
        <f t="shared" si="157"/>
        <v>1.6666666666666666E-2</v>
      </c>
      <c r="AC954" s="5"/>
      <c r="AD954" s="5"/>
      <c r="AE954" s="5"/>
      <c r="AF954" s="5"/>
      <c r="AG954" s="5"/>
    </row>
    <row r="955" spans="1:33" x14ac:dyDescent="0.2">
      <c r="A955" s="33">
        <v>45112</v>
      </c>
      <c r="B955">
        <f t="shared" ref="B955:B970" si="158">IF(A955&lt;&gt;"",(YEAR(A955)),"")</f>
        <v>2023</v>
      </c>
      <c r="C955" s="11">
        <f t="shared" ref="C955:C970" si="159">IF(A955&lt;&gt;"",A955,"")</f>
        <v>45112</v>
      </c>
      <c r="D955">
        <f t="shared" ref="D955:D970" si="160">IF(A955&lt;&gt;"",DAY(A955),"")</f>
        <v>5</v>
      </c>
      <c r="E955" t="s">
        <v>55</v>
      </c>
      <c r="F955" t="str">
        <f>VLOOKUP(E955,Sites!$A$2:$B$11,2,FALSE)</f>
        <v>Outside</v>
      </c>
      <c r="G955" t="s">
        <v>19</v>
      </c>
      <c r="H955">
        <v>3</v>
      </c>
      <c r="I955" s="1" t="s">
        <v>33</v>
      </c>
      <c r="J955">
        <v>5</v>
      </c>
      <c r="K955">
        <v>1</v>
      </c>
      <c r="L955" s="1" t="str">
        <f>VLOOKUP(I955,Species_Names!$A$2:$K$83,2,FALSE)</f>
        <v>Stegastes_planifrons</v>
      </c>
      <c r="M955" t="str">
        <f>VLOOKUP(I955,Species_Names!$A$2:$K$83,3,FALSE)</f>
        <v>Damselfish</v>
      </c>
      <c r="N955" t="str">
        <f>VLOOKUP(I955,Species_Names!$A$2:$D$83,4,FALSE)</f>
        <v>Herbivore</v>
      </c>
      <c r="O955">
        <f>VLOOKUP(I955,Species_Names!$A$2:$F$83,5,FALSE)</f>
        <v>2.138E-2</v>
      </c>
      <c r="P955">
        <f>VLOOKUP(I955,Species_Names!$A$2:$F$83,6,FALSE)</f>
        <v>2.96</v>
      </c>
      <c r="Q955">
        <f t="shared" si="156"/>
        <v>2.5058721745703867</v>
      </c>
      <c r="R955">
        <f t="shared" si="157"/>
        <v>1.6666666666666666E-2</v>
      </c>
      <c r="AC955" s="5"/>
      <c r="AD955" s="5"/>
      <c r="AE955" s="5"/>
      <c r="AF955" s="5"/>
      <c r="AG955" s="5"/>
    </row>
    <row r="956" spans="1:33" x14ac:dyDescent="0.2">
      <c r="A956" s="33">
        <v>45112</v>
      </c>
      <c r="B956">
        <f t="shared" si="158"/>
        <v>2023</v>
      </c>
      <c r="C956" s="11">
        <f t="shared" si="159"/>
        <v>45112</v>
      </c>
      <c r="D956">
        <f t="shared" si="160"/>
        <v>5</v>
      </c>
      <c r="E956" t="s">
        <v>55</v>
      </c>
      <c r="F956" t="str">
        <f>VLOOKUP(E956,Sites!$A$2:$B$11,2,FALSE)</f>
        <v>Outside</v>
      </c>
      <c r="G956" t="s">
        <v>19</v>
      </c>
      <c r="H956">
        <v>4</v>
      </c>
      <c r="I956" s="1" t="s">
        <v>20</v>
      </c>
      <c r="J956">
        <v>10</v>
      </c>
      <c r="K956">
        <v>2</v>
      </c>
      <c r="L956" s="1" t="str">
        <f>VLOOKUP(I956,Species_Names!$A$2:$K$83,2,FALSE)</f>
        <v>Chaetodon_capistratus</v>
      </c>
      <c r="M956" t="str">
        <f>VLOOKUP(I956,Species_Names!$A$2:$K$83,3,FALSE)</f>
        <v>Butterflyfish</v>
      </c>
      <c r="N956" t="str">
        <f>VLOOKUP(I956,Species_Names!$A$2:$D$83,4,FALSE)</f>
        <v>Corallivore</v>
      </c>
      <c r="O956">
        <f>VLOOKUP(I956,Species_Names!$A$2:$F$83,5,FALSE)</f>
        <v>2.3400000000000001E-2</v>
      </c>
      <c r="P956">
        <f>VLOOKUP(I956,Species_Names!$A$2:$F$83,6,FALSE)</f>
        <v>3.19</v>
      </c>
      <c r="Q956">
        <f t="shared" si="156"/>
        <v>72.484617765104176</v>
      </c>
      <c r="R956">
        <f t="shared" si="157"/>
        <v>3.3333333333333333E-2</v>
      </c>
      <c r="AC956" s="5"/>
      <c r="AD956" s="5"/>
      <c r="AE956" s="5"/>
      <c r="AF956" s="5"/>
      <c r="AG956" s="5"/>
    </row>
    <row r="957" spans="1:33" x14ac:dyDescent="0.2">
      <c r="A957" s="33">
        <v>45112</v>
      </c>
      <c r="B957">
        <f t="shared" si="158"/>
        <v>2023</v>
      </c>
      <c r="C957" s="11">
        <f t="shared" si="159"/>
        <v>45112</v>
      </c>
      <c r="D957">
        <f t="shared" si="160"/>
        <v>5</v>
      </c>
      <c r="E957" t="s">
        <v>55</v>
      </c>
      <c r="F957" t="str">
        <f>VLOOKUP(E957,Sites!$A$2:$B$11,2,FALSE)</f>
        <v>Outside</v>
      </c>
      <c r="G957" t="s">
        <v>19</v>
      </c>
      <c r="H957">
        <v>4</v>
      </c>
      <c r="I957" s="1" t="s">
        <v>132</v>
      </c>
      <c r="J957">
        <v>5</v>
      </c>
      <c r="K957">
        <v>7</v>
      </c>
      <c r="L957" s="1" t="str">
        <f>VLOOKUP(I957,Species_Names!$A$2:$K$83,2,FALSE)</f>
        <v>Sparisoma_atomarium</v>
      </c>
      <c r="M957" t="str">
        <f>VLOOKUP(I957,Species_Names!$A$2:$K$83,3,FALSE)</f>
        <v>Parrotfish</v>
      </c>
      <c r="N957" t="str">
        <f>VLOOKUP(I957,Species_Names!$A$2:$D$83,4,FALSE)</f>
        <v>Herbivore</v>
      </c>
      <c r="O957">
        <f>VLOOKUP(I957,Species_Names!$A$2:$F$83,5,FALSE)</f>
        <v>1.1220000000000001E-2</v>
      </c>
      <c r="P957">
        <f>VLOOKUP(I957,Species_Names!$A$2:$F$83,6,FALSE)</f>
        <v>3.09</v>
      </c>
      <c r="Q957">
        <f t="shared" si="156"/>
        <v>11.347709524904708</v>
      </c>
      <c r="R957">
        <f t="shared" si="157"/>
        <v>0.11666666666666667</v>
      </c>
      <c r="AC957" s="5"/>
      <c r="AD957" s="5"/>
      <c r="AE957" s="5"/>
      <c r="AF957" s="5"/>
      <c r="AG957" s="5"/>
    </row>
    <row r="958" spans="1:33" x14ac:dyDescent="0.2">
      <c r="A958" s="33">
        <v>45112</v>
      </c>
      <c r="B958">
        <f t="shared" si="158"/>
        <v>2023</v>
      </c>
      <c r="C958" s="11">
        <f t="shared" si="159"/>
        <v>45112</v>
      </c>
      <c r="D958">
        <f t="shared" si="160"/>
        <v>5</v>
      </c>
      <c r="E958" t="s">
        <v>55</v>
      </c>
      <c r="F958" t="str">
        <f>VLOOKUP(E958,Sites!$A$2:$B$11,2,FALSE)</f>
        <v>Outside</v>
      </c>
      <c r="G958" t="s">
        <v>19</v>
      </c>
      <c r="H958">
        <v>4</v>
      </c>
      <c r="I958" s="1" t="s">
        <v>21</v>
      </c>
      <c r="J958">
        <v>5</v>
      </c>
      <c r="K958">
        <v>12</v>
      </c>
      <c r="L958" s="1" t="str">
        <f>VLOOKUP(I958,Species_Names!$A$2:$K$83,2,FALSE)</f>
        <v>Scarus_taeniopterus</v>
      </c>
      <c r="M958" t="str">
        <f>VLOOKUP(I958,Species_Names!$A$2:$K$83,3,FALSE)</f>
        <v>Parrotfish</v>
      </c>
      <c r="N958" t="str">
        <f>VLOOKUP(I958,Species_Names!$A$2:$D$83,4,FALSE)</f>
        <v>Herbivore</v>
      </c>
      <c r="O958">
        <f>VLOOKUP(I958,Species_Names!$A$2:$F$83,5,FALSE)</f>
        <v>1.7000000000000001E-2</v>
      </c>
      <c r="P958">
        <f>VLOOKUP(I958,Species_Names!$A$2:$F$83,6,FALSE)</f>
        <v>3.04</v>
      </c>
      <c r="Q958">
        <f t="shared" si="156"/>
        <v>27.195621026313365</v>
      </c>
      <c r="R958">
        <f t="shared" si="157"/>
        <v>0.2</v>
      </c>
      <c r="AC958" s="5"/>
      <c r="AD958" s="5"/>
      <c r="AE958" s="5"/>
      <c r="AF958" s="5"/>
      <c r="AG958" s="5"/>
    </row>
    <row r="959" spans="1:33" x14ac:dyDescent="0.2">
      <c r="A959" s="33">
        <v>45112</v>
      </c>
      <c r="B959">
        <f t="shared" si="158"/>
        <v>2023</v>
      </c>
      <c r="C959" s="11">
        <f t="shared" si="159"/>
        <v>45112</v>
      </c>
      <c r="D959">
        <f t="shared" si="160"/>
        <v>5</v>
      </c>
      <c r="E959" t="s">
        <v>55</v>
      </c>
      <c r="F959" t="str">
        <f>VLOOKUP(E959,Sites!$A$2:$B$11,2,FALSE)</f>
        <v>Outside</v>
      </c>
      <c r="G959" t="s">
        <v>19</v>
      </c>
      <c r="H959">
        <v>4</v>
      </c>
      <c r="I959" s="1" t="s">
        <v>21</v>
      </c>
      <c r="J959">
        <v>10</v>
      </c>
      <c r="K959">
        <v>3</v>
      </c>
      <c r="L959" s="1" t="str">
        <f>VLOOKUP(I959,Species_Names!$A$2:$K$83,2,FALSE)</f>
        <v>Scarus_taeniopterus</v>
      </c>
      <c r="M959" t="str">
        <f>VLOOKUP(I959,Species_Names!$A$2:$K$83,3,FALSE)</f>
        <v>Parrotfish</v>
      </c>
      <c r="N959" t="str">
        <f>VLOOKUP(I959,Species_Names!$A$2:$D$83,4,FALSE)</f>
        <v>Herbivore</v>
      </c>
      <c r="O959">
        <f>VLOOKUP(I959,Species_Names!$A$2:$F$83,5,FALSE)</f>
        <v>1.7000000000000001E-2</v>
      </c>
      <c r="P959">
        <f>VLOOKUP(I959,Species_Names!$A$2:$F$83,6,FALSE)</f>
        <v>3.04</v>
      </c>
      <c r="Q959">
        <f t="shared" si="156"/>
        <v>55.920388003302506</v>
      </c>
      <c r="R959">
        <f t="shared" si="157"/>
        <v>0.05</v>
      </c>
      <c r="AC959" s="5"/>
      <c r="AD959" s="5"/>
      <c r="AE959" s="5"/>
      <c r="AF959" s="5"/>
      <c r="AG959" s="5"/>
    </row>
    <row r="960" spans="1:33" x14ac:dyDescent="0.2">
      <c r="A960" s="33">
        <v>45112</v>
      </c>
      <c r="B960">
        <f t="shared" si="158"/>
        <v>2023</v>
      </c>
      <c r="C960" s="11">
        <f t="shared" si="159"/>
        <v>45112</v>
      </c>
      <c r="D960">
        <f t="shared" si="160"/>
        <v>5</v>
      </c>
      <c r="E960" t="s">
        <v>55</v>
      </c>
      <c r="F960" t="str">
        <f>VLOOKUP(E960,Sites!$A$2:$B$11,2,FALSE)</f>
        <v>Outside</v>
      </c>
      <c r="G960" t="s">
        <v>19</v>
      </c>
      <c r="H960">
        <v>4</v>
      </c>
      <c r="I960" s="1" t="s">
        <v>21</v>
      </c>
      <c r="J960">
        <v>30</v>
      </c>
      <c r="K960">
        <v>1</v>
      </c>
      <c r="L960" s="1" t="str">
        <f>VLOOKUP(I960,Species_Names!$A$2:$K$83,2,FALSE)</f>
        <v>Scarus_taeniopterus</v>
      </c>
      <c r="M960" t="str">
        <f>VLOOKUP(I960,Species_Names!$A$2:$K$83,3,FALSE)</f>
        <v>Parrotfish</v>
      </c>
      <c r="N960" t="str">
        <f>VLOOKUP(I960,Species_Names!$A$2:$D$83,4,FALSE)</f>
        <v>Herbivore</v>
      </c>
      <c r="O960">
        <f>VLOOKUP(I960,Species_Names!$A$2:$F$83,5,FALSE)</f>
        <v>1.7000000000000001E-2</v>
      </c>
      <c r="P960">
        <f>VLOOKUP(I960,Species_Names!$A$2:$F$83,6,FALSE)</f>
        <v>3.04</v>
      </c>
      <c r="Q960">
        <f t="shared" si="156"/>
        <v>525.89317635068767</v>
      </c>
      <c r="R960">
        <f t="shared" si="157"/>
        <v>1.6666666666666666E-2</v>
      </c>
      <c r="AC960" s="5"/>
      <c r="AD960" s="5"/>
      <c r="AE960" s="5"/>
      <c r="AF960" s="5"/>
      <c r="AG960" s="5"/>
    </row>
    <row r="961" spans="1:33" x14ac:dyDescent="0.2">
      <c r="A961" s="33">
        <v>45112</v>
      </c>
      <c r="B961">
        <f t="shared" si="158"/>
        <v>2023</v>
      </c>
      <c r="C961" s="11">
        <f t="shared" si="159"/>
        <v>45112</v>
      </c>
      <c r="D961">
        <f t="shared" si="160"/>
        <v>5</v>
      </c>
      <c r="E961" t="s">
        <v>55</v>
      </c>
      <c r="F961" t="str">
        <f>VLOOKUP(E961,Sites!$A$2:$B$11,2,FALSE)</f>
        <v>Outside</v>
      </c>
      <c r="G961" t="s">
        <v>19</v>
      </c>
      <c r="H961">
        <v>4</v>
      </c>
      <c r="I961" s="1" t="s">
        <v>22</v>
      </c>
      <c r="J961">
        <v>5</v>
      </c>
      <c r="K961">
        <v>18</v>
      </c>
      <c r="L961" s="1" t="str">
        <f>VLOOKUP(I961,Species_Names!$A$2:$K$83,2,FALSE)</f>
        <v>Sparisoma_aurofrenatum</v>
      </c>
      <c r="M961" t="str">
        <f>VLOOKUP(I961,Species_Names!$A$2:$K$83,3,FALSE)</f>
        <v>Parrotfish</v>
      </c>
      <c r="N961" t="str">
        <f>VLOOKUP(I961,Species_Names!$A$2:$D$83,4,FALSE)</f>
        <v>Herbivore</v>
      </c>
      <c r="O961">
        <f>VLOOKUP(I961,Species_Names!$A$2:$F$83,5,FALSE)</f>
        <v>1.17E-2</v>
      </c>
      <c r="P961">
        <f>VLOOKUP(I961,Species_Names!$A$2:$F$83,6,FALSE)</f>
        <v>3.15</v>
      </c>
      <c r="Q961">
        <f t="shared" si="156"/>
        <v>33.513044291759584</v>
      </c>
      <c r="R961">
        <f t="shared" si="157"/>
        <v>0.3</v>
      </c>
      <c r="AC961" s="5"/>
      <c r="AD961" s="5"/>
      <c r="AE961" s="5"/>
      <c r="AF961" s="5"/>
      <c r="AG961" s="5"/>
    </row>
    <row r="962" spans="1:33" x14ac:dyDescent="0.2">
      <c r="A962" s="33">
        <v>45112</v>
      </c>
      <c r="B962">
        <f t="shared" si="158"/>
        <v>2023</v>
      </c>
      <c r="C962" s="11">
        <f t="shared" si="159"/>
        <v>45112</v>
      </c>
      <c r="D962">
        <f t="shared" si="160"/>
        <v>5</v>
      </c>
      <c r="E962" t="s">
        <v>55</v>
      </c>
      <c r="F962" t="str">
        <f>VLOOKUP(E962,Sites!$A$2:$B$11,2,FALSE)</f>
        <v>Outside</v>
      </c>
      <c r="G962" t="s">
        <v>19</v>
      </c>
      <c r="H962">
        <v>4</v>
      </c>
      <c r="I962" s="1" t="s">
        <v>22</v>
      </c>
      <c r="J962">
        <v>10</v>
      </c>
      <c r="K962">
        <v>6</v>
      </c>
      <c r="L962" s="1" t="str">
        <f>VLOOKUP(I962,Species_Names!$A$2:$K$83,2,FALSE)</f>
        <v>Sparisoma_aurofrenatum</v>
      </c>
      <c r="M962" t="str">
        <f>VLOOKUP(I962,Species_Names!$A$2:$K$83,3,FALSE)</f>
        <v>Parrotfish</v>
      </c>
      <c r="N962" t="str">
        <f>VLOOKUP(I962,Species_Names!$A$2:$D$83,4,FALSE)</f>
        <v>Herbivore</v>
      </c>
      <c r="O962">
        <f>VLOOKUP(I962,Species_Names!$A$2:$F$83,5,FALSE)</f>
        <v>1.17E-2</v>
      </c>
      <c r="P962">
        <f>VLOOKUP(I962,Species_Names!$A$2:$F$83,6,FALSE)</f>
        <v>3.15</v>
      </c>
      <c r="Q962">
        <f t="shared" si="156"/>
        <v>99.160135632517353</v>
      </c>
      <c r="R962">
        <f t="shared" si="157"/>
        <v>0.1</v>
      </c>
    </row>
    <row r="963" spans="1:33" x14ac:dyDescent="0.2">
      <c r="A963" s="33">
        <v>45112</v>
      </c>
      <c r="B963">
        <f t="shared" si="158"/>
        <v>2023</v>
      </c>
      <c r="C963" s="11">
        <f t="shared" si="159"/>
        <v>45112</v>
      </c>
      <c r="D963">
        <f t="shared" si="160"/>
        <v>5</v>
      </c>
      <c r="E963" t="s">
        <v>55</v>
      </c>
      <c r="F963" t="str">
        <f>VLOOKUP(E963,Sites!$A$2:$B$11,2,FALSE)</f>
        <v>Outside</v>
      </c>
      <c r="G963" t="s">
        <v>19</v>
      </c>
      <c r="H963">
        <v>4</v>
      </c>
      <c r="I963" s="1" t="s">
        <v>22</v>
      </c>
      <c r="J963">
        <v>20</v>
      </c>
      <c r="K963">
        <v>3</v>
      </c>
      <c r="L963" s="1" t="str">
        <f>VLOOKUP(I963,Species_Names!$A$2:$K$83,2,FALSE)</f>
        <v>Sparisoma_aurofrenatum</v>
      </c>
      <c r="M963" t="str">
        <f>VLOOKUP(I963,Species_Names!$A$2:$K$83,3,FALSE)</f>
        <v>Parrotfish</v>
      </c>
      <c r="N963" t="str">
        <f>VLOOKUP(I963,Species_Names!$A$2:$D$83,4,FALSE)</f>
        <v>Herbivore</v>
      </c>
      <c r="O963">
        <f>VLOOKUP(I963,Species_Names!$A$2:$F$83,5,FALSE)</f>
        <v>1.17E-2</v>
      </c>
      <c r="P963">
        <f>VLOOKUP(I963,Species_Names!$A$2:$F$83,6,FALSE)</f>
        <v>3.15</v>
      </c>
      <c r="Q963">
        <f t="shared" si="156"/>
        <v>440.10023737579274</v>
      </c>
      <c r="R963">
        <f t="shared" si="157"/>
        <v>0.05</v>
      </c>
      <c r="AC963" s="5"/>
      <c r="AD963" s="5"/>
      <c r="AE963" s="5"/>
      <c r="AF963" s="5"/>
      <c r="AG963" s="5"/>
    </row>
    <row r="964" spans="1:33" x14ac:dyDescent="0.2">
      <c r="A964" s="33">
        <v>45112</v>
      </c>
      <c r="B964">
        <f t="shared" si="158"/>
        <v>2023</v>
      </c>
      <c r="C964" s="11">
        <f t="shared" si="159"/>
        <v>45112</v>
      </c>
      <c r="D964">
        <f t="shared" si="160"/>
        <v>5</v>
      </c>
      <c r="E964" t="s">
        <v>55</v>
      </c>
      <c r="F964" t="str">
        <f>VLOOKUP(E964,Sites!$A$2:$B$11,2,FALSE)</f>
        <v>Outside</v>
      </c>
      <c r="G964" t="s">
        <v>19</v>
      </c>
      <c r="H964">
        <v>4</v>
      </c>
      <c r="I964" s="1" t="s">
        <v>23</v>
      </c>
      <c r="J964">
        <v>5</v>
      </c>
      <c r="K964">
        <v>1</v>
      </c>
      <c r="L964" s="1" t="str">
        <f>VLOOKUP(I964,Species_Names!$A$2:$K$83,2,FALSE)</f>
        <v>Sparisoma_viride</v>
      </c>
      <c r="M964" t="str">
        <f>VLOOKUP(I964,Species_Names!$A$2:$K$83,3,FALSE)</f>
        <v>Parrotfish</v>
      </c>
      <c r="N964" t="str">
        <f>VLOOKUP(I964,Species_Names!$A$2:$D$83,4,FALSE)</f>
        <v>Herbivore</v>
      </c>
      <c r="O964">
        <f>VLOOKUP(I964,Species_Names!$A$2:$F$83,5,FALSE)</f>
        <v>2.5700000000000001E-2</v>
      </c>
      <c r="P964">
        <f>VLOOKUP(I964,Species_Names!$A$2:$F$83,6,FALSE)</f>
        <v>2.93</v>
      </c>
      <c r="Q964">
        <f t="shared" si="156"/>
        <v>2.8702203285397663</v>
      </c>
      <c r="R964">
        <f t="shared" si="157"/>
        <v>1.6666666666666666E-2</v>
      </c>
      <c r="AC964" s="5"/>
      <c r="AD964" s="5"/>
      <c r="AE964" s="5"/>
      <c r="AF964" s="5"/>
      <c r="AG964" s="5"/>
    </row>
    <row r="965" spans="1:33" x14ac:dyDescent="0.2">
      <c r="A965" s="33">
        <v>45112</v>
      </c>
      <c r="B965">
        <f t="shared" si="158"/>
        <v>2023</v>
      </c>
      <c r="C965" s="11">
        <f t="shared" si="159"/>
        <v>45112</v>
      </c>
      <c r="D965">
        <f t="shared" si="160"/>
        <v>5</v>
      </c>
      <c r="E965" t="s">
        <v>55</v>
      </c>
      <c r="F965" t="str">
        <f>VLOOKUP(E965,Sites!$A$2:$B$11,2,FALSE)</f>
        <v>Outside</v>
      </c>
      <c r="G965" t="s">
        <v>19</v>
      </c>
      <c r="H965">
        <v>4</v>
      </c>
      <c r="I965" s="1" t="s">
        <v>23</v>
      </c>
      <c r="J965">
        <v>30</v>
      </c>
      <c r="K965">
        <v>3</v>
      </c>
      <c r="L965" s="1" t="str">
        <f>VLOOKUP(I965,Species_Names!$A$2:$K$83,2,FALSE)</f>
        <v>Sparisoma_viride</v>
      </c>
      <c r="M965" t="str">
        <f>VLOOKUP(I965,Species_Names!$A$2:$K$83,3,FALSE)</f>
        <v>Parrotfish</v>
      </c>
      <c r="N965" t="str">
        <f>VLOOKUP(I965,Species_Names!$A$2:$D$83,4,FALSE)</f>
        <v>Herbivore</v>
      </c>
      <c r="O965">
        <f>VLOOKUP(I965,Species_Names!$A$2:$F$83,5,FALSE)</f>
        <v>2.5700000000000001E-2</v>
      </c>
      <c r="P965">
        <f>VLOOKUP(I965,Species_Names!$A$2:$F$83,6,FALSE)</f>
        <v>2.93</v>
      </c>
      <c r="Q965">
        <f t="shared" si="156"/>
        <v>1640.664021215819</v>
      </c>
      <c r="R965">
        <f t="shared" si="157"/>
        <v>0.05</v>
      </c>
      <c r="AC965" s="5"/>
      <c r="AD965" s="5"/>
      <c r="AE965" s="5"/>
      <c r="AF965" s="5"/>
      <c r="AG965" s="5"/>
    </row>
    <row r="966" spans="1:33" x14ac:dyDescent="0.2">
      <c r="A966" s="33">
        <v>45112</v>
      </c>
      <c r="B966">
        <f t="shared" si="158"/>
        <v>2023</v>
      </c>
      <c r="C966" s="11">
        <f t="shared" si="159"/>
        <v>45112</v>
      </c>
      <c r="D966">
        <f t="shared" si="160"/>
        <v>5</v>
      </c>
      <c r="E966" t="s">
        <v>55</v>
      </c>
      <c r="F966" t="str">
        <f>VLOOKUP(E966,Sites!$A$2:$B$11,2,FALSE)</f>
        <v>Outside</v>
      </c>
      <c r="G966" t="s">
        <v>19</v>
      </c>
      <c r="H966">
        <v>4</v>
      </c>
      <c r="I966" s="1" t="s">
        <v>23</v>
      </c>
      <c r="J966">
        <v>40</v>
      </c>
      <c r="K966">
        <v>1</v>
      </c>
      <c r="L966" s="1" t="str">
        <f>VLOOKUP(I966,Species_Names!$A$2:$K$83,2,FALSE)</f>
        <v>Sparisoma_viride</v>
      </c>
      <c r="M966" t="str">
        <f>VLOOKUP(I966,Species_Names!$A$2:$K$83,3,FALSE)</f>
        <v>Parrotfish</v>
      </c>
      <c r="N966" t="str">
        <f>VLOOKUP(I966,Species_Names!$A$2:$D$83,4,FALSE)</f>
        <v>Herbivore</v>
      </c>
      <c r="O966">
        <f>VLOOKUP(I966,Species_Names!$A$2:$F$83,5,FALSE)</f>
        <v>2.5700000000000001E-2</v>
      </c>
      <c r="P966">
        <f>VLOOKUP(I966,Species_Names!$A$2:$F$83,6,FALSE)</f>
        <v>2.93</v>
      </c>
      <c r="Q966">
        <f t="shared" si="156"/>
        <v>1270.4831160726128</v>
      </c>
      <c r="R966">
        <f t="shared" si="157"/>
        <v>1.6666666666666666E-2</v>
      </c>
      <c r="AC966" s="5"/>
      <c r="AD966" s="5"/>
      <c r="AE966" s="5"/>
      <c r="AF966" s="5"/>
      <c r="AG966" s="5"/>
    </row>
    <row r="967" spans="1:33" x14ac:dyDescent="0.2">
      <c r="A967" s="33">
        <v>45112</v>
      </c>
      <c r="B967">
        <f t="shared" si="158"/>
        <v>2023</v>
      </c>
      <c r="C967" s="11">
        <f t="shared" si="159"/>
        <v>45112</v>
      </c>
      <c r="D967">
        <f t="shared" si="160"/>
        <v>5</v>
      </c>
      <c r="E967" t="s">
        <v>55</v>
      </c>
      <c r="F967" t="str">
        <f>VLOOKUP(E967,Sites!$A$2:$B$11,2,FALSE)</f>
        <v>Outside</v>
      </c>
      <c r="G967" t="s">
        <v>19</v>
      </c>
      <c r="H967">
        <v>4</v>
      </c>
      <c r="I967" s="1" t="s">
        <v>24</v>
      </c>
      <c r="J967">
        <v>5</v>
      </c>
      <c r="K967">
        <v>7</v>
      </c>
      <c r="L967" s="1" t="str">
        <f>VLOOKUP(I967,Species_Names!$A$2:$K$83,2,FALSE)</f>
        <v>Scarus_iseri</v>
      </c>
      <c r="M967" t="str">
        <f>VLOOKUP(I967,Species_Names!$A$2:$K$83,3,FALSE)</f>
        <v>Parrotfish</v>
      </c>
      <c r="N967" t="str">
        <f>VLOOKUP(I967,Species_Names!$A$2:$D$83,4,FALSE)</f>
        <v>Herbivore</v>
      </c>
      <c r="O967">
        <f>VLOOKUP(I967,Species_Names!$A$2:$F$83,5,FALSE)</f>
        <v>1.5800000000000002E-2</v>
      </c>
      <c r="P967">
        <f>VLOOKUP(I967,Species_Names!$A$2:$F$83,6,FALSE)</f>
        <v>3.02</v>
      </c>
      <c r="Q967">
        <f t="shared" si="156"/>
        <v>14.277249205068323</v>
      </c>
      <c r="R967">
        <f t="shared" si="157"/>
        <v>0.11666666666666667</v>
      </c>
      <c r="AC967" s="5"/>
      <c r="AD967" s="5"/>
      <c r="AE967" s="5"/>
      <c r="AF967" s="5"/>
      <c r="AG967" s="5"/>
    </row>
    <row r="968" spans="1:33" x14ac:dyDescent="0.2">
      <c r="A968" s="33">
        <v>45112</v>
      </c>
      <c r="B968">
        <f t="shared" si="158"/>
        <v>2023</v>
      </c>
      <c r="C968" s="11">
        <f t="shared" si="159"/>
        <v>45112</v>
      </c>
      <c r="D968">
        <f t="shared" si="160"/>
        <v>5</v>
      </c>
      <c r="E968" t="s">
        <v>55</v>
      </c>
      <c r="F968" t="str">
        <f>VLOOKUP(E968,Sites!$A$2:$B$11,2,FALSE)</f>
        <v>Outside</v>
      </c>
      <c r="G968" t="s">
        <v>19</v>
      </c>
      <c r="H968">
        <v>4</v>
      </c>
      <c r="I968" s="1" t="s">
        <v>24</v>
      </c>
      <c r="J968">
        <v>10</v>
      </c>
      <c r="K968">
        <v>5</v>
      </c>
      <c r="L968" s="1" t="str">
        <f>VLOOKUP(I968,Species_Names!$A$2:$K$83,2,FALSE)</f>
        <v>Scarus_iseri</v>
      </c>
      <c r="M968" t="str">
        <f>VLOOKUP(I968,Species_Names!$A$2:$K$83,3,FALSE)</f>
        <v>Parrotfish</v>
      </c>
      <c r="N968" t="str">
        <f>VLOOKUP(I968,Species_Names!$A$2:$D$83,4,FALSE)</f>
        <v>Herbivore</v>
      </c>
      <c r="O968">
        <f>VLOOKUP(I968,Species_Names!$A$2:$F$83,5,FALSE)</f>
        <v>1.5800000000000002E-2</v>
      </c>
      <c r="P968">
        <f>VLOOKUP(I968,Species_Names!$A$2:$F$83,6,FALSE)</f>
        <v>3.02</v>
      </c>
      <c r="Q968">
        <f t="shared" si="156"/>
        <v>82.723155296021105</v>
      </c>
      <c r="R968">
        <f t="shared" si="157"/>
        <v>8.3333333333333329E-2</v>
      </c>
      <c r="AC968" s="5"/>
      <c r="AD968" s="5"/>
      <c r="AE968" s="5"/>
      <c r="AF968" s="5"/>
      <c r="AG968" s="5"/>
    </row>
    <row r="969" spans="1:33" x14ac:dyDescent="0.2">
      <c r="A969" s="33">
        <v>45112</v>
      </c>
      <c r="B969">
        <f t="shared" si="158"/>
        <v>2023</v>
      </c>
      <c r="C969" s="11">
        <f t="shared" si="159"/>
        <v>45112</v>
      </c>
      <c r="D969">
        <f t="shared" si="160"/>
        <v>5</v>
      </c>
      <c r="E969" t="s">
        <v>55</v>
      </c>
      <c r="F969" t="str">
        <f>VLOOKUP(E969,Sites!$A$2:$B$11,2,FALSE)</f>
        <v>Outside</v>
      </c>
      <c r="G969" t="s">
        <v>19</v>
      </c>
      <c r="H969">
        <v>4</v>
      </c>
      <c r="I969" s="1" t="s">
        <v>24</v>
      </c>
      <c r="J969">
        <v>20</v>
      </c>
      <c r="K969">
        <v>2</v>
      </c>
      <c r="L969" s="1" t="str">
        <f>VLOOKUP(I969,Species_Names!$A$2:$K$83,2,FALSE)</f>
        <v>Scarus_iseri</v>
      </c>
      <c r="M969" t="str">
        <f>VLOOKUP(I969,Species_Names!$A$2:$K$83,3,FALSE)</f>
        <v>Parrotfish</v>
      </c>
      <c r="N969" t="str">
        <f>VLOOKUP(I969,Species_Names!$A$2:$D$83,4,FALSE)</f>
        <v>Herbivore</v>
      </c>
      <c r="O969">
        <f>VLOOKUP(I969,Species_Names!$A$2:$F$83,5,FALSE)</f>
        <v>1.5800000000000002E-2</v>
      </c>
      <c r="P969">
        <f>VLOOKUP(I969,Species_Names!$A$2:$F$83,6,FALSE)</f>
        <v>3.02</v>
      </c>
      <c r="Q969">
        <f t="shared" si="156"/>
        <v>268.40936803373876</v>
      </c>
      <c r="R969">
        <f t="shared" si="157"/>
        <v>3.3333333333333333E-2</v>
      </c>
      <c r="AC969" s="5"/>
      <c r="AD969" s="5"/>
      <c r="AE969" s="5"/>
      <c r="AF969" s="5"/>
      <c r="AG969" s="5"/>
    </row>
    <row r="970" spans="1:33" x14ac:dyDescent="0.2">
      <c r="A970" s="33">
        <v>45112</v>
      </c>
      <c r="B970">
        <f t="shared" si="158"/>
        <v>2023</v>
      </c>
      <c r="C970" s="11">
        <f t="shared" si="159"/>
        <v>45112</v>
      </c>
      <c r="D970">
        <f t="shared" si="160"/>
        <v>5</v>
      </c>
      <c r="E970" t="s">
        <v>55</v>
      </c>
      <c r="F970" t="str">
        <f>VLOOKUP(E970,Sites!$A$2:$B$11,2,FALSE)</f>
        <v>Outside</v>
      </c>
      <c r="G970" t="s">
        <v>19</v>
      </c>
      <c r="H970">
        <v>4</v>
      </c>
      <c r="I970" s="1" t="s">
        <v>25</v>
      </c>
      <c r="J970">
        <v>20</v>
      </c>
      <c r="K970">
        <v>3</v>
      </c>
      <c r="L970" s="1" t="str">
        <f>VLOOKUP(I970,Species_Names!$A$2:$K$83,2,FALSE)</f>
        <v>Cephalopholis_cruentata</v>
      </c>
      <c r="M970" t="str">
        <f>VLOOKUP(I970,Species_Names!$A$2:$K$83,3,FALSE)</f>
        <v>Grouper</v>
      </c>
      <c r="N970" t="str">
        <f>VLOOKUP(I970,Species_Names!$A$2:$D$83,4,FALSE)</f>
        <v>Carnivore</v>
      </c>
      <c r="O970">
        <f>VLOOKUP(I970,Species_Names!$A$2:$F$83,5,FALSE)</f>
        <v>1.0999999999999999E-2</v>
      </c>
      <c r="P970">
        <f>VLOOKUP(I970,Species_Names!$A$2:$F$83,6,FALSE)</f>
        <v>3.11</v>
      </c>
      <c r="Q970">
        <f t="shared" si="156"/>
        <v>367.04323704876924</v>
      </c>
      <c r="R970">
        <f t="shared" si="157"/>
        <v>0.05</v>
      </c>
      <c r="AC970" s="5"/>
      <c r="AD970" s="5"/>
      <c r="AE970" s="5"/>
      <c r="AF970" s="5"/>
      <c r="AG970" s="5"/>
    </row>
    <row r="971" spans="1:33" x14ac:dyDescent="0.2">
      <c r="A971" s="33">
        <v>45113</v>
      </c>
      <c r="B971">
        <f t="shared" ref="B971:B975" si="161">IF(A971&lt;&gt;"",(YEAR(A971)),"")</f>
        <v>2023</v>
      </c>
      <c r="C971" s="11">
        <f t="shared" ref="C971:C975" si="162">IF(A971&lt;&gt;"",A971,"")</f>
        <v>45113</v>
      </c>
      <c r="D971">
        <f t="shared" ref="D971:D975" si="163">IF(A971&lt;&gt;"",DAY(A971),"")</f>
        <v>6</v>
      </c>
      <c r="E971" t="s">
        <v>55</v>
      </c>
      <c r="F971" t="str">
        <f>VLOOKUP(E971,Sites!$A$2:$B$11,2,FALSE)</f>
        <v>Outside</v>
      </c>
      <c r="G971" t="s">
        <v>19</v>
      </c>
      <c r="H971">
        <v>4</v>
      </c>
      <c r="I971" s="1" t="s">
        <v>26</v>
      </c>
      <c r="J971">
        <v>10</v>
      </c>
      <c r="K971">
        <v>1</v>
      </c>
      <c r="L971" s="1" t="str">
        <f>VLOOKUP(I971,Species_Names!$A$2:$K$83,2,FALSE)</f>
        <v>Acanthurus_coeruleus</v>
      </c>
      <c r="M971" t="str">
        <f>VLOOKUP(I971,Species_Names!$A$2:$K$83,3,FALSE)</f>
        <v>Surgeonfish</v>
      </c>
      <c r="N971" t="str">
        <f>VLOOKUP(I971,Species_Names!$A$2:$D$83,4,FALSE)</f>
        <v>Herbivore</v>
      </c>
      <c r="O971">
        <f>VLOOKUP(I971,Species_Names!$A$2:$F$83,5,FALSE)</f>
        <v>3.2399999999999998E-2</v>
      </c>
      <c r="P971">
        <f>VLOOKUP(I971,Species_Names!$A$2:$F$83,6,FALSE)</f>
        <v>2.95</v>
      </c>
      <c r="Q971">
        <f t="shared" si="156"/>
        <v>28.876530395533386</v>
      </c>
      <c r="R971">
        <f t="shared" si="157"/>
        <v>1.6666666666666666E-2</v>
      </c>
      <c r="AC971" s="5"/>
      <c r="AD971" s="5"/>
      <c r="AE971" s="5"/>
      <c r="AF971" s="5"/>
      <c r="AG971" s="5"/>
    </row>
    <row r="972" spans="1:33" x14ac:dyDescent="0.2">
      <c r="A972" s="33">
        <v>45114</v>
      </c>
      <c r="B972">
        <f t="shared" si="161"/>
        <v>2023</v>
      </c>
      <c r="C972" s="11">
        <f t="shared" si="162"/>
        <v>45114</v>
      </c>
      <c r="D972">
        <f t="shared" si="163"/>
        <v>7</v>
      </c>
      <c r="E972" t="s">
        <v>55</v>
      </c>
      <c r="F972" t="str">
        <f>VLOOKUP(E972,Sites!$A$2:$B$11,2,FALSE)</f>
        <v>Outside</v>
      </c>
      <c r="G972" t="s">
        <v>19</v>
      </c>
      <c r="H972">
        <v>4</v>
      </c>
      <c r="I972" s="1" t="s">
        <v>27</v>
      </c>
      <c r="J972">
        <v>10</v>
      </c>
      <c r="K972">
        <v>5</v>
      </c>
      <c r="L972" s="1" t="str">
        <f>VLOOKUP(I972,Species_Names!$A$2:$K$83,2,FALSE)</f>
        <v>Acanthurus_tractus</v>
      </c>
      <c r="M972" t="str">
        <f>VLOOKUP(I972,Species_Names!$A$2:$K$83,3,FALSE)</f>
        <v>Surgeonfish</v>
      </c>
      <c r="N972" t="str">
        <f>VLOOKUP(I972,Species_Names!$A$2:$D$83,4,FALSE)</f>
        <v>Herbivore</v>
      </c>
      <c r="O972">
        <f>VLOOKUP(I972,Species_Names!$A$2:$F$83,5,FALSE)</f>
        <v>2.5700000000000001E-2</v>
      </c>
      <c r="P972">
        <f>VLOOKUP(I972,Species_Names!$A$2:$F$83,6,FALSE)</f>
        <v>2.9</v>
      </c>
      <c r="Q972">
        <f t="shared" si="156"/>
        <v>102.07117816207025</v>
      </c>
      <c r="R972">
        <f t="shared" si="157"/>
        <v>8.3333333333333329E-2</v>
      </c>
      <c r="AC972" s="5"/>
      <c r="AD972" s="5"/>
      <c r="AE972" s="5"/>
      <c r="AF972" s="5"/>
      <c r="AG972" s="5"/>
    </row>
    <row r="973" spans="1:33" x14ac:dyDescent="0.2">
      <c r="A973" s="33">
        <v>45115</v>
      </c>
      <c r="B973">
        <f t="shared" si="161"/>
        <v>2023</v>
      </c>
      <c r="C973" s="11">
        <f t="shared" si="162"/>
        <v>45115</v>
      </c>
      <c r="D973">
        <f t="shared" si="163"/>
        <v>8</v>
      </c>
      <c r="E973" t="s">
        <v>55</v>
      </c>
      <c r="F973" t="str">
        <f>VLOOKUP(E973,Sites!$A$2:$B$11,2,FALSE)</f>
        <v>Outside</v>
      </c>
      <c r="G973" t="s">
        <v>19</v>
      </c>
      <c r="H973">
        <v>4</v>
      </c>
      <c r="I973" s="1" t="s">
        <v>28</v>
      </c>
      <c r="J973">
        <v>5</v>
      </c>
      <c r="K973">
        <v>14</v>
      </c>
      <c r="L973" s="1" t="str">
        <f>VLOOKUP(I973,Species_Names!$A$2:$K$83,2,FALSE)</f>
        <v>Halichoeres_garnoti</v>
      </c>
      <c r="M973" t="str">
        <f>VLOOKUP(I973,Species_Names!$A$2:$K$83,3,FALSE)</f>
        <v>Wrasse</v>
      </c>
      <c r="N973" t="str">
        <f>VLOOKUP(I973,Species_Names!$A$2:$D$83,4,FALSE)</f>
        <v>Omnivore</v>
      </c>
      <c r="O973">
        <f>VLOOKUP(I973,Species_Names!$A$2:$F$83,5,FALSE)</f>
        <v>0.01</v>
      </c>
      <c r="P973">
        <f>VLOOKUP(I973,Species_Names!$A$2:$F$83,6,FALSE)</f>
        <v>3.14</v>
      </c>
      <c r="Q973">
        <f t="shared" si="156"/>
        <v>21.922690331946427</v>
      </c>
      <c r="R973">
        <f t="shared" si="157"/>
        <v>0.23333333333333334</v>
      </c>
      <c r="AC973" s="5"/>
      <c r="AD973" s="5"/>
      <c r="AE973" s="5"/>
      <c r="AF973" s="5"/>
      <c r="AG973" s="5"/>
    </row>
    <row r="974" spans="1:33" x14ac:dyDescent="0.2">
      <c r="A974" s="33">
        <v>45116</v>
      </c>
      <c r="B974">
        <f t="shared" si="161"/>
        <v>2023</v>
      </c>
      <c r="C974" s="11">
        <f t="shared" si="162"/>
        <v>45116</v>
      </c>
      <c r="D974">
        <f t="shared" si="163"/>
        <v>9</v>
      </c>
      <c r="E974" t="s">
        <v>55</v>
      </c>
      <c r="F974" t="str">
        <f>VLOOKUP(E974,Sites!$A$2:$B$11,2,FALSE)</f>
        <v>Outside</v>
      </c>
      <c r="G974" t="s">
        <v>19</v>
      </c>
      <c r="H974">
        <v>4</v>
      </c>
      <c r="I974" s="1" t="s">
        <v>28</v>
      </c>
      <c r="J974">
        <v>10</v>
      </c>
      <c r="K974">
        <v>5</v>
      </c>
      <c r="L974" s="1" t="str">
        <f>VLOOKUP(I974,Species_Names!$A$2:$K$83,2,FALSE)</f>
        <v>Halichoeres_garnoti</v>
      </c>
      <c r="M974" t="str">
        <f>VLOOKUP(I974,Species_Names!$A$2:$K$83,3,FALSE)</f>
        <v>Wrasse</v>
      </c>
      <c r="N974" t="str">
        <f>VLOOKUP(I974,Species_Names!$A$2:$D$83,4,FALSE)</f>
        <v>Omnivore</v>
      </c>
      <c r="O974">
        <f>VLOOKUP(I974,Species_Names!$A$2:$F$83,5,FALSE)</f>
        <v>0.01</v>
      </c>
      <c r="P974">
        <f>VLOOKUP(I974,Species_Names!$A$2:$F$83,6,FALSE)</f>
        <v>3.14</v>
      </c>
      <c r="Q974">
        <f t="shared" si="156"/>
        <v>69.019213230144317</v>
      </c>
      <c r="R974">
        <f t="shared" si="157"/>
        <v>8.3333333333333329E-2</v>
      </c>
      <c r="AC974" s="5"/>
      <c r="AD974" s="5"/>
      <c r="AE974" s="5"/>
      <c r="AF974" s="5"/>
      <c r="AG974" s="5"/>
    </row>
    <row r="975" spans="1:33" x14ac:dyDescent="0.2">
      <c r="A975" s="33">
        <v>45117</v>
      </c>
      <c r="B975">
        <f t="shared" si="161"/>
        <v>2023</v>
      </c>
      <c r="C975" s="11">
        <f t="shared" si="162"/>
        <v>45117</v>
      </c>
      <c r="D975">
        <f t="shared" si="163"/>
        <v>10</v>
      </c>
      <c r="E975" t="s">
        <v>55</v>
      </c>
      <c r="F975" t="str">
        <f>VLOOKUP(E975,Sites!$A$2:$B$11,2,FALSE)</f>
        <v>Outside</v>
      </c>
      <c r="G975" t="s">
        <v>19</v>
      </c>
      <c r="H975">
        <v>4</v>
      </c>
      <c r="I975" s="1" t="s">
        <v>32</v>
      </c>
      <c r="J975">
        <v>10</v>
      </c>
      <c r="K975">
        <v>1</v>
      </c>
      <c r="L975" s="1" t="str">
        <f>VLOOKUP(I975,Species_Names!$A$2:$K$83,2,FALSE)</f>
        <v>Caranx_ruber</v>
      </c>
      <c r="M975" t="str">
        <f>VLOOKUP(I975,Species_Names!$A$2:$K$83,3,FALSE)</f>
        <v>Jacks</v>
      </c>
      <c r="N975" t="str">
        <f>VLOOKUP(I975,Species_Names!$A$2:$D$83,4,FALSE)</f>
        <v>Herbivore</v>
      </c>
      <c r="O975">
        <f>VLOOKUP(I975,Species_Names!$A$2:$F$83,5,FALSE)</f>
        <v>1.5800000000000002E-2</v>
      </c>
      <c r="P975">
        <f>VLOOKUP(I975,Species_Names!$A$2:$F$83,6,FALSE)</f>
        <v>2.99</v>
      </c>
      <c r="Q975">
        <f t="shared" si="156"/>
        <v>15.440348091101821</v>
      </c>
      <c r="R975">
        <f t="shared" si="157"/>
        <v>1.6666666666666666E-2</v>
      </c>
      <c r="AC975" s="5"/>
      <c r="AD975" s="5"/>
      <c r="AE975" s="5"/>
      <c r="AF975" s="5"/>
      <c r="AG975" s="5"/>
    </row>
    <row r="976" spans="1:33" x14ac:dyDescent="0.2">
      <c r="I976" s="1"/>
      <c r="L976" s="1" t="e">
        <f>VLOOKUP(I976,Species_Names!$A$2:$K$83,2,FALSE)</f>
        <v>#N/A</v>
      </c>
      <c r="M976" t="e">
        <f>VLOOKUP(I976,Species_Names!$A$2:$K$83,3,FALSE)</f>
        <v>#N/A</v>
      </c>
      <c r="N976" t="e">
        <f>VLOOKUP(I976,Species_Names!$A$2:$D$83,4,FALSE)</f>
        <v>#N/A</v>
      </c>
      <c r="O976" t="e">
        <f>VLOOKUP(I976,Species_Names!$A$2:$F$83,5,FALSE)</f>
        <v>#N/A</v>
      </c>
      <c r="P976" t="e">
        <f>VLOOKUP(I976,Species_Names!$A$2:$F$83,6,FALSE)</f>
        <v>#N/A</v>
      </c>
      <c r="Q976" t="e">
        <f t="shared" si="156"/>
        <v>#N/A</v>
      </c>
      <c r="R976">
        <f t="shared" si="157"/>
        <v>0</v>
      </c>
      <c r="AC976" s="5"/>
      <c r="AD976" s="5"/>
      <c r="AE976" s="5"/>
      <c r="AF976" s="5"/>
      <c r="AG976" s="5"/>
    </row>
    <row r="977" spans="9:33" x14ac:dyDescent="0.2">
      <c r="I977" s="1"/>
      <c r="L977" s="1" t="e">
        <f>VLOOKUP(I977,Species_Names!$A$2:$K$83,2,FALSE)</f>
        <v>#N/A</v>
      </c>
      <c r="M977" t="e">
        <f>VLOOKUP(I977,Species_Names!$A$2:$K$83,3,FALSE)</f>
        <v>#N/A</v>
      </c>
      <c r="N977" t="e">
        <f>VLOOKUP(I977,Species_Names!$A$2:$D$83,4,FALSE)</f>
        <v>#N/A</v>
      </c>
      <c r="O977" t="e">
        <f>VLOOKUP(I977,Species_Names!$A$2:$F$83,5,FALSE)</f>
        <v>#N/A</v>
      </c>
      <c r="P977" t="e">
        <f>VLOOKUP(I977,Species_Names!$A$2:$F$83,6,FALSE)</f>
        <v>#N/A</v>
      </c>
      <c r="Q977" t="e">
        <f t="shared" si="156"/>
        <v>#N/A</v>
      </c>
      <c r="R977">
        <f t="shared" si="157"/>
        <v>0</v>
      </c>
      <c r="AC977" s="5"/>
      <c r="AD977" s="5"/>
      <c r="AE977" s="5"/>
      <c r="AF977" s="5"/>
      <c r="AG977" s="5"/>
    </row>
    <row r="978" spans="9:33" x14ac:dyDescent="0.2">
      <c r="I978" s="1"/>
      <c r="L978" s="1" t="e">
        <f>VLOOKUP(I978,Species_Names!$A$2:$K$83,2,FALSE)</f>
        <v>#N/A</v>
      </c>
      <c r="M978" t="e">
        <f>VLOOKUP(I978,Species_Names!$A$2:$K$83,3,FALSE)</f>
        <v>#N/A</v>
      </c>
      <c r="N978" t="e">
        <f>VLOOKUP(I978,Species_Names!$A$2:$D$83,4,FALSE)</f>
        <v>#N/A</v>
      </c>
      <c r="O978" t="e">
        <f>VLOOKUP(I978,Species_Names!$A$2:$F$83,5,FALSE)</f>
        <v>#N/A</v>
      </c>
      <c r="P978" t="e">
        <f>VLOOKUP(I978,Species_Names!$A$2:$F$83,6,FALSE)</f>
        <v>#N/A</v>
      </c>
      <c r="Q978" t="e">
        <f t="shared" si="156"/>
        <v>#N/A</v>
      </c>
      <c r="R978">
        <f t="shared" si="157"/>
        <v>0</v>
      </c>
      <c r="AC978" s="5"/>
      <c r="AD978" s="5"/>
      <c r="AE978" s="5"/>
      <c r="AF978" s="5"/>
      <c r="AG978" s="5"/>
    </row>
    <row r="979" spans="9:33" x14ac:dyDescent="0.2">
      <c r="I979" s="1"/>
      <c r="L979" s="1" t="e">
        <f>VLOOKUP(I979,Species_Names!$A$2:$K$83,2,FALSE)</f>
        <v>#N/A</v>
      </c>
      <c r="M979" t="e">
        <f>VLOOKUP(I979,Species_Names!$A$2:$K$83,3,FALSE)</f>
        <v>#N/A</v>
      </c>
      <c r="N979" t="e">
        <f>VLOOKUP(I979,Species_Names!$A$2:$D$83,4,FALSE)</f>
        <v>#N/A</v>
      </c>
      <c r="O979" t="e">
        <f>VLOOKUP(I979,Species_Names!$A$2:$F$83,5,FALSE)</f>
        <v>#N/A</v>
      </c>
      <c r="P979" t="e">
        <f>VLOOKUP(I979,Species_Names!$A$2:$F$83,6,FALSE)</f>
        <v>#N/A</v>
      </c>
      <c r="Q979" t="e">
        <f t="shared" si="156"/>
        <v>#N/A</v>
      </c>
      <c r="R979">
        <f t="shared" si="157"/>
        <v>0</v>
      </c>
      <c r="AC979" s="5"/>
      <c r="AD979" s="5"/>
      <c r="AE979" s="5"/>
      <c r="AF979" s="5"/>
      <c r="AG979" s="5"/>
    </row>
    <row r="980" spans="9:33" x14ac:dyDescent="0.2">
      <c r="I980" s="1"/>
      <c r="L980" s="1" t="e">
        <f>VLOOKUP(I980,Species_Names!$A$2:$K$83,2,FALSE)</f>
        <v>#N/A</v>
      </c>
      <c r="M980" t="e">
        <f>VLOOKUP(I980,Species_Names!$A$2:$K$83,3,FALSE)</f>
        <v>#N/A</v>
      </c>
      <c r="N980" t="e">
        <f>VLOOKUP(I980,Species_Names!$A$2:$D$83,4,FALSE)</f>
        <v>#N/A</v>
      </c>
      <c r="O980" t="e">
        <f>VLOOKUP(I980,Species_Names!$A$2:$F$83,5,FALSE)</f>
        <v>#N/A</v>
      </c>
      <c r="P980" t="e">
        <f>VLOOKUP(I980,Species_Names!$A$2:$F$83,6,FALSE)</f>
        <v>#N/A</v>
      </c>
      <c r="Q980" t="e">
        <f t="shared" si="156"/>
        <v>#N/A</v>
      </c>
      <c r="R980">
        <f t="shared" si="157"/>
        <v>0</v>
      </c>
      <c r="AC980" s="5"/>
      <c r="AD980" s="5"/>
      <c r="AE980" s="5"/>
      <c r="AF980" s="5"/>
      <c r="AG980" s="5"/>
    </row>
    <row r="981" spans="9:33" x14ac:dyDescent="0.2">
      <c r="I981" s="1"/>
      <c r="L981" s="1" t="e">
        <f>VLOOKUP(I981,Species_Names!$A$2:$K$83,2,FALSE)</f>
        <v>#N/A</v>
      </c>
      <c r="M981" t="e">
        <f>VLOOKUP(I981,Species_Names!$A$2:$K$83,3,FALSE)</f>
        <v>#N/A</v>
      </c>
      <c r="N981" t="e">
        <f>VLOOKUP(I981,Species_Names!$A$2:$D$83,4,FALSE)</f>
        <v>#N/A</v>
      </c>
      <c r="O981" t="e">
        <f>VLOOKUP(I981,Species_Names!$A$2:$F$83,5,FALSE)</f>
        <v>#N/A</v>
      </c>
      <c r="P981" t="e">
        <f>VLOOKUP(I981,Species_Names!$A$2:$F$83,6,FALSE)</f>
        <v>#N/A</v>
      </c>
      <c r="Q981" t="e">
        <f t="shared" si="156"/>
        <v>#N/A</v>
      </c>
      <c r="R981">
        <f t="shared" si="157"/>
        <v>0</v>
      </c>
      <c r="AC981" s="5"/>
      <c r="AD981" s="5"/>
      <c r="AE981" s="5"/>
      <c r="AF981" s="5"/>
      <c r="AG981" s="5"/>
    </row>
    <row r="982" spans="9:33" x14ac:dyDescent="0.2">
      <c r="I982" s="1"/>
      <c r="L982" s="1" t="e">
        <f>VLOOKUP(I982,Species_Names!$A$2:$K$83,2,FALSE)</f>
        <v>#N/A</v>
      </c>
      <c r="M982" t="e">
        <f>VLOOKUP(I982,Species_Names!$A$2:$K$83,3,FALSE)</f>
        <v>#N/A</v>
      </c>
      <c r="N982" t="e">
        <f>VLOOKUP(I982,Species_Names!$A$2:$D$83,4,FALSE)</f>
        <v>#N/A</v>
      </c>
      <c r="O982" t="e">
        <f>VLOOKUP(I982,Species_Names!$A$2:$F$83,5,FALSE)</f>
        <v>#N/A</v>
      </c>
      <c r="P982" t="e">
        <f>VLOOKUP(I982,Species_Names!$A$2:$F$83,6,FALSE)</f>
        <v>#N/A</v>
      </c>
      <c r="Q982" t="e">
        <f t="shared" si="156"/>
        <v>#N/A</v>
      </c>
      <c r="R982">
        <f t="shared" si="157"/>
        <v>0</v>
      </c>
      <c r="AC982" s="5"/>
      <c r="AD982" s="5"/>
      <c r="AE982" s="5"/>
      <c r="AF982" s="5"/>
      <c r="AG982" s="5"/>
    </row>
    <row r="983" spans="9:33" x14ac:dyDescent="0.2">
      <c r="I983" s="1"/>
      <c r="L983" s="1" t="e">
        <f>VLOOKUP(I983,Species_Names!$A$2:$K$83,2,FALSE)</f>
        <v>#N/A</v>
      </c>
      <c r="M983" t="e">
        <f>VLOOKUP(I983,Species_Names!$A$2:$K$83,3,FALSE)</f>
        <v>#N/A</v>
      </c>
      <c r="N983" t="e">
        <f>VLOOKUP(I983,Species_Names!$A$2:$D$83,4,FALSE)</f>
        <v>#N/A</v>
      </c>
      <c r="O983" t="e">
        <f>VLOOKUP(I983,Species_Names!$A$2:$F$83,5,FALSE)</f>
        <v>#N/A</v>
      </c>
      <c r="P983" t="e">
        <f>VLOOKUP(I983,Species_Names!$A$2:$F$83,6,FALSE)</f>
        <v>#N/A</v>
      </c>
      <c r="Q983" t="e">
        <f t="shared" si="156"/>
        <v>#N/A</v>
      </c>
      <c r="R983">
        <f t="shared" si="157"/>
        <v>0</v>
      </c>
      <c r="AC983" s="5"/>
      <c r="AD983" s="5"/>
      <c r="AE983" s="5"/>
      <c r="AF983" s="5"/>
      <c r="AG983" s="5"/>
    </row>
    <row r="984" spans="9:33" x14ac:dyDescent="0.2">
      <c r="I984" s="1"/>
      <c r="L984" s="1" t="e">
        <f>VLOOKUP(I984,Species_Names!$A$2:$K$83,2,FALSE)</f>
        <v>#N/A</v>
      </c>
      <c r="M984" t="e">
        <f>VLOOKUP(I984,Species_Names!$A$2:$K$83,3,FALSE)</f>
        <v>#N/A</v>
      </c>
      <c r="N984" t="e">
        <f>VLOOKUP(I984,Species_Names!$A$2:$D$83,4,FALSE)</f>
        <v>#N/A</v>
      </c>
      <c r="O984" t="e">
        <f>VLOOKUP(I984,Species_Names!$A$2:$F$83,5,FALSE)</f>
        <v>#N/A</v>
      </c>
      <c r="P984" t="e">
        <f>VLOOKUP(I984,Species_Names!$A$2:$F$83,6,FALSE)</f>
        <v>#N/A</v>
      </c>
      <c r="Q984" t="e">
        <f t="shared" si="156"/>
        <v>#N/A</v>
      </c>
      <c r="R984">
        <f t="shared" si="157"/>
        <v>0</v>
      </c>
      <c r="AC984" s="5"/>
      <c r="AD984" s="5"/>
      <c r="AE984" s="5"/>
      <c r="AF984" s="5"/>
      <c r="AG984" s="5"/>
    </row>
    <row r="985" spans="9:33" x14ac:dyDescent="0.2">
      <c r="I985" s="1"/>
      <c r="L985" s="1" t="e">
        <f>VLOOKUP(I985,Species_Names!$A$2:$K$83,2,FALSE)</f>
        <v>#N/A</v>
      </c>
      <c r="M985" t="e">
        <f>VLOOKUP(I985,Species_Names!$A$2:$K$83,3,FALSE)</f>
        <v>#N/A</v>
      </c>
      <c r="N985" t="e">
        <f>VLOOKUP(I985,Species_Names!$A$2:$D$83,4,FALSE)</f>
        <v>#N/A</v>
      </c>
      <c r="O985" t="e">
        <f>VLOOKUP(I985,Species_Names!$A$2:$F$83,5,FALSE)</f>
        <v>#N/A</v>
      </c>
      <c r="P985" t="e">
        <f>VLOOKUP(I985,Species_Names!$A$2:$F$83,6,FALSE)</f>
        <v>#N/A</v>
      </c>
      <c r="Q985" t="e">
        <f t="shared" si="156"/>
        <v>#N/A</v>
      </c>
      <c r="R985">
        <f t="shared" si="157"/>
        <v>0</v>
      </c>
      <c r="AC985" s="5"/>
      <c r="AD985" s="5"/>
      <c r="AE985" s="5"/>
      <c r="AF985" s="5"/>
      <c r="AG985" s="5"/>
    </row>
    <row r="986" spans="9:33" x14ac:dyDescent="0.2">
      <c r="I986" s="1"/>
      <c r="L986" s="1" t="e">
        <f>VLOOKUP(I986,Species_Names!$A$2:$K$83,2,FALSE)</f>
        <v>#N/A</v>
      </c>
      <c r="M986" t="e">
        <f>VLOOKUP(I986,Species_Names!$A$2:$K$83,3,FALSE)</f>
        <v>#N/A</v>
      </c>
      <c r="N986" t="e">
        <f>VLOOKUP(I986,Species_Names!$A$2:$D$83,4,FALSE)</f>
        <v>#N/A</v>
      </c>
      <c r="O986" t="e">
        <f>VLOOKUP(I986,Species_Names!$A$2:$F$83,5,FALSE)</f>
        <v>#N/A</v>
      </c>
      <c r="P986" t="e">
        <f>VLOOKUP(I986,Species_Names!$A$2:$F$83,6,FALSE)</f>
        <v>#N/A</v>
      </c>
      <c r="Q986" t="e">
        <f t="shared" si="156"/>
        <v>#N/A</v>
      </c>
      <c r="R986">
        <f t="shared" si="157"/>
        <v>0</v>
      </c>
      <c r="AC986" s="5"/>
      <c r="AD986" s="5"/>
      <c r="AE986" s="5"/>
      <c r="AF986" s="5"/>
      <c r="AG986" s="5"/>
    </row>
    <row r="987" spans="9:33" x14ac:dyDescent="0.2">
      <c r="I987" s="1"/>
      <c r="L987" s="1" t="e">
        <f>VLOOKUP(I987,Species_Names!$A$2:$K$83,2,FALSE)</f>
        <v>#N/A</v>
      </c>
      <c r="M987" t="e">
        <f>VLOOKUP(I987,Species_Names!$A$2:$K$83,3,FALSE)</f>
        <v>#N/A</v>
      </c>
      <c r="N987" t="e">
        <f>VLOOKUP(I987,Species_Names!$A$2:$D$83,4,FALSE)</f>
        <v>#N/A</v>
      </c>
      <c r="O987" t="e">
        <f>VLOOKUP(I987,Species_Names!$A$2:$F$83,5,FALSE)</f>
        <v>#N/A</v>
      </c>
      <c r="P987" t="e">
        <f>VLOOKUP(I987,Species_Names!$A$2:$F$83,6,FALSE)</f>
        <v>#N/A</v>
      </c>
      <c r="Q987" t="e">
        <f t="shared" si="156"/>
        <v>#N/A</v>
      </c>
      <c r="R987">
        <f t="shared" si="157"/>
        <v>0</v>
      </c>
      <c r="AC987" s="5"/>
      <c r="AD987" s="5"/>
      <c r="AE987" s="5"/>
      <c r="AF987" s="5"/>
      <c r="AG987" s="5"/>
    </row>
    <row r="988" spans="9:33" x14ac:dyDescent="0.2">
      <c r="I988" s="1"/>
      <c r="L988" s="1" t="e">
        <f>VLOOKUP(I988,Species_Names!$A$2:$K$83,2,FALSE)</f>
        <v>#N/A</v>
      </c>
      <c r="M988" t="e">
        <f>VLOOKUP(I988,Species_Names!$A$2:$K$83,3,FALSE)</f>
        <v>#N/A</v>
      </c>
      <c r="N988" t="e">
        <f>VLOOKUP(I988,Species_Names!$A$2:$D$83,4,FALSE)</f>
        <v>#N/A</v>
      </c>
      <c r="O988" t="e">
        <f>VLOOKUP(I988,Species_Names!$A$2:$F$83,5,FALSE)</f>
        <v>#N/A</v>
      </c>
      <c r="P988" t="e">
        <f>VLOOKUP(I988,Species_Names!$A$2:$F$83,6,FALSE)</f>
        <v>#N/A</v>
      </c>
      <c r="Q988" t="e">
        <f t="shared" si="156"/>
        <v>#N/A</v>
      </c>
      <c r="R988">
        <f t="shared" si="157"/>
        <v>0</v>
      </c>
      <c r="AC988" s="5"/>
      <c r="AD988" s="5"/>
      <c r="AE988" s="5"/>
      <c r="AF988" s="5"/>
      <c r="AG988" s="5"/>
    </row>
    <row r="989" spans="9:33" x14ac:dyDescent="0.2">
      <c r="I989" s="1"/>
      <c r="L989" s="1" t="e">
        <f>VLOOKUP(I989,Species_Names!$A$2:$K$83,2,FALSE)</f>
        <v>#N/A</v>
      </c>
      <c r="M989" t="e">
        <f>VLOOKUP(I989,Species_Names!$A$2:$K$83,3,FALSE)</f>
        <v>#N/A</v>
      </c>
      <c r="N989" t="e">
        <f>VLOOKUP(I989,Species_Names!$A$2:$D$83,4,FALSE)</f>
        <v>#N/A</v>
      </c>
      <c r="O989" t="e">
        <f>VLOOKUP(I989,Species_Names!$A$2:$F$83,5,FALSE)</f>
        <v>#N/A</v>
      </c>
      <c r="P989" t="e">
        <f>VLOOKUP(I989,Species_Names!$A$2:$F$83,6,FALSE)</f>
        <v>#N/A</v>
      </c>
      <c r="Q989" t="e">
        <f t="shared" si="156"/>
        <v>#N/A</v>
      </c>
      <c r="R989">
        <f t="shared" si="157"/>
        <v>0</v>
      </c>
      <c r="AC989" s="5"/>
      <c r="AD989" s="5"/>
      <c r="AE989" s="5"/>
      <c r="AF989" s="5"/>
      <c r="AG989" s="5"/>
    </row>
    <row r="990" spans="9:33" x14ac:dyDescent="0.2">
      <c r="I990" s="1"/>
      <c r="L990" s="1" t="e">
        <f>VLOOKUP(I990,Species_Names!$A$2:$K$83,2,FALSE)</f>
        <v>#N/A</v>
      </c>
      <c r="M990" t="e">
        <f>VLOOKUP(I990,Species_Names!$A$2:$K$83,3,FALSE)</f>
        <v>#N/A</v>
      </c>
      <c r="N990" t="e">
        <f>VLOOKUP(I990,Species_Names!$A$2:$D$83,4,FALSE)</f>
        <v>#N/A</v>
      </c>
      <c r="O990" t="e">
        <f>VLOOKUP(I990,Species_Names!$A$2:$F$83,5,FALSE)</f>
        <v>#N/A</v>
      </c>
      <c r="P990" t="e">
        <f>VLOOKUP(I990,Species_Names!$A$2:$F$83,6,FALSE)</f>
        <v>#N/A</v>
      </c>
      <c r="Q990" t="e">
        <f t="shared" si="156"/>
        <v>#N/A</v>
      </c>
      <c r="R990">
        <f t="shared" si="157"/>
        <v>0</v>
      </c>
      <c r="AC990" s="5"/>
      <c r="AD990" s="5"/>
      <c r="AE990" s="5"/>
      <c r="AF990" s="5"/>
      <c r="AG990" s="5"/>
    </row>
    <row r="991" spans="9:33" x14ac:dyDescent="0.2">
      <c r="I991" s="1"/>
      <c r="L991" s="1" t="e">
        <f>VLOOKUP(I991,Species_Names!$A$2:$K$83,2,FALSE)</f>
        <v>#N/A</v>
      </c>
      <c r="M991" t="e">
        <f>VLOOKUP(I991,Species_Names!$A$2:$K$83,3,FALSE)</f>
        <v>#N/A</v>
      </c>
      <c r="N991" t="e">
        <f>VLOOKUP(I991,Species_Names!$A$2:$D$83,4,FALSE)</f>
        <v>#N/A</v>
      </c>
      <c r="O991" t="e">
        <f>VLOOKUP(I991,Species_Names!$A$2:$F$83,5,FALSE)</f>
        <v>#N/A</v>
      </c>
      <c r="P991" t="e">
        <f>VLOOKUP(I991,Species_Names!$A$2:$F$83,6,FALSE)</f>
        <v>#N/A</v>
      </c>
      <c r="Q991" t="e">
        <f t="shared" si="156"/>
        <v>#N/A</v>
      </c>
      <c r="R991">
        <f t="shared" si="157"/>
        <v>0</v>
      </c>
      <c r="AC991" s="5"/>
      <c r="AD991" s="5"/>
      <c r="AE991" s="5"/>
      <c r="AF991" s="5"/>
      <c r="AG991" s="5"/>
    </row>
    <row r="992" spans="9:33" x14ac:dyDescent="0.2">
      <c r="I992" s="1"/>
      <c r="L992" s="1" t="e">
        <f>VLOOKUP(I992,Species_Names!$A$2:$K$83,2,FALSE)</f>
        <v>#N/A</v>
      </c>
      <c r="M992" t="e">
        <f>VLOOKUP(I992,Species_Names!$A$2:$K$83,3,FALSE)</f>
        <v>#N/A</v>
      </c>
      <c r="N992" t="e">
        <f>VLOOKUP(I992,Species_Names!$A$2:$D$83,4,FALSE)</f>
        <v>#N/A</v>
      </c>
      <c r="O992" t="e">
        <f>VLOOKUP(I992,Species_Names!$A$2:$F$83,5,FALSE)</f>
        <v>#N/A</v>
      </c>
      <c r="P992" t="e">
        <f>VLOOKUP(I992,Species_Names!$A$2:$F$83,6,FALSE)</f>
        <v>#N/A</v>
      </c>
      <c r="Q992" t="e">
        <f t="shared" si="156"/>
        <v>#N/A</v>
      </c>
      <c r="R992">
        <f t="shared" si="157"/>
        <v>0</v>
      </c>
      <c r="AC992" s="5"/>
      <c r="AD992" s="5"/>
      <c r="AE992" s="5"/>
      <c r="AF992" s="5"/>
      <c r="AG992" s="5"/>
    </row>
    <row r="993" spans="9:33" x14ac:dyDescent="0.2">
      <c r="I993" s="1"/>
      <c r="L993" s="1" t="e">
        <f>VLOOKUP(I993,Species_Names!$A$2:$K$83,2,FALSE)</f>
        <v>#N/A</v>
      </c>
      <c r="M993" t="e">
        <f>VLOOKUP(I993,Species_Names!$A$2:$K$83,3,FALSE)</f>
        <v>#N/A</v>
      </c>
      <c r="N993" t="e">
        <f>VLOOKUP(I993,Species_Names!$A$2:$D$83,4,FALSE)</f>
        <v>#N/A</v>
      </c>
      <c r="O993" t="e">
        <f>VLOOKUP(I993,Species_Names!$A$2:$F$83,5,FALSE)</f>
        <v>#N/A</v>
      </c>
      <c r="P993" t="e">
        <f>VLOOKUP(I993,Species_Names!$A$2:$F$83,6,FALSE)</f>
        <v>#N/A</v>
      </c>
      <c r="Q993" t="e">
        <f t="shared" si="156"/>
        <v>#N/A</v>
      </c>
      <c r="R993">
        <f t="shared" si="157"/>
        <v>0</v>
      </c>
      <c r="AC993" s="5"/>
      <c r="AD993" s="5"/>
      <c r="AE993" s="5"/>
      <c r="AF993" s="5"/>
      <c r="AG993" s="5"/>
    </row>
    <row r="994" spans="9:33" x14ac:dyDescent="0.2">
      <c r="I994" s="1"/>
      <c r="L994" s="1" t="e">
        <f>VLOOKUP(I994,Species_Names!$A$2:$K$83,2,FALSE)</f>
        <v>#N/A</v>
      </c>
      <c r="M994" t="e">
        <f>VLOOKUP(I994,Species_Names!$A$2:$K$83,3,FALSE)</f>
        <v>#N/A</v>
      </c>
      <c r="N994" t="e">
        <f>VLOOKUP(I994,Species_Names!$A$2:$D$83,4,FALSE)</f>
        <v>#N/A</v>
      </c>
      <c r="O994" t="e">
        <f>VLOOKUP(I994,Species_Names!$A$2:$F$83,5,FALSE)</f>
        <v>#N/A</v>
      </c>
      <c r="P994" t="e">
        <f>VLOOKUP(I994,Species_Names!$A$2:$F$83,6,FALSE)</f>
        <v>#N/A</v>
      </c>
      <c r="Q994" t="e">
        <f t="shared" si="156"/>
        <v>#N/A</v>
      </c>
      <c r="R994">
        <f t="shared" si="157"/>
        <v>0</v>
      </c>
      <c r="AC994" s="5"/>
      <c r="AD994" s="5"/>
      <c r="AE994" s="5"/>
      <c r="AF994" s="5"/>
      <c r="AG994" s="5"/>
    </row>
    <row r="995" spans="9:33" x14ac:dyDescent="0.2">
      <c r="I995" s="1"/>
      <c r="L995" s="1" t="e">
        <f>VLOOKUP(I995,Species_Names!$A$2:$K$83,2,FALSE)</f>
        <v>#N/A</v>
      </c>
      <c r="M995" t="e">
        <f>VLOOKUP(I995,Species_Names!$A$2:$K$83,3,FALSE)</f>
        <v>#N/A</v>
      </c>
      <c r="N995" t="e">
        <f>VLOOKUP(I995,Species_Names!$A$2:$D$83,4,FALSE)</f>
        <v>#N/A</v>
      </c>
      <c r="O995" t="e">
        <f>VLOOKUP(I995,Species_Names!$A$2:$F$83,5,FALSE)</f>
        <v>#N/A</v>
      </c>
      <c r="P995" t="e">
        <f>VLOOKUP(I995,Species_Names!$A$2:$F$83,6,FALSE)</f>
        <v>#N/A</v>
      </c>
      <c r="Q995" t="e">
        <f t="shared" si="156"/>
        <v>#N/A</v>
      </c>
      <c r="R995">
        <f t="shared" si="157"/>
        <v>0</v>
      </c>
      <c r="AC995" s="5"/>
      <c r="AD995" s="5"/>
      <c r="AE995" s="5"/>
      <c r="AF995" s="5"/>
      <c r="AG995" s="5"/>
    </row>
    <row r="996" spans="9:33" x14ac:dyDescent="0.2">
      <c r="I996" s="1"/>
      <c r="L996" s="1" t="e">
        <f>VLOOKUP(I996,Species_Names!$A$2:$K$83,2,FALSE)</f>
        <v>#N/A</v>
      </c>
      <c r="M996" t="e">
        <f>VLOOKUP(I996,Species_Names!$A$2:$K$83,3,FALSE)</f>
        <v>#N/A</v>
      </c>
      <c r="N996" t="e">
        <f>VLOOKUP(I996,Species_Names!$A$2:$D$83,4,FALSE)</f>
        <v>#N/A</v>
      </c>
      <c r="O996" t="e">
        <f>VLOOKUP(I996,Species_Names!$A$2:$F$83,5,FALSE)</f>
        <v>#N/A</v>
      </c>
      <c r="P996" t="e">
        <f>VLOOKUP(I996,Species_Names!$A$2:$F$83,6,FALSE)</f>
        <v>#N/A</v>
      </c>
      <c r="Q996" t="e">
        <f t="shared" si="156"/>
        <v>#N/A</v>
      </c>
      <c r="R996">
        <f t="shared" si="157"/>
        <v>0</v>
      </c>
      <c r="AC996" s="5"/>
      <c r="AD996" s="5"/>
      <c r="AE996" s="5"/>
      <c r="AF996" s="5"/>
      <c r="AG996" s="5"/>
    </row>
    <row r="997" spans="9:33" x14ac:dyDescent="0.2">
      <c r="I997" s="1"/>
      <c r="L997" s="1" t="e">
        <f>VLOOKUP(I997,Species_Names!$A$2:$K$83,2,FALSE)</f>
        <v>#N/A</v>
      </c>
      <c r="M997" t="e">
        <f>VLOOKUP(I997,Species_Names!$A$2:$K$83,3,FALSE)</f>
        <v>#N/A</v>
      </c>
      <c r="N997" t="e">
        <f>VLOOKUP(I997,Species_Names!$A$2:$D$83,4,FALSE)</f>
        <v>#N/A</v>
      </c>
      <c r="O997" t="e">
        <f>VLOOKUP(I997,Species_Names!$A$2:$F$83,5,FALSE)</f>
        <v>#N/A</v>
      </c>
      <c r="P997" t="e">
        <f>VLOOKUP(I997,Species_Names!$A$2:$F$83,6,FALSE)</f>
        <v>#N/A</v>
      </c>
      <c r="Q997" t="e">
        <f t="shared" si="156"/>
        <v>#N/A</v>
      </c>
      <c r="R997">
        <f t="shared" si="157"/>
        <v>0</v>
      </c>
      <c r="AC997" s="5"/>
      <c r="AD997" s="5"/>
      <c r="AE997" s="5"/>
      <c r="AF997" s="5"/>
      <c r="AG997" s="5"/>
    </row>
    <row r="998" spans="9:33" x14ac:dyDescent="0.2">
      <c r="I998" s="1"/>
      <c r="L998" s="1" t="e">
        <f>VLOOKUP(I998,Species_Names!$A$2:$K$83,2,FALSE)</f>
        <v>#N/A</v>
      </c>
      <c r="M998" t="e">
        <f>VLOOKUP(I998,Species_Names!$A$2:$K$83,3,FALSE)</f>
        <v>#N/A</v>
      </c>
      <c r="N998" t="e">
        <f>VLOOKUP(I998,Species_Names!$A$2:$D$83,4,FALSE)</f>
        <v>#N/A</v>
      </c>
      <c r="O998" t="e">
        <f>VLOOKUP(I998,Species_Names!$A$2:$F$83,5,FALSE)</f>
        <v>#N/A</v>
      </c>
      <c r="P998" t="e">
        <f>VLOOKUP(I998,Species_Names!$A$2:$F$83,6,FALSE)</f>
        <v>#N/A</v>
      </c>
      <c r="Q998" t="e">
        <f t="shared" si="156"/>
        <v>#N/A</v>
      </c>
      <c r="R998">
        <f t="shared" si="157"/>
        <v>0</v>
      </c>
      <c r="AC998" s="5"/>
      <c r="AD998" s="5"/>
      <c r="AE998" s="5"/>
      <c r="AF998" s="5"/>
      <c r="AG998" s="5"/>
    </row>
    <row r="999" spans="9:33" x14ac:dyDescent="0.2">
      <c r="I999" s="1"/>
      <c r="L999" s="1" t="e">
        <f>VLOOKUP(I999,Species_Names!$A$2:$K$83,2,FALSE)</f>
        <v>#N/A</v>
      </c>
      <c r="M999" t="e">
        <f>VLOOKUP(I999,Species_Names!$A$2:$K$83,3,FALSE)</f>
        <v>#N/A</v>
      </c>
      <c r="N999" t="e">
        <f>VLOOKUP(I999,Species_Names!$A$2:$D$83,4,FALSE)</f>
        <v>#N/A</v>
      </c>
      <c r="O999" t="e">
        <f>VLOOKUP(I999,Species_Names!$A$2:$F$83,5,FALSE)</f>
        <v>#N/A</v>
      </c>
      <c r="P999" t="e">
        <f>VLOOKUP(I999,Species_Names!$A$2:$F$83,6,FALSE)</f>
        <v>#N/A</v>
      </c>
      <c r="Q999" t="e">
        <f t="shared" si="156"/>
        <v>#N/A</v>
      </c>
      <c r="R999">
        <f t="shared" si="157"/>
        <v>0</v>
      </c>
      <c r="AC999" s="5"/>
      <c r="AD999" s="5"/>
      <c r="AE999" s="5"/>
      <c r="AF999" s="5"/>
      <c r="AG999" s="5"/>
    </row>
    <row r="1000" spans="9:33" x14ac:dyDescent="0.2">
      <c r="I1000" s="1"/>
      <c r="L1000" s="1" t="e">
        <f>VLOOKUP(I1000,Species_Names!$A$2:$K$83,2,FALSE)</f>
        <v>#N/A</v>
      </c>
      <c r="M1000" t="e">
        <f>VLOOKUP(I1000,Species_Names!$A$2:$K$83,3,FALSE)</f>
        <v>#N/A</v>
      </c>
      <c r="N1000" t="e">
        <f>VLOOKUP(I1000,Species_Names!$A$2:$D$83,4,FALSE)</f>
        <v>#N/A</v>
      </c>
      <c r="O1000" t="e">
        <f>VLOOKUP(I1000,Species_Names!$A$2:$F$83,5,FALSE)</f>
        <v>#N/A</v>
      </c>
      <c r="P1000" t="e">
        <f>VLOOKUP(I1000,Species_Names!$A$2:$F$83,6,FALSE)</f>
        <v>#N/A</v>
      </c>
      <c r="Q1000" t="e">
        <f t="shared" si="156"/>
        <v>#N/A</v>
      </c>
      <c r="R1000">
        <f t="shared" si="157"/>
        <v>0</v>
      </c>
      <c r="AC1000" s="5"/>
      <c r="AD1000" s="5"/>
      <c r="AE1000" s="5"/>
      <c r="AF1000" s="5"/>
      <c r="AG1000" s="5"/>
    </row>
    <row r="1001" spans="9:33" x14ac:dyDescent="0.2">
      <c r="I1001" s="1"/>
      <c r="L1001" s="1" t="e">
        <f>VLOOKUP(I1001,Species_Names!$A$2:$K$83,2,FALSE)</f>
        <v>#N/A</v>
      </c>
      <c r="M1001" t="e">
        <f>VLOOKUP(I1001,Species_Names!$A$2:$K$83,3,FALSE)</f>
        <v>#N/A</v>
      </c>
      <c r="N1001" t="e">
        <f>VLOOKUP(I1001,Species_Names!$A$2:$D$83,4,FALSE)</f>
        <v>#N/A</v>
      </c>
      <c r="O1001" t="e">
        <f>VLOOKUP(I1001,Species_Names!$A$2:$F$83,5,FALSE)</f>
        <v>#N/A</v>
      </c>
      <c r="P1001" t="e">
        <f>VLOOKUP(I1001,Species_Names!$A$2:$F$83,6,FALSE)</f>
        <v>#N/A</v>
      </c>
      <c r="Q1001" t="e">
        <f t="shared" si="156"/>
        <v>#N/A</v>
      </c>
      <c r="R1001">
        <f t="shared" si="157"/>
        <v>0</v>
      </c>
      <c r="AC1001" s="5"/>
      <c r="AD1001" s="5"/>
      <c r="AE1001" s="5"/>
      <c r="AF1001" s="5"/>
      <c r="AG1001" s="5"/>
    </row>
    <row r="1002" spans="9:33" x14ac:dyDescent="0.2">
      <c r="I1002" s="1"/>
      <c r="L1002" s="1" t="e">
        <f>VLOOKUP(I1002,Species_Names!$A$2:$K$83,2,FALSE)</f>
        <v>#N/A</v>
      </c>
      <c r="M1002" t="e">
        <f>VLOOKUP(I1002,Species_Names!$A$2:$K$83,3,FALSE)</f>
        <v>#N/A</v>
      </c>
      <c r="N1002" t="e">
        <f>VLOOKUP(I1002,Species_Names!$A$2:$D$83,4,FALSE)</f>
        <v>#N/A</v>
      </c>
      <c r="O1002" t="e">
        <f>VLOOKUP(I1002,Species_Names!$A$2:$F$83,5,FALSE)</f>
        <v>#N/A</v>
      </c>
      <c r="P1002" t="e">
        <f>VLOOKUP(I1002,Species_Names!$A$2:$F$83,6,FALSE)</f>
        <v>#N/A</v>
      </c>
      <c r="Q1002" t="e">
        <f t="shared" si="156"/>
        <v>#N/A</v>
      </c>
      <c r="R1002">
        <f t="shared" si="157"/>
        <v>0</v>
      </c>
      <c r="AC1002" s="5"/>
      <c r="AD1002" s="5"/>
      <c r="AE1002" s="5"/>
      <c r="AF1002" s="5"/>
      <c r="AG1002" s="5"/>
    </row>
    <row r="1003" spans="9:33" x14ac:dyDescent="0.2">
      <c r="I1003" s="1"/>
      <c r="L1003" s="1" t="e">
        <f>VLOOKUP(I1003,Species_Names!$A$2:$K$83,2,FALSE)</f>
        <v>#N/A</v>
      </c>
      <c r="M1003" t="e">
        <f>VLOOKUP(I1003,Species_Names!$A$2:$K$83,3,FALSE)</f>
        <v>#N/A</v>
      </c>
      <c r="N1003" t="e">
        <f>VLOOKUP(I1003,Species_Names!$A$2:$D$83,4,FALSE)</f>
        <v>#N/A</v>
      </c>
      <c r="O1003" t="e">
        <f>VLOOKUP(I1003,Species_Names!$A$2:$F$83,5,FALSE)</f>
        <v>#N/A</v>
      </c>
      <c r="P1003" t="e">
        <f>VLOOKUP(I1003,Species_Names!$A$2:$F$83,6,FALSE)</f>
        <v>#N/A</v>
      </c>
      <c r="Q1003" t="e">
        <f t="shared" ref="Q1003:Q1066" si="164">(O1003*J1003^P1003)*K1003</f>
        <v>#N/A</v>
      </c>
      <c r="R1003">
        <f t="shared" ref="R1003:R1066" si="165">K1003/60</f>
        <v>0</v>
      </c>
      <c r="AC1003" s="5"/>
      <c r="AD1003" s="5"/>
      <c r="AE1003" s="5"/>
      <c r="AF1003" s="5"/>
      <c r="AG1003" s="5"/>
    </row>
    <row r="1004" spans="9:33" x14ac:dyDescent="0.2">
      <c r="I1004" s="1"/>
      <c r="L1004" s="1" t="e">
        <f>VLOOKUP(I1004,Species_Names!$A$2:$K$83,2,FALSE)</f>
        <v>#N/A</v>
      </c>
      <c r="M1004" t="e">
        <f>VLOOKUP(I1004,Species_Names!$A$2:$K$83,3,FALSE)</f>
        <v>#N/A</v>
      </c>
      <c r="N1004" t="e">
        <f>VLOOKUP(I1004,Species_Names!$A$2:$D$83,4,FALSE)</f>
        <v>#N/A</v>
      </c>
      <c r="O1004" t="e">
        <f>VLOOKUP(I1004,Species_Names!$A$2:$F$83,5,FALSE)</f>
        <v>#N/A</v>
      </c>
      <c r="P1004" t="e">
        <f>VLOOKUP(I1004,Species_Names!$A$2:$F$83,6,FALSE)</f>
        <v>#N/A</v>
      </c>
      <c r="Q1004" t="e">
        <f t="shared" si="164"/>
        <v>#N/A</v>
      </c>
      <c r="R1004">
        <f t="shared" si="165"/>
        <v>0</v>
      </c>
      <c r="AC1004" s="5"/>
      <c r="AD1004" s="5"/>
      <c r="AE1004" s="5"/>
      <c r="AF1004" s="5"/>
      <c r="AG1004" s="5"/>
    </row>
    <row r="1005" spans="9:33" x14ac:dyDescent="0.2">
      <c r="I1005" s="1"/>
      <c r="L1005" s="1" t="e">
        <f>VLOOKUP(I1005,Species_Names!$A$2:$K$83,2,FALSE)</f>
        <v>#N/A</v>
      </c>
      <c r="M1005" t="e">
        <f>VLOOKUP(I1005,Species_Names!$A$2:$K$83,3,FALSE)</f>
        <v>#N/A</v>
      </c>
      <c r="N1005" t="e">
        <f>VLOOKUP(I1005,Species_Names!$A$2:$D$83,4,FALSE)</f>
        <v>#N/A</v>
      </c>
      <c r="O1005" t="e">
        <f>VLOOKUP(I1005,Species_Names!$A$2:$F$83,5,FALSE)</f>
        <v>#N/A</v>
      </c>
      <c r="P1005" t="e">
        <f>VLOOKUP(I1005,Species_Names!$A$2:$F$83,6,FALSE)</f>
        <v>#N/A</v>
      </c>
      <c r="Q1005" t="e">
        <f t="shared" si="164"/>
        <v>#N/A</v>
      </c>
      <c r="R1005">
        <f t="shared" si="165"/>
        <v>0</v>
      </c>
      <c r="AC1005" s="5"/>
      <c r="AD1005" s="5"/>
      <c r="AE1005" s="5"/>
      <c r="AF1005" s="5"/>
      <c r="AG1005" s="5"/>
    </row>
    <row r="1006" spans="9:33" x14ac:dyDescent="0.2">
      <c r="I1006" s="1"/>
      <c r="L1006" s="1" t="e">
        <f>VLOOKUP(I1006,Species_Names!$A$2:$K$83,2,FALSE)</f>
        <v>#N/A</v>
      </c>
      <c r="M1006" t="e">
        <f>VLOOKUP(I1006,Species_Names!$A$2:$K$83,3,FALSE)</f>
        <v>#N/A</v>
      </c>
      <c r="N1006" t="e">
        <f>VLOOKUP(I1006,Species_Names!$A$2:$D$83,4,FALSE)</f>
        <v>#N/A</v>
      </c>
      <c r="O1006" t="e">
        <f>VLOOKUP(I1006,Species_Names!$A$2:$F$83,5,FALSE)</f>
        <v>#N/A</v>
      </c>
      <c r="P1006" t="e">
        <f>VLOOKUP(I1006,Species_Names!$A$2:$F$83,6,FALSE)</f>
        <v>#N/A</v>
      </c>
      <c r="Q1006" t="e">
        <f t="shared" si="164"/>
        <v>#N/A</v>
      </c>
      <c r="R1006">
        <f t="shared" si="165"/>
        <v>0</v>
      </c>
      <c r="AC1006" s="5"/>
      <c r="AD1006" s="5"/>
      <c r="AE1006" s="5"/>
      <c r="AF1006" s="5"/>
      <c r="AG1006" s="5"/>
    </row>
    <row r="1007" spans="9:33" x14ac:dyDescent="0.2">
      <c r="I1007" s="1"/>
      <c r="L1007" s="1" t="e">
        <f>VLOOKUP(I1007,Species_Names!$A$2:$K$83,2,FALSE)</f>
        <v>#N/A</v>
      </c>
      <c r="M1007" t="e">
        <f>VLOOKUP(I1007,Species_Names!$A$2:$K$83,3,FALSE)</f>
        <v>#N/A</v>
      </c>
      <c r="N1007" t="e">
        <f>VLOOKUP(I1007,Species_Names!$A$2:$D$83,4,FALSE)</f>
        <v>#N/A</v>
      </c>
      <c r="O1007" t="e">
        <f>VLOOKUP(I1007,Species_Names!$A$2:$F$83,5,FALSE)</f>
        <v>#N/A</v>
      </c>
      <c r="P1007" t="e">
        <f>VLOOKUP(I1007,Species_Names!$A$2:$F$83,6,FALSE)</f>
        <v>#N/A</v>
      </c>
      <c r="Q1007" t="e">
        <f t="shared" si="164"/>
        <v>#N/A</v>
      </c>
      <c r="R1007">
        <f t="shared" si="165"/>
        <v>0</v>
      </c>
      <c r="AC1007" s="5"/>
      <c r="AD1007" s="5"/>
      <c r="AE1007" s="5"/>
      <c r="AF1007" s="5"/>
      <c r="AG1007" s="5"/>
    </row>
    <row r="1008" spans="9:33" x14ac:dyDescent="0.2">
      <c r="I1008" s="1"/>
      <c r="L1008" s="1" t="e">
        <f>VLOOKUP(I1008,Species_Names!$A$2:$K$83,2,FALSE)</f>
        <v>#N/A</v>
      </c>
      <c r="M1008" t="e">
        <f>VLOOKUP(I1008,Species_Names!$A$2:$K$83,3,FALSE)</f>
        <v>#N/A</v>
      </c>
      <c r="N1008" t="e">
        <f>VLOOKUP(I1008,Species_Names!$A$2:$D$83,4,FALSE)</f>
        <v>#N/A</v>
      </c>
      <c r="O1008" t="e">
        <f>VLOOKUP(I1008,Species_Names!$A$2:$F$83,5,FALSE)</f>
        <v>#N/A</v>
      </c>
      <c r="P1008" t="e">
        <f>VLOOKUP(I1008,Species_Names!$A$2:$F$83,6,FALSE)</f>
        <v>#N/A</v>
      </c>
      <c r="Q1008" t="e">
        <f t="shared" si="164"/>
        <v>#N/A</v>
      </c>
      <c r="R1008">
        <f t="shared" si="165"/>
        <v>0</v>
      </c>
      <c r="AC1008" s="5"/>
      <c r="AD1008" s="5"/>
      <c r="AE1008" s="5"/>
      <c r="AF1008" s="5"/>
      <c r="AG1008" s="5"/>
    </row>
    <row r="1009" spans="9:33" x14ac:dyDescent="0.2">
      <c r="I1009" s="1"/>
      <c r="L1009" s="1" t="e">
        <f>VLOOKUP(I1009,Species_Names!$A$2:$K$83,2,FALSE)</f>
        <v>#N/A</v>
      </c>
      <c r="M1009" t="e">
        <f>VLOOKUP(I1009,Species_Names!$A$2:$K$83,3,FALSE)</f>
        <v>#N/A</v>
      </c>
      <c r="N1009" t="e">
        <f>VLOOKUP(I1009,Species_Names!$A$2:$D$83,4,FALSE)</f>
        <v>#N/A</v>
      </c>
      <c r="O1009" t="e">
        <f>VLOOKUP(I1009,Species_Names!$A$2:$F$83,5,FALSE)</f>
        <v>#N/A</v>
      </c>
      <c r="P1009" t="e">
        <f>VLOOKUP(I1009,Species_Names!$A$2:$F$83,6,FALSE)</f>
        <v>#N/A</v>
      </c>
      <c r="Q1009" t="e">
        <f t="shared" si="164"/>
        <v>#N/A</v>
      </c>
      <c r="R1009">
        <f t="shared" si="165"/>
        <v>0</v>
      </c>
      <c r="AC1009" s="5"/>
      <c r="AD1009" s="5"/>
      <c r="AE1009" s="5"/>
      <c r="AF1009" s="5"/>
      <c r="AG1009" s="5"/>
    </row>
    <row r="1010" spans="9:33" x14ac:dyDescent="0.2">
      <c r="I1010" s="1"/>
      <c r="L1010" s="1" t="e">
        <f>VLOOKUP(I1010,Species_Names!$A$2:$K$83,2,FALSE)</f>
        <v>#N/A</v>
      </c>
      <c r="M1010" t="e">
        <f>VLOOKUP(I1010,Species_Names!$A$2:$K$83,3,FALSE)</f>
        <v>#N/A</v>
      </c>
      <c r="N1010" t="e">
        <f>VLOOKUP(I1010,Species_Names!$A$2:$D$83,4,FALSE)</f>
        <v>#N/A</v>
      </c>
      <c r="O1010" t="e">
        <f>VLOOKUP(I1010,Species_Names!$A$2:$F$83,5,FALSE)</f>
        <v>#N/A</v>
      </c>
      <c r="P1010" t="e">
        <f>VLOOKUP(I1010,Species_Names!$A$2:$F$83,6,FALSE)</f>
        <v>#N/A</v>
      </c>
      <c r="Q1010" t="e">
        <f t="shared" si="164"/>
        <v>#N/A</v>
      </c>
      <c r="R1010">
        <f t="shared" si="165"/>
        <v>0</v>
      </c>
      <c r="AC1010" s="5"/>
      <c r="AD1010" s="5"/>
      <c r="AE1010" s="5"/>
      <c r="AF1010" s="5"/>
      <c r="AG1010" s="5"/>
    </row>
    <row r="1011" spans="9:33" x14ac:dyDescent="0.2">
      <c r="I1011" s="1"/>
      <c r="L1011" s="1" t="e">
        <f>VLOOKUP(I1011,Species_Names!$A$2:$K$83,2,FALSE)</f>
        <v>#N/A</v>
      </c>
      <c r="M1011" t="e">
        <f>VLOOKUP(I1011,Species_Names!$A$2:$K$83,3,FALSE)</f>
        <v>#N/A</v>
      </c>
      <c r="N1011" t="e">
        <f>VLOOKUP(I1011,Species_Names!$A$2:$D$83,4,FALSE)</f>
        <v>#N/A</v>
      </c>
      <c r="O1011" t="e">
        <f>VLOOKUP(I1011,Species_Names!$A$2:$F$83,5,FALSE)</f>
        <v>#N/A</v>
      </c>
      <c r="P1011" t="e">
        <f>VLOOKUP(I1011,Species_Names!$A$2:$F$83,6,FALSE)</f>
        <v>#N/A</v>
      </c>
      <c r="Q1011" t="e">
        <f t="shared" si="164"/>
        <v>#N/A</v>
      </c>
      <c r="R1011">
        <f t="shared" si="165"/>
        <v>0</v>
      </c>
      <c r="AC1011" s="5"/>
      <c r="AD1011" s="5"/>
      <c r="AE1011" s="5"/>
      <c r="AF1011" s="5"/>
      <c r="AG1011" s="5"/>
    </row>
    <row r="1012" spans="9:33" x14ac:dyDescent="0.2">
      <c r="I1012" s="1"/>
      <c r="L1012" s="1" t="e">
        <f>VLOOKUP(I1012,Species_Names!$A$2:$K$83,2,FALSE)</f>
        <v>#N/A</v>
      </c>
      <c r="M1012" t="e">
        <f>VLOOKUP(I1012,Species_Names!$A$2:$K$83,3,FALSE)</f>
        <v>#N/A</v>
      </c>
      <c r="N1012" t="e">
        <f>VLOOKUP(I1012,Species_Names!$A$2:$D$83,4,FALSE)</f>
        <v>#N/A</v>
      </c>
      <c r="O1012" t="e">
        <f>VLOOKUP(I1012,Species_Names!$A$2:$F$83,5,FALSE)</f>
        <v>#N/A</v>
      </c>
      <c r="P1012" t="e">
        <f>VLOOKUP(I1012,Species_Names!$A$2:$F$83,6,FALSE)</f>
        <v>#N/A</v>
      </c>
      <c r="Q1012" t="e">
        <f t="shared" si="164"/>
        <v>#N/A</v>
      </c>
      <c r="R1012">
        <f t="shared" si="165"/>
        <v>0</v>
      </c>
      <c r="AC1012" s="5"/>
      <c r="AD1012" s="5"/>
      <c r="AE1012" s="5"/>
      <c r="AF1012" s="5"/>
      <c r="AG1012" s="5"/>
    </row>
    <row r="1013" spans="9:33" x14ac:dyDescent="0.2">
      <c r="I1013" s="1"/>
      <c r="L1013" s="1" t="e">
        <f>VLOOKUP(I1013,Species_Names!$A$2:$K$83,2,FALSE)</f>
        <v>#N/A</v>
      </c>
      <c r="M1013" t="e">
        <f>VLOOKUP(I1013,Species_Names!$A$2:$K$83,3,FALSE)</f>
        <v>#N/A</v>
      </c>
      <c r="N1013" t="e">
        <f>VLOOKUP(I1013,Species_Names!$A$2:$D$83,4,FALSE)</f>
        <v>#N/A</v>
      </c>
      <c r="O1013" t="e">
        <f>VLOOKUP(I1013,Species_Names!$A$2:$F$83,5,FALSE)</f>
        <v>#N/A</v>
      </c>
      <c r="P1013" t="e">
        <f>VLOOKUP(I1013,Species_Names!$A$2:$F$83,6,FALSE)</f>
        <v>#N/A</v>
      </c>
      <c r="Q1013" t="e">
        <f t="shared" si="164"/>
        <v>#N/A</v>
      </c>
      <c r="R1013">
        <f t="shared" si="165"/>
        <v>0</v>
      </c>
      <c r="AC1013" s="5"/>
      <c r="AD1013" s="5"/>
      <c r="AE1013" s="5"/>
      <c r="AF1013" s="5"/>
      <c r="AG1013" s="5"/>
    </row>
    <row r="1014" spans="9:33" x14ac:dyDescent="0.2">
      <c r="I1014" s="1"/>
      <c r="L1014" s="1" t="e">
        <f>VLOOKUP(I1014,Species_Names!$A$2:$K$83,2,FALSE)</f>
        <v>#N/A</v>
      </c>
      <c r="M1014" t="e">
        <f>VLOOKUP(I1014,Species_Names!$A$2:$K$83,3,FALSE)</f>
        <v>#N/A</v>
      </c>
      <c r="N1014" t="e">
        <f>VLOOKUP(I1014,Species_Names!$A$2:$D$83,4,FALSE)</f>
        <v>#N/A</v>
      </c>
      <c r="O1014" t="e">
        <f>VLOOKUP(I1014,Species_Names!$A$2:$F$83,5,FALSE)</f>
        <v>#N/A</v>
      </c>
      <c r="P1014" t="e">
        <f>VLOOKUP(I1014,Species_Names!$A$2:$F$83,6,FALSE)</f>
        <v>#N/A</v>
      </c>
      <c r="Q1014" t="e">
        <f t="shared" si="164"/>
        <v>#N/A</v>
      </c>
      <c r="R1014">
        <f t="shared" si="165"/>
        <v>0</v>
      </c>
      <c r="AC1014" s="5"/>
      <c r="AD1014" s="5"/>
      <c r="AE1014" s="5"/>
      <c r="AF1014" s="5"/>
      <c r="AG1014" s="5"/>
    </row>
    <row r="1015" spans="9:33" x14ac:dyDescent="0.2">
      <c r="I1015" s="1"/>
      <c r="L1015" s="1" t="e">
        <f>VLOOKUP(I1015,Species_Names!$A$2:$K$83,2,FALSE)</f>
        <v>#N/A</v>
      </c>
      <c r="M1015" t="e">
        <f>VLOOKUP(I1015,Species_Names!$A$2:$K$83,3,FALSE)</f>
        <v>#N/A</v>
      </c>
      <c r="N1015" t="e">
        <f>VLOOKUP(I1015,Species_Names!$A$2:$D$83,4,FALSE)</f>
        <v>#N/A</v>
      </c>
      <c r="O1015" t="e">
        <f>VLOOKUP(I1015,Species_Names!$A$2:$F$83,5,FALSE)</f>
        <v>#N/A</v>
      </c>
      <c r="P1015" t="e">
        <f>VLOOKUP(I1015,Species_Names!$A$2:$F$83,6,FALSE)</f>
        <v>#N/A</v>
      </c>
      <c r="Q1015" t="e">
        <f t="shared" si="164"/>
        <v>#N/A</v>
      </c>
      <c r="R1015">
        <f t="shared" si="165"/>
        <v>0</v>
      </c>
      <c r="AC1015" s="5"/>
      <c r="AD1015" s="5"/>
      <c r="AE1015" s="5"/>
      <c r="AF1015" s="5"/>
      <c r="AG1015" s="5"/>
    </row>
    <row r="1016" spans="9:33" x14ac:dyDescent="0.2">
      <c r="I1016" s="1"/>
      <c r="L1016" s="1" t="e">
        <f>VLOOKUP(I1016,Species_Names!$A$2:$K$83,2,FALSE)</f>
        <v>#N/A</v>
      </c>
      <c r="M1016" t="e">
        <f>VLOOKUP(I1016,Species_Names!$A$2:$K$83,3,FALSE)</f>
        <v>#N/A</v>
      </c>
      <c r="N1016" t="e">
        <f>VLOOKUP(I1016,Species_Names!$A$2:$D$83,4,FALSE)</f>
        <v>#N/A</v>
      </c>
      <c r="O1016" t="e">
        <f>VLOOKUP(I1016,Species_Names!$A$2:$F$83,5,FALSE)</f>
        <v>#N/A</v>
      </c>
      <c r="P1016" t="e">
        <f>VLOOKUP(I1016,Species_Names!$A$2:$F$83,6,FALSE)</f>
        <v>#N/A</v>
      </c>
      <c r="Q1016" t="e">
        <f t="shared" si="164"/>
        <v>#N/A</v>
      </c>
      <c r="R1016">
        <f t="shared" si="165"/>
        <v>0</v>
      </c>
      <c r="AC1016" s="5"/>
      <c r="AD1016" s="5"/>
      <c r="AE1016" s="5"/>
      <c r="AF1016" s="5"/>
      <c r="AG1016" s="5"/>
    </row>
    <row r="1017" spans="9:33" x14ac:dyDescent="0.2">
      <c r="I1017" s="1"/>
      <c r="L1017" s="1" t="e">
        <f>VLOOKUP(I1017,Species_Names!$A$2:$K$83,2,FALSE)</f>
        <v>#N/A</v>
      </c>
      <c r="M1017" t="e">
        <f>VLOOKUP(I1017,Species_Names!$A$2:$K$83,3,FALSE)</f>
        <v>#N/A</v>
      </c>
      <c r="N1017" t="e">
        <f>VLOOKUP(I1017,Species_Names!$A$2:$D$83,4,FALSE)</f>
        <v>#N/A</v>
      </c>
      <c r="O1017" t="e">
        <f>VLOOKUP(I1017,Species_Names!$A$2:$F$83,5,FALSE)</f>
        <v>#N/A</v>
      </c>
      <c r="P1017" t="e">
        <f>VLOOKUP(I1017,Species_Names!$A$2:$F$83,6,FALSE)</f>
        <v>#N/A</v>
      </c>
      <c r="Q1017" t="e">
        <f t="shared" si="164"/>
        <v>#N/A</v>
      </c>
      <c r="R1017">
        <f t="shared" si="165"/>
        <v>0</v>
      </c>
      <c r="AC1017" s="5"/>
      <c r="AD1017" s="5"/>
      <c r="AE1017" s="5"/>
      <c r="AF1017" s="5"/>
      <c r="AG1017" s="5"/>
    </row>
    <row r="1018" spans="9:33" x14ac:dyDescent="0.2">
      <c r="I1018" s="1"/>
      <c r="L1018" s="1" t="e">
        <f>VLOOKUP(I1018,Species_Names!$A$2:$K$83,2,FALSE)</f>
        <v>#N/A</v>
      </c>
      <c r="M1018" t="e">
        <f>VLOOKUP(I1018,Species_Names!$A$2:$K$83,3,FALSE)</f>
        <v>#N/A</v>
      </c>
      <c r="N1018" t="e">
        <f>VLOOKUP(I1018,Species_Names!$A$2:$D$83,4,FALSE)</f>
        <v>#N/A</v>
      </c>
      <c r="O1018" t="e">
        <f>VLOOKUP(I1018,Species_Names!$A$2:$F$83,5,FALSE)</f>
        <v>#N/A</v>
      </c>
      <c r="P1018" t="e">
        <f>VLOOKUP(I1018,Species_Names!$A$2:$F$83,6,FALSE)</f>
        <v>#N/A</v>
      </c>
      <c r="Q1018" t="e">
        <f t="shared" si="164"/>
        <v>#N/A</v>
      </c>
      <c r="R1018">
        <f t="shared" si="165"/>
        <v>0</v>
      </c>
      <c r="AC1018" s="5"/>
      <c r="AD1018" s="5"/>
      <c r="AE1018" s="5"/>
      <c r="AF1018" s="5"/>
      <c r="AG1018" s="5"/>
    </row>
    <row r="1019" spans="9:33" x14ac:dyDescent="0.2">
      <c r="I1019" s="1"/>
      <c r="L1019" s="1" t="e">
        <f>VLOOKUP(I1019,Species_Names!$A$2:$K$83,2,FALSE)</f>
        <v>#N/A</v>
      </c>
      <c r="M1019" t="e">
        <f>VLOOKUP(I1019,Species_Names!$A$2:$K$83,3,FALSE)</f>
        <v>#N/A</v>
      </c>
      <c r="N1019" t="e">
        <f>VLOOKUP(I1019,Species_Names!$A$2:$D$83,4,FALSE)</f>
        <v>#N/A</v>
      </c>
      <c r="O1019" t="e">
        <f>VLOOKUP(I1019,Species_Names!$A$2:$F$83,5,FALSE)</f>
        <v>#N/A</v>
      </c>
      <c r="P1019" t="e">
        <f>VLOOKUP(I1019,Species_Names!$A$2:$F$83,6,FALSE)</f>
        <v>#N/A</v>
      </c>
      <c r="Q1019" t="e">
        <f t="shared" si="164"/>
        <v>#N/A</v>
      </c>
      <c r="R1019">
        <f t="shared" si="165"/>
        <v>0</v>
      </c>
      <c r="AC1019" s="5"/>
      <c r="AD1019" s="5"/>
      <c r="AE1019" s="5"/>
      <c r="AF1019" s="5"/>
      <c r="AG1019" s="5"/>
    </row>
    <row r="1020" spans="9:33" x14ac:dyDescent="0.2">
      <c r="I1020" s="1"/>
      <c r="L1020" s="1" t="e">
        <f>VLOOKUP(I1020,Species_Names!$A$2:$K$83,2,FALSE)</f>
        <v>#N/A</v>
      </c>
      <c r="M1020" t="e">
        <f>VLOOKUP(I1020,Species_Names!$A$2:$K$83,3,FALSE)</f>
        <v>#N/A</v>
      </c>
      <c r="N1020" t="e">
        <f>VLOOKUP(I1020,Species_Names!$A$2:$D$83,4,FALSE)</f>
        <v>#N/A</v>
      </c>
      <c r="O1020" t="e">
        <f>VLOOKUP(I1020,Species_Names!$A$2:$F$83,5,FALSE)</f>
        <v>#N/A</v>
      </c>
      <c r="P1020" t="e">
        <f>VLOOKUP(I1020,Species_Names!$A$2:$F$83,6,FALSE)</f>
        <v>#N/A</v>
      </c>
      <c r="Q1020" t="e">
        <f t="shared" si="164"/>
        <v>#N/A</v>
      </c>
      <c r="R1020">
        <f t="shared" si="165"/>
        <v>0</v>
      </c>
      <c r="AC1020" s="5"/>
      <c r="AD1020" s="5"/>
      <c r="AE1020" s="5"/>
      <c r="AF1020" s="5"/>
      <c r="AG1020" s="5"/>
    </row>
    <row r="1021" spans="9:33" x14ac:dyDescent="0.2">
      <c r="I1021" s="1"/>
      <c r="L1021" s="1" t="e">
        <f>VLOOKUP(I1021,Species_Names!$A$2:$K$83,2,FALSE)</f>
        <v>#N/A</v>
      </c>
      <c r="M1021" t="e">
        <f>VLOOKUP(I1021,Species_Names!$A$2:$K$83,3,FALSE)</f>
        <v>#N/A</v>
      </c>
      <c r="N1021" t="e">
        <f>VLOOKUP(I1021,Species_Names!$A$2:$D$83,4,FALSE)</f>
        <v>#N/A</v>
      </c>
      <c r="O1021" t="e">
        <f>VLOOKUP(I1021,Species_Names!$A$2:$F$83,5,FALSE)</f>
        <v>#N/A</v>
      </c>
      <c r="P1021" t="e">
        <f>VLOOKUP(I1021,Species_Names!$A$2:$F$83,6,FALSE)</f>
        <v>#N/A</v>
      </c>
      <c r="Q1021" t="e">
        <f t="shared" si="164"/>
        <v>#N/A</v>
      </c>
      <c r="R1021">
        <f t="shared" si="165"/>
        <v>0</v>
      </c>
      <c r="AC1021" s="5"/>
      <c r="AD1021" s="5"/>
      <c r="AE1021" s="5"/>
      <c r="AF1021" s="5"/>
      <c r="AG1021" s="5"/>
    </row>
    <row r="1022" spans="9:33" x14ac:dyDescent="0.2">
      <c r="I1022" s="1"/>
      <c r="L1022" s="1" t="e">
        <f>VLOOKUP(I1022,Species_Names!$A$2:$K$83,2,FALSE)</f>
        <v>#N/A</v>
      </c>
      <c r="M1022" t="e">
        <f>VLOOKUP(I1022,Species_Names!$A$2:$K$83,3,FALSE)</f>
        <v>#N/A</v>
      </c>
      <c r="N1022" t="e">
        <f>VLOOKUP(I1022,Species_Names!$A$2:$D$83,4,FALSE)</f>
        <v>#N/A</v>
      </c>
      <c r="O1022" t="e">
        <f>VLOOKUP(I1022,Species_Names!$A$2:$F$83,5,FALSE)</f>
        <v>#N/A</v>
      </c>
      <c r="P1022" t="e">
        <f>VLOOKUP(I1022,Species_Names!$A$2:$F$83,6,FALSE)</f>
        <v>#N/A</v>
      </c>
      <c r="Q1022" t="e">
        <f t="shared" si="164"/>
        <v>#N/A</v>
      </c>
      <c r="R1022">
        <f t="shared" si="165"/>
        <v>0</v>
      </c>
      <c r="AC1022" s="5"/>
      <c r="AD1022" s="5"/>
      <c r="AE1022" s="5"/>
      <c r="AF1022" s="5"/>
      <c r="AG1022" s="5"/>
    </row>
    <row r="1023" spans="9:33" x14ac:dyDescent="0.2">
      <c r="I1023" s="1"/>
      <c r="L1023" s="1" t="e">
        <f>VLOOKUP(I1023,Species_Names!$A$2:$K$83,2,FALSE)</f>
        <v>#N/A</v>
      </c>
      <c r="M1023" t="e">
        <f>VLOOKUP(I1023,Species_Names!$A$2:$K$83,3,FALSE)</f>
        <v>#N/A</v>
      </c>
      <c r="N1023" t="e">
        <f>VLOOKUP(I1023,Species_Names!$A$2:$D$83,4,FALSE)</f>
        <v>#N/A</v>
      </c>
      <c r="O1023" t="e">
        <f>VLOOKUP(I1023,Species_Names!$A$2:$F$83,5,FALSE)</f>
        <v>#N/A</v>
      </c>
      <c r="P1023" t="e">
        <f>VLOOKUP(I1023,Species_Names!$A$2:$F$83,6,FALSE)</f>
        <v>#N/A</v>
      </c>
      <c r="Q1023" t="e">
        <f t="shared" si="164"/>
        <v>#N/A</v>
      </c>
      <c r="R1023">
        <f t="shared" si="165"/>
        <v>0</v>
      </c>
      <c r="AC1023" s="5"/>
      <c r="AD1023" s="5"/>
      <c r="AE1023" s="5"/>
      <c r="AF1023" s="5"/>
      <c r="AG1023" s="5"/>
    </row>
    <row r="1024" spans="9:33" x14ac:dyDescent="0.2">
      <c r="I1024" s="1"/>
      <c r="L1024" s="1" t="e">
        <f>VLOOKUP(I1024,Species_Names!$A$2:$K$83,2,FALSE)</f>
        <v>#N/A</v>
      </c>
      <c r="M1024" t="e">
        <f>VLOOKUP(I1024,Species_Names!$A$2:$K$83,3,FALSE)</f>
        <v>#N/A</v>
      </c>
      <c r="N1024" t="e">
        <f>VLOOKUP(I1024,Species_Names!$A$2:$D$83,4,FALSE)</f>
        <v>#N/A</v>
      </c>
      <c r="O1024" t="e">
        <f>VLOOKUP(I1024,Species_Names!$A$2:$F$83,5,FALSE)</f>
        <v>#N/A</v>
      </c>
      <c r="P1024" t="e">
        <f>VLOOKUP(I1024,Species_Names!$A$2:$F$83,6,FALSE)</f>
        <v>#N/A</v>
      </c>
      <c r="Q1024" t="e">
        <f t="shared" si="164"/>
        <v>#N/A</v>
      </c>
      <c r="R1024">
        <f t="shared" si="165"/>
        <v>0</v>
      </c>
      <c r="AC1024" s="5"/>
      <c r="AD1024" s="5"/>
      <c r="AE1024" s="5"/>
      <c r="AF1024" s="5"/>
      <c r="AG1024" s="5"/>
    </row>
    <row r="1025" spans="9:33" x14ac:dyDescent="0.2">
      <c r="I1025" s="1"/>
      <c r="L1025" s="1" t="e">
        <f>VLOOKUP(I1025,Species_Names!$A$2:$K$83,2,FALSE)</f>
        <v>#N/A</v>
      </c>
      <c r="M1025" t="e">
        <f>VLOOKUP(I1025,Species_Names!$A$2:$K$83,3,FALSE)</f>
        <v>#N/A</v>
      </c>
      <c r="N1025" t="e">
        <f>VLOOKUP(I1025,Species_Names!$A$2:$D$83,4,FALSE)</f>
        <v>#N/A</v>
      </c>
      <c r="O1025" t="e">
        <f>VLOOKUP(I1025,Species_Names!$A$2:$F$83,5,FALSE)</f>
        <v>#N/A</v>
      </c>
      <c r="P1025" t="e">
        <f>VLOOKUP(I1025,Species_Names!$A$2:$F$83,6,FALSE)</f>
        <v>#N/A</v>
      </c>
      <c r="Q1025" t="e">
        <f t="shared" si="164"/>
        <v>#N/A</v>
      </c>
      <c r="R1025">
        <f t="shared" si="165"/>
        <v>0</v>
      </c>
      <c r="AC1025" s="5"/>
      <c r="AD1025" s="5"/>
      <c r="AE1025" s="5"/>
      <c r="AF1025" s="5"/>
      <c r="AG1025" s="5"/>
    </row>
    <row r="1026" spans="9:33" x14ac:dyDescent="0.2">
      <c r="I1026" s="1"/>
      <c r="L1026" s="1" t="e">
        <f>VLOOKUP(I1026,Species_Names!$A$2:$K$83,2,FALSE)</f>
        <v>#N/A</v>
      </c>
      <c r="M1026" t="e">
        <f>VLOOKUP(I1026,Species_Names!$A$2:$K$83,3,FALSE)</f>
        <v>#N/A</v>
      </c>
      <c r="N1026" t="e">
        <f>VLOOKUP(I1026,Species_Names!$A$2:$D$83,4,FALSE)</f>
        <v>#N/A</v>
      </c>
      <c r="O1026" t="e">
        <f>VLOOKUP(I1026,Species_Names!$A$2:$F$83,5,FALSE)</f>
        <v>#N/A</v>
      </c>
      <c r="P1026" t="e">
        <f>VLOOKUP(I1026,Species_Names!$A$2:$F$83,6,FALSE)</f>
        <v>#N/A</v>
      </c>
      <c r="Q1026" t="e">
        <f t="shared" si="164"/>
        <v>#N/A</v>
      </c>
      <c r="R1026">
        <f t="shared" si="165"/>
        <v>0</v>
      </c>
      <c r="AC1026" s="5"/>
      <c r="AD1026" s="5"/>
      <c r="AE1026" s="5"/>
      <c r="AF1026" s="5"/>
      <c r="AG1026" s="5"/>
    </row>
    <row r="1027" spans="9:33" x14ac:dyDescent="0.2">
      <c r="I1027" s="1"/>
      <c r="L1027" s="1" t="e">
        <f>VLOOKUP(I1027,Species_Names!$A$2:$K$83,2,FALSE)</f>
        <v>#N/A</v>
      </c>
      <c r="M1027" t="e">
        <f>VLOOKUP(I1027,Species_Names!$A$2:$K$83,3,FALSE)</f>
        <v>#N/A</v>
      </c>
      <c r="N1027" t="e">
        <f>VLOOKUP(I1027,Species_Names!$A$2:$D$83,4,FALSE)</f>
        <v>#N/A</v>
      </c>
      <c r="O1027" t="e">
        <f>VLOOKUP(I1027,Species_Names!$A$2:$F$83,5,FALSE)</f>
        <v>#N/A</v>
      </c>
      <c r="P1027" t="e">
        <f>VLOOKUP(I1027,Species_Names!$A$2:$F$83,6,FALSE)</f>
        <v>#N/A</v>
      </c>
      <c r="Q1027" t="e">
        <f t="shared" si="164"/>
        <v>#N/A</v>
      </c>
      <c r="R1027">
        <f t="shared" si="165"/>
        <v>0</v>
      </c>
      <c r="AC1027" s="5"/>
      <c r="AD1027" s="5"/>
      <c r="AE1027" s="5"/>
      <c r="AF1027" s="5"/>
      <c r="AG1027" s="5"/>
    </row>
    <row r="1028" spans="9:33" x14ac:dyDescent="0.2">
      <c r="I1028" s="1"/>
      <c r="L1028" s="1" t="e">
        <f>VLOOKUP(I1028,Species_Names!$A$2:$K$83,2,FALSE)</f>
        <v>#N/A</v>
      </c>
      <c r="M1028" t="e">
        <f>VLOOKUP(I1028,Species_Names!$A$2:$K$83,3,FALSE)</f>
        <v>#N/A</v>
      </c>
      <c r="N1028" t="e">
        <f>VLOOKUP(I1028,Species_Names!$A$2:$D$83,4,FALSE)</f>
        <v>#N/A</v>
      </c>
      <c r="O1028" t="e">
        <f>VLOOKUP(I1028,Species_Names!$A$2:$F$83,5,FALSE)</f>
        <v>#N/A</v>
      </c>
      <c r="P1028" t="e">
        <f>VLOOKUP(I1028,Species_Names!$A$2:$F$83,6,FALSE)</f>
        <v>#N/A</v>
      </c>
      <c r="Q1028" t="e">
        <f t="shared" si="164"/>
        <v>#N/A</v>
      </c>
      <c r="R1028">
        <f t="shared" si="165"/>
        <v>0</v>
      </c>
      <c r="AC1028" s="5"/>
      <c r="AD1028" s="5"/>
      <c r="AE1028" s="5"/>
      <c r="AF1028" s="5"/>
      <c r="AG1028" s="5"/>
    </row>
    <row r="1029" spans="9:33" x14ac:dyDescent="0.2">
      <c r="I1029" s="1"/>
      <c r="L1029" s="1" t="e">
        <f>VLOOKUP(I1029,Species_Names!$A$2:$K$83,2,FALSE)</f>
        <v>#N/A</v>
      </c>
      <c r="M1029" t="e">
        <f>VLOOKUP(I1029,Species_Names!$A$2:$K$83,3,FALSE)</f>
        <v>#N/A</v>
      </c>
      <c r="N1029" t="e">
        <f>VLOOKUP(I1029,Species_Names!$A$2:$D$83,4,FALSE)</f>
        <v>#N/A</v>
      </c>
      <c r="O1029" t="e">
        <f>VLOOKUP(I1029,Species_Names!$A$2:$F$83,5,FALSE)</f>
        <v>#N/A</v>
      </c>
      <c r="P1029" t="e">
        <f>VLOOKUP(I1029,Species_Names!$A$2:$F$83,6,FALSE)</f>
        <v>#N/A</v>
      </c>
      <c r="Q1029" t="e">
        <f t="shared" si="164"/>
        <v>#N/A</v>
      </c>
      <c r="R1029">
        <f t="shared" si="165"/>
        <v>0</v>
      </c>
      <c r="AC1029" s="5"/>
      <c r="AD1029" s="5"/>
      <c r="AE1029" s="5"/>
      <c r="AF1029" s="5"/>
      <c r="AG1029" s="5"/>
    </row>
    <row r="1030" spans="9:33" x14ac:dyDescent="0.2">
      <c r="I1030" s="1"/>
      <c r="L1030" s="1" t="e">
        <f>VLOOKUP(I1030,Species_Names!$A$2:$K$83,2,FALSE)</f>
        <v>#N/A</v>
      </c>
      <c r="M1030" t="e">
        <f>VLOOKUP(I1030,Species_Names!$A$2:$K$83,3,FALSE)</f>
        <v>#N/A</v>
      </c>
      <c r="N1030" t="e">
        <f>VLOOKUP(I1030,Species_Names!$A$2:$D$83,4,FALSE)</f>
        <v>#N/A</v>
      </c>
      <c r="O1030" t="e">
        <f>VLOOKUP(I1030,Species_Names!$A$2:$F$83,5,FALSE)</f>
        <v>#N/A</v>
      </c>
      <c r="P1030" t="e">
        <f>VLOOKUP(I1030,Species_Names!$A$2:$F$83,6,FALSE)</f>
        <v>#N/A</v>
      </c>
      <c r="Q1030" t="e">
        <f t="shared" si="164"/>
        <v>#N/A</v>
      </c>
      <c r="R1030">
        <f t="shared" si="165"/>
        <v>0</v>
      </c>
      <c r="AC1030" s="5"/>
      <c r="AD1030" s="5"/>
      <c r="AE1030" s="5"/>
      <c r="AF1030" s="5"/>
      <c r="AG1030" s="5"/>
    </row>
    <row r="1031" spans="9:33" x14ac:dyDescent="0.2">
      <c r="I1031" s="1"/>
      <c r="L1031" s="1" t="e">
        <f>VLOOKUP(I1031,Species_Names!$A$2:$K$83,2,FALSE)</f>
        <v>#N/A</v>
      </c>
      <c r="M1031" t="e">
        <f>VLOOKUP(I1031,Species_Names!$A$2:$K$83,3,FALSE)</f>
        <v>#N/A</v>
      </c>
      <c r="N1031" t="e">
        <f>VLOOKUP(I1031,Species_Names!$A$2:$D$83,4,FALSE)</f>
        <v>#N/A</v>
      </c>
      <c r="O1031" t="e">
        <f>VLOOKUP(I1031,Species_Names!$A$2:$F$83,5,FALSE)</f>
        <v>#N/A</v>
      </c>
      <c r="P1031" t="e">
        <f>VLOOKUP(I1031,Species_Names!$A$2:$F$83,6,FALSE)</f>
        <v>#N/A</v>
      </c>
      <c r="Q1031" t="e">
        <f t="shared" si="164"/>
        <v>#N/A</v>
      </c>
      <c r="R1031">
        <f t="shared" si="165"/>
        <v>0</v>
      </c>
      <c r="AC1031" s="5"/>
      <c r="AD1031" s="5"/>
      <c r="AE1031" s="5"/>
      <c r="AF1031" s="5"/>
      <c r="AG1031" s="5"/>
    </row>
    <row r="1032" spans="9:33" x14ac:dyDescent="0.2">
      <c r="I1032" s="1"/>
      <c r="L1032" s="1" t="e">
        <f>VLOOKUP(I1032,Species_Names!$A$2:$K$83,2,FALSE)</f>
        <v>#N/A</v>
      </c>
      <c r="M1032" t="e">
        <f>VLOOKUP(I1032,Species_Names!$A$2:$K$83,3,FALSE)</f>
        <v>#N/A</v>
      </c>
      <c r="N1032" t="e">
        <f>VLOOKUP(I1032,Species_Names!$A$2:$D$83,4,FALSE)</f>
        <v>#N/A</v>
      </c>
      <c r="O1032" t="e">
        <f>VLOOKUP(I1032,Species_Names!$A$2:$F$83,5,FALSE)</f>
        <v>#N/A</v>
      </c>
      <c r="P1032" t="e">
        <f>VLOOKUP(I1032,Species_Names!$A$2:$F$83,6,FALSE)</f>
        <v>#N/A</v>
      </c>
      <c r="Q1032" t="e">
        <f t="shared" si="164"/>
        <v>#N/A</v>
      </c>
      <c r="R1032">
        <f t="shared" si="165"/>
        <v>0</v>
      </c>
      <c r="AC1032" s="5"/>
      <c r="AD1032" s="5"/>
      <c r="AE1032" s="5"/>
      <c r="AF1032" s="5"/>
      <c r="AG1032" s="5"/>
    </row>
    <row r="1033" spans="9:33" x14ac:dyDescent="0.2">
      <c r="I1033" s="1"/>
      <c r="L1033" s="1" t="e">
        <f>VLOOKUP(I1033,Species_Names!$A$2:$K$83,2,FALSE)</f>
        <v>#N/A</v>
      </c>
      <c r="M1033" t="e">
        <f>VLOOKUP(I1033,Species_Names!$A$2:$K$83,3,FALSE)</f>
        <v>#N/A</v>
      </c>
      <c r="N1033" t="e">
        <f>VLOOKUP(I1033,Species_Names!$A$2:$D$83,4,FALSE)</f>
        <v>#N/A</v>
      </c>
      <c r="O1033" t="e">
        <f>VLOOKUP(I1033,Species_Names!$A$2:$F$83,5,FALSE)</f>
        <v>#N/A</v>
      </c>
      <c r="P1033" t="e">
        <f>VLOOKUP(I1033,Species_Names!$A$2:$F$83,6,FALSE)</f>
        <v>#N/A</v>
      </c>
      <c r="Q1033" t="e">
        <f t="shared" si="164"/>
        <v>#N/A</v>
      </c>
      <c r="R1033">
        <f t="shared" si="165"/>
        <v>0</v>
      </c>
      <c r="AC1033" s="5"/>
      <c r="AD1033" s="5"/>
      <c r="AE1033" s="5"/>
      <c r="AF1033" s="5"/>
      <c r="AG1033" s="5"/>
    </row>
    <row r="1034" spans="9:33" x14ac:dyDescent="0.2">
      <c r="I1034" s="1"/>
      <c r="L1034" s="1" t="e">
        <f>VLOOKUP(I1034,Species_Names!$A$2:$K$83,2,FALSE)</f>
        <v>#N/A</v>
      </c>
      <c r="M1034" t="e">
        <f>VLOOKUP(I1034,Species_Names!$A$2:$K$83,3,FALSE)</f>
        <v>#N/A</v>
      </c>
      <c r="N1034" t="e">
        <f>VLOOKUP(I1034,Species_Names!$A$2:$D$83,4,FALSE)</f>
        <v>#N/A</v>
      </c>
      <c r="O1034" t="e">
        <f>VLOOKUP(I1034,Species_Names!$A$2:$F$83,5,FALSE)</f>
        <v>#N/A</v>
      </c>
      <c r="P1034" t="e">
        <f>VLOOKUP(I1034,Species_Names!$A$2:$F$83,6,FALSE)</f>
        <v>#N/A</v>
      </c>
      <c r="Q1034" t="e">
        <f t="shared" si="164"/>
        <v>#N/A</v>
      </c>
      <c r="R1034">
        <f t="shared" si="165"/>
        <v>0</v>
      </c>
      <c r="AC1034" s="5"/>
      <c r="AD1034" s="5"/>
      <c r="AE1034" s="5"/>
      <c r="AF1034" s="5"/>
      <c r="AG1034" s="5"/>
    </row>
    <row r="1035" spans="9:33" x14ac:dyDescent="0.2">
      <c r="I1035" s="1"/>
      <c r="L1035" s="1" t="e">
        <f>VLOOKUP(I1035,Species_Names!$A$2:$K$83,2,FALSE)</f>
        <v>#N/A</v>
      </c>
      <c r="M1035" t="e">
        <f>VLOOKUP(I1035,Species_Names!$A$2:$K$83,3,FALSE)</f>
        <v>#N/A</v>
      </c>
      <c r="N1035" t="e">
        <f>VLOOKUP(I1035,Species_Names!$A$2:$D$83,4,FALSE)</f>
        <v>#N/A</v>
      </c>
      <c r="O1035" t="e">
        <f>VLOOKUP(I1035,Species_Names!$A$2:$F$83,5,FALSE)</f>
        <v>#N/A</v>
      </c>
      <c r="P1035" t="e">
        <f>VLOOKUP(I1035,Species_Names!$A$2:$F$83,6,FALSE)</f>
        <v>#N/A</v>
      </c>
      <c r="Q1035" t="e">
        <f t="shared" si="164"/>
        <v>#N/A</v>
      </c>
      <c r="R1035">
        <f t="shared" si="165"/>
        <v>0</v>
      </c>
      <c r="AC1035" s="5"/>
      <c r="AD1035" s="5"/>
      <c r="AE1035" s="5"/>
      <c r="AF1035" s="5"/>
      <c r="AG1035" s="5"/>
    </row>
    <row r="1036" spans="9:33" x14ac:dyDescent="0.2">
      <c r="I1036" s="1"/>
      <c r="L1036" s="1" t="e">
        <f>VLOOKUP(I1036,Species_Names!$A$2:$K$83,2,FALSE)</f>
        <v>#N/A</v>
      </c>
      <c r="M1036" t="e">
        <f>VLOOKUP(I1036,Species_Names!$A$2:$K$83,3,FALSE)</f>
        <v>#N/A</v>
      </c>
      <c r="N1036" t="e">
        <f>VLOOKUP(I1036,Species_Names!$A$2:$D$83,4,FALSE)</f>
        <v>#N/A</v>
      </c>
      <c r="O1036" t="e">
        <f>VLOOKUP(I1036,Species_Names!$A$2:$F$83,5,FALSE)</f>
        <v>#N/A</v>
      </c>
      <c r="P1036" t="e">
        <f>VLOOKUP(I1036,Species_Names!$A$2:$F$83,6,FALSE)</f>
        <v>#N/A</v>
      </c>
      <c r="Q1036" t="e">
        <f t="shared" si="164"/>
        <v>#N/A</v>
      </c>
      <c r="R1036">
        <f t="shared" si="165"/>
        <v>0</v>
      </c>
      <c r="AC1036" s="5"/>
      <c r="AD1036" s="5"/>
      <c r="AE1036" s="5"/>
      <c r="AF1036" s="5"/>
      <c r="AG1036" s="5"/>
    </row>
    <row r="1037" spans="9:33" x14ac:dyDescent="0.2">
      <c r="I1037" s="1"/>
      <c r="L1037" s="1" t="e">
        <f>VLOOKUP(I1037,Species_Names!$A$2:$K$83,2,FALSE)</f>
        <v>#N/A</v>
      </c>
      <c r="M1037" t="e">
        <f>VLOOKUP(I1037,Species_Names!$A$2:$K$83,3,FALSE)</f>
        <v>#N/A</v>
      </c>
      <c r="N1037" t="e">
        <f>VLOOKUP(I1037,Species_Names!$A$2:$D$83,4,FALSE)</f>
        <v>#N/A</v>
      </c>
      <c r="O1037" t="e">
        <f>VLOOKUP(I1037,Species_Names!$A$2:$F$83,5,FALSE)</f>
        <v>#N/A</v>
      </c>
      <c r="P1037" t="e">
        <f>VLOOKUP(I1037,Species_Names!$A$2:$F$83,6,FALSE)</f>
        <v>#N/A</v>
      </c>
      <c r="Q1037" t="e">
        <f t="shared" si="164"/>
        <v>#N/A</v>
      </c>
      <c r="R1037">
        <f t="shared" si="165"/>
        <v>0</v>
      </c>
      <c r="AC1037" s="5"/>
      <c r="AD1037" s="5"/>
      <c r="AE1037" s="5"/>
      <c r="AF1037" s="5"/>
      <c r="AG1037" s="5"/>
    </row>
    <row r="1038" spans="9:33" x14ac:dyDescent="0.2">
      <c r="I1038" s="1"/>
      <c r="L1038" s="1" t="e">
        <f>VLOOKUP(I1038,Species_Names!$A$2:$K$83,2,FALSE)</f>
        <v>#N/A</v>
      </c>
      <c r="M1038" t="e">
        <f>VLOOKUP(I1038,Species_Names!$A$2:$K$83,3,FALSE)</f>
        <v>#N/A</v>
      </c>
      <c r="N1038" t="e">
        <f>VLOOKUP(I1038,Species_Names!$A$2:$D$83,4,FALSE)</f>
        <v>#N/A</v>
      </c>
      <c r="O1038" t="e">
        <f>VLOOKUP(I1038,Species_Names!$A$2:$F$83,5,FALSE)</f>
        <v>#N/A</v>
      </c>
      <c r="P1038" t="e">
        <f>VLOOKUP(I1038,Species_Names!$A$2:$F$83,6,FALSE)</f>
        <v>#N/A</v>
      </c>
      <c r="Q1038" t="e">
        <f t="shared" si="164"/>
        <v>#N/A</v>
      </c>
      <c r="R1038">
        <f t="shared" si="165"/>
        <v>0</v>
      </c>
      <c r="AC1038" s="5"/>
      <c r="AD1038" s="5"/>
      <c r="AE1038" s="5"/>
      <c r="AF1038" s="5"/>
      <c r="AG1038" s="5"/>
    </row>
    <row r="1039" spans="9:33" x14ac:dyDescent="0.2">
      <c r="I1039" s="1"/>
      <c r="L1039" s="1" t="e">
        <f>VLOOKUP(I1039,Species_Names!$A$2:$K$83,2,FALSE)</f>
        <v>#N/A</v>
      </c>
      <c r="M1039" t="e">
        <f>VLOOKUP(I1039,Species_Names!$A$2:$K$83,3,FALSE)</f>
        <v>#N/A</v>
      </c>
      <c r="N1039" t="e">
        <f>VLOOKUP(I1039,Species_Names!$A$2:$D$83,4,FALSE)</f>
        <v>#N/A</v>
      </c>
      <c r="O1039" t="e">
        <f>VLOOKUP(I1039,Species_Names!$A$2:$F$83,5,FALSE)</f>
        <v>#N/A</v>
      </c>
      <c r="P1039" t="e">
        <f>VLOOKUP(I1039,Species_Names!$A$2:$F$83,6,FALSE)</f>
        <v>#N/A</v>
      </c>
      <c r="Q1039" t="e">
        <f t="shared" si="164"/>
        <v>#N/A</v>
      </c>
      <c r="R1039">
        <f t="shared" si="165"/>
        <v>0</v>
      </c>
      <c r="AC1039" s="5"/>
      <c r="AD1039" s="5"/>
      <c r="AE1039" s="5"/>
      <c r="AF1039" s="5"/>
      <c r="AG1039" s="5"/>
    </row>
    <row r="1040" spans="9:33" x14ac:dyDescent="0.2">
      <c r="I1040" s="1"/>
      <c r="L1040" s="1" t="e">
        <f>VLOOKUP(I1040,Species_Names!$A$2:$K$83,2,FALSE)</f>
        <v>#N/A</v>
      </c>
      <c r="M1040" t="e">
        <f>VLOOKUP(I1040,Species_Names!$A$2:$K$83,3,FALSE)</f>
        <v>#N/A</v>
      </c>
      <c r="N1040" t="e">
        <f>VLOOKUP(I1040,Species_Names!$A$2:$D$83,4,FALSE)</f>
        <v>#N/A</v>
      </c>
      <c r="O1040" t="e">
        <f>VLOOKUP(I1040,Species_Names!$A$2:$F$83,5,FALSE)</f>
        <v>#N/A</v>
      </c>
      <c r="P1040" t="e">
        <f>VLOOKUP(I1040,Species_Names!$A$2:$F$83,6,FALSE)</f>
        <v>#N/A</v>
      </c>
      <c r="Q1040" t="e">
        <f t="shared" si="164"/>
        <v>#N/A</v>
      </c>
      <c r="R1040">
        <f t="shared" si="165"/>
        <v>0</v>
      </c>
      <c r="AC1040" s="5"/>
      <c r="AD1040" s="5"/>
      <c r="AE1040" s="5"/>
      <c r="AF1040" s="5"/>
      <c r="AG1040" s="5"/>
    </row>
    <row r="1041" spans="9:33" x14ac:dyDescent="0.2">
      <c r="I1041" s="1"/>
      <c r="L1041" s="1" t="e">
        <f>VLOOKUP(I1041,Species_Names!$A$2:$K$83,2,FALSE)</f>
        <v>#N/A</v>
      </c>
      <c r="M1041" t="e">
        <f>VLOOKUP(I1041,Species_Names!$A$2:$K$83,3,FALSE)</f>
        <v>#N/A</v>
      </c>
      <c r="N1041" t="e">
        <f>VLOOKUP(I1041,Species_Names!$A$2:$D$83,4,FALSE)</f>
        <v>#N/A</v>
      </c>
      <c r="O1041" t="e">
        <f>VLOOKUP(I1041,Species_Names!$A$2:$F$83,5,FALSE)</f>
        <v>#N/A</v>
      </c>
      <c r="P1041" t="e">
        <f>VLOOKUP(I1041,Species_Names!$A$2:$F$83,6,FALSE)</f>
        <v>#N/A</v>
      </c>
      <c r="Q1041" t="e">
        <f t="shared" si="164"/>
        <v>#N/A</v>
      </c>
      <c r="R1041">
        <f t="shared" si="165"/>
        <v>0</v>
      </c>
      <c r="AC1041" s="5"/>
      <c r="AD1041" s="5"/>
      <c r="AE1041" s="5"/>
      <c r="AF1041" s="5"/>
      <c r="AG1041" s="5"/>
    </row>
    <row r="1042" spans="9:33" x14ac:dyDescent="0.2">
      <c r="I1042" s="1"/>
      <c r="L1042" s="1" t="e">
        <f>VLOOKUP(I1042,Species_Names!$A$2:$K$83,2,FALSE)</f>
        <v>#N/A</v>
      </c>
      <c r="M1042" t="e">
        <f>VLOOKUP(I1042,Species_Names!$A$2:$K$83,3,FALSE)</f>
        <v>#N/A</v>
      </c>
      <c r="N1042" t="e">
        <f>VLOOKUP(I1042,Species_Names!$A$2:$D$83,4,FALSE)</f>
        <v>#N/A</v>
      </c>
      <c r="O1042" t="e">
        <f>VLOOKUP(I1042,Species_Names!$A$2:$F$83,5,FALSE)</f>
        <v>#N/A</v>
      </c>
      <c r="P1042" t="e">
        <f>VLOOKUP(I1042,Species_Names!$A$2:$F$83,6,FALSE)</f>
        <v>#N/A</v>
      </c>
      <c r="Q1042" t="e">
        <f t="shared" si="164"/>
        <v>#N/A</v>
      </c>
      <c r="R1042">
        <f t="shared" si="165"/>
        <v>0</v>
      </c>
      <c r="AC1042" s="5"/>
      <c r="AD1042" s="5"/>
      <c r="AE1042" s="5"/>
      <c r="AF1042" s="5"/>
      <c r="AG1042" s="5"/>
    </row>
    <row r="1043" spans="9:33" x14ac:dyDescent="0.2">
      <c r="I1043" s="1"/>
      <c r="L1043" s="1" t="e">
        <f>VLOOKUP(I1043,Species_Names!$A$2:$K$83,2,FALSE)</f>
        <v>#N/A</v>
      </c>
      <c r="M1043" t="e">
        <f>VLOOKUP(I1043,Species_Names!$A$2:$K$83,3,FALSE)</f>
        <v>#N/A</v>
      </c>
      <c r="N1043" t="e">
        <f>VLOOKUP(I1043,Species_Names!$A$2:$D$83,4,FALSE)</f>
        <v>#N/A</v>
      </c>
      <c r="O1043" t="e">
        <f>VLOOKUP(I1043,Species_Names!$A$2:$F$83,5,FALSE)</f>
        <v>#N/A</v>
      </c>
      <c r="P1043" t="e">
        <f>VLOOKUP(I1043,Species_Names!$A$2:$F$83,6,FALSE)</f>
        <v>#N/A</v>
      </c>
      <c r="Q1043" t="e">
        <f t="shared" si="164"/>
        <v>#N/A</v>
      </c>
      <c r="R1043">
        <f t="shared" si="165"/>
        <v>0</v>
      </c>
      <c r="AC1043" s="5"/>
      <c r="AD1043" s="5"/>
      <c r="AE1043" s="5"/>
      <c r="AF1043" s="5"/>
      <c r="AG1043" s="5"/>
    </row>
    <row r="1044" spans="9:33" x14ac:dyDescent="0.2">
      <c r="I1044" s="1"/>
      <c r="L1044" s="1" t="e">
        <f>VLOOKUP(I1044,Species_Names!$A$2:$K$83,2,FALSE)</f>
        <v>#N/A</v>
      </c>
      <c r="M1044" t="e">
        <f>VLOOKUP(I1044,Species_Names!$A$2:$K$83,3,FALSE)</f>
        <v>#N/A</v>
      </c>
      <c r="N1044" t="e">
        <f>VLOOKUP(I1044,Species_Names!$A$2:$D$83,4,FALSE)</f>
        <v>#N/A</v>
      </c>
      <c r="O1044" t="e">
        <f>VLOOKUP(I1044,Species_Names!$A$2:$F$83,5,FALSE)</f>
        <v>#N/A</v>
      </c>
      <c r="P1044" t="e">
        <f>VLOOKUP(I1044,Species_Names!$A$2:$F$83,6,FALSE)</f>
        <v>#N/A</v>
      </c>
      <c r="Q1044" t="e">
        <f t="shared" si="164"/>
        <v>#N/A</v>
      </c>
      <c r="R1044">
        <f t="shared" si="165"/>
        <v>0</v>
      </c>
    </row>
    <row r="1045" spans="9:33" x14ac:dyDescent="0.2">
      <c r="I1045" s="1"/>
      <c r="L1045" s="1" t="e">
        <f>VLOOKUP(I1045,Species_Names!$A$2:$K$83,2,FALSE)</f>
        <v>#N/A</v>
      </c>
      <c r="M1045" t="e">
        <f>VLOOKUP(I1045,Species_Names!$A$2:$K$83,3,FALSE)</f>
        <v>#N/A</v>
      </c>
      <c r="N1045" t="e">
        <f>VLOOKUP(I1045,Species_Names!$A$2:$D$83,4,FALSE)</f>
        <v>#N/A</v>
      </c>
      <c r="O1045" t="e">
        <f>VLOOKUP(I1045,Species_Names!$A$2:$F$83,5,FALSE)</f>
        <v>#N/A</v>
      </c>
      <c r="P1045" t="e">
        <f>VLOOKUP(I1045,Species_Names!$A$2:$F$83,6,FALSE)</f>
        <v>#N/A</v>
      </c>
      <c r="Q1045" t="e">
        <f t="shared" si="164"/>
        <v>#N/A</v>
      </c>
      <c r="R1045">
        <f t="shared" si="165"/>
        <v>0</v>
      </c>
      <c r="AC1045" s="5"/>
      <c r="AD1045" s="5"/>
      <c r="AE1045" s="5"/>
      <c r="AF1045" s="5"/>
      <c r="AG1045" s="5"/>
    </row>
    <row r="1046" spans="9:33" x14ac:dyDescent="0.2">
      <c r="I1046" s="1"/>
      <c r="L1046" s="1" t="e">
        <f>VLOOKUP(I1046,Species_Names!$A$2:$K$83,2,FALSE)</f>
        <v>#N/A</v>
      </c>
      <c r="M1046" t="e">
        <f>VLOOKUP(I1046,Species_Names!$A$2:$K$83,3,FALSE)</f>
        <v>#N/A</v>
      </c>
      <c r="N1046" t="e">
        <f>VLOOKUP(I1046,Species_Names!$A$2:$D$83,4,FALSE)</f>
        <v>#N/A</v>
      </c>
      <c r="O1046" t="e">
        <f>VLOOKUP(I1046,Species_Names!$A$2:$F$83,5,FALSE)</f>
        <v>#N/A</v>
      </c>
      <c r="P1046" t="e">
        <f>VLOOKUP(I1046,Species_Names!$A$2:$F$83,6,FALSE)</f>
        <v>#N/A</v>
      </c>
      <c r="Q1046" t="e">
        <f t="shared" si="164"/>
        <v>#N/A</v>
      </c>
      <c r="R1046">
        <f t="shared" si="165"/>
        <v>0</v>
      </c>
      <c r="AC1046" s="5"/>
      <c r="AD1046" s="5"/>
      <c r="AE1046" s="5"/>
      <c r="AF1046" s="5"/>
      <c r="AG1046" s="5"/>
    </row>
    <row r="1047" spans="9:33" x14ac:dyDescent="0.2">
      <c r="I1047" s="1"/>
      <c r="L1047" s="1" t="e">
        <f>VLOOKUP(I1047,Species_Names!$A$2:$K$83,2,FALSE)</f>
        <v>#N/A</v>
      </c>
      <c r="M1047" t="e">
        <f>VLOOKUP(I1047,Species_Names!$A$2:$K$83,3,FALSE)</f>
        <v>#N/A</v>
      </c>
      <c r="N1047" t="e">
        <f>VLOOKUP(I1047,Species_Names!$A$2:$D$83,4,FALSE)</f>
        <v>#N/A</v>
      </c>
      <c r="O1047" t="e">
        <f>VLOOKUP(I1047,Species_Names!$A$2:$F$83,5,FALSE)</f>
        <v>#N/A</v>
      </c>
      <c r="P1047" t="e">
        <f>VLOOKUP(I1047,Species_Names!$A$2:$F$83,6,FALSE)</f>
        <v>#N/A</v>
      </c>
      <c r="Q1047" t="e">
        <f t="shared" si="164"/>
        <v>#N/A</v>
      </c>
      <c r="R1047">
        <f t="shared" si="165"/>
        <v>0</v>
      </c>
      <c r="AC1047" s="5"/>
      <c r="AD1047" s="5"/>
      <c r="AE1047" s="5"/>
      <c r="AF1047" s="5"/>
      <c r="AG1047" s="5"/>
    </row>
    <row r="1048" spans="9:33" x14ac:dyDescent="0.2">
      <c r="I1048" s="1"/>
      <c r="L1048" s="1" t="e">
        <f>VLOOKUP(I1048,Species_Names!$A$2:$K$83,2,FALSE)</f>
        <v>#N/A</v>
      </c>
      <c r="M1048" t="e">
        <f>VLOOKUP(I1048,Species_Names!$A$2:$K$83,3,FALSE)</f>
        <v>#N/A</v>
      </c>
      <c r="N1048" t="e">
        <f>VLOOKUP(I1048,Species_Names!$A$2:$D$83,4,FALSE)</f>
        <v>#N/A</v>
      </c>
      <c r="O1048" t="e">
        <f>VLOOKUP(I1048,Species_Names!$A$2:$F$83,5,FALSE)</f>
        <v>#N/A</v>
      </c>
      <c r="P1048" t="e">
        <f>VLOOKUP(I1048,Species_Names!$A$2:$F$83,6,FALSE)</f>
        <v>#N/A</v>
      </c>
      <c r="Q1048" t="e">
        <f t="shared" si="164"/>
        <v>#N/A</v>
      </c>
      <c r="R1048">
        <f t="shared" si="165"/>
        <v>0</v>
      </c>
      <c r="AC1048" s="5"/>
      <c r="AD1048" s="5"/>
      <c r="AE1048" s="5"/>
      <c r="AF1048" s="5"/>
      <c r="AG1048" s="5"/>
    </row>
    <row r="1049" spans="9:33" x14ac:dyDescent="0.2">
      <c r="I1049" s="1"/>
      <c r="L1049" s="1" t="e">
        <f>VLOOKUP(I1049,Species_Names!$A$2:$K$83,2,FALSE)</f>
        <v>#N/A</v>
      </c>
      <c r="M1049" t="e">
        <f>VLOOKUP(I1049,Species_Names!$A$2:$K$83,3,FALSE)</f>
        <v>#N/A</v>
      </c>
      <c r="N1049" t="e">
        <f>VLOOKUP(I1049,Species_Names!$A$2:$D$83,4,FALSE)</f>
        <v>#N/A</v>
      </c>
      <c r="O1049" t="e">
        <f>VLOOKUP(I1049,Species_Names!$A$2:$F$83,5,FALSE)</f>
        <v>#N/A</v>
      </c>
      <c r="P1049" t="e">
        <f>VLOOKUP(I1049,Species_Names!$A$2:$F$83,6,FALSE)</f>
        <v>#N/A</v>
      </c>
      <c r="Q1049" t="e">
        <f t="shared" si="164"/>
        <v>#N/A</v>
      </c>
      <c r="R1049">
        <f t="shared" si="165"/>
        <v>0</v>
      </c>
      <c r="AC1049" s="5"/>
      <c r="AD1049" s="5"/>
      <c r="AE1049" s="5"/>
      <c r="AF1049" s="5"/>
      <c r="AG1049" s="5"/>
    </row>
    <row r="1050" spans="9:33" x14ac:dyDescent="0.2">
      <c r="I1050" s="1"/>
      <c r="L1050" s="1" t="e">
        <f>VLOOKUP(I1050,Species_Names!$A$2:$K$83,2,FALSE)</f>
        <v>#N/A</v>
      </c>
      <c r="M1050" t="e">
        <f>VLOOKUP(I1050,Species_Names!$A$2:$K$83,3,FALSE)</f>
        <v>#N/A</v>
      </c>
      <c r="N1050" t="e">
        <f>VLOOKUP(I1050,Species_Names!$A$2:$D$83,4,FALSE)</f>
        <v>#N/A</v>
      </c>
      <c r="O1050" t="e">
        <f>VLOOKUP(I1050,Species_Names!$A$2:$F$83,5,FALSE)</f>
        <v>#N/A</v>
      </c>
      <c r="P1050" t="e">
        <f>VLOOKUP(I1050,Species_Names!$A$2:$F$83,6,FALSE)</f>
        <v>#N/A</v>
      </c>
      <c r="Q1050" t="e">
        <f t="shared" si="164"/>
        <v>#N/A</v>
      </c>
      <c r="R1050">
        <f t="shared" si="165"/>
        <v>0</v>
      </c>
      <c r="AC1050" s="5"/>
      <c r="AD1050" s="5"/>
      <c r="AE1050" s="5"/>
      <c r="AF1050" s="5"/>
      <c r="AG1050" s="5"/>
    </row>
    <row r="1051" spans="9:33" x14ac:dyDescent="0.2">
      <c r="I1051" s="1"/>
      <c r="L1051" s="1" t="e">
        <f>VLOOKUP(I1051,Species_Names!$A$2:$K$83,2,FALSE)</f>
        <v>#N/A</v>
      </c>
      <c r="M1051" t="e">
        <f>VLOOKUP(I1051,Species_Names!$A$2:$K$83,3,FALSE)</f>
        <v>#N/A</v>
      </c>
      <c r="N1051" t="e">
        <f>VLOOKUP(I1051,Species_Names!$A$2:$D$83,4,FALSE)</f>
        <v>#N/A</v>
      </c>
      <c r="O1051" t="e">
        <f>VLOOKUP(I1051,Species_Names!$A$2:$F$83,5,FALSE)</f>
        <v>#N/A</v>
      </c>
      <c r="P1051" t="e">
        <f>VLOOKUP(I1051,Species_Names!$A$2:$F$83,6,FALSE)</f>
        <v>#N/A</v>
      </c>
      <c r="Q1051" t="e">
        <f t="shared" si="164"/>
        <v>#N/A</v>
      </c>
      <c r="R1051">
        <f t="shared" si="165"/>
        <v>0</v>
      </c>
      <c r="AC1051" s="5"/>
      <c r="AD1051" s="5"/>
      <c r="AE1051" s="5"/>
      <c r="AF1051" s="5"/>
      <c r="AG1051" s="5"/>
    </row>
    <row r="1052" spans="9:33" x14ac:dyDescent="0.2">
      <c r="I1052" s="1"/>
      <c r="L1052" s="1" t="e">
        <f>VLOOKUP(I1052,Species_Names!$A$2:$K$83,2,FALSE)</f>
        <v>#N/A</v>
      </c>
      <c r="M1052" t="e">
        <f>VLOOKUP(I1052,Species_Names!$A$2:$K$83,3,FALSE)</f>
        <v>#N/A</v>
      </c>
      <c r="N1052" t="e">
        <f>VLOOKUP(I1052,Species_Names!$A$2:$D$83,4,FALSE)</f>
        <v>#N/A</v>
      </c>
      <c r="O1052" t="e">
        <f>VLOOKUP(I1052,Species_Names!$A$2:$F$83,5,FALSE)</f>
        <v>#N/A</v>
      </c>
      <c r="P1052" t="e">
        <f>VLOOKUP(I1052,Species_Names!$A$2:$F$83,6,FALSE)</f>
        <v>#N/A</v>
      </c>
      <c r="Q1052" t="e">
        <f t="shared" si="164"/>
        <v>#N/A</v>
      </c>
      <c r="R1052">
        <f t="shared" si="165"/>
        <v>0</v>
      </c>
      <c r="AC1052" s="5"/>
      <c r="AD1052" s="5"/>
      <c r="AE1052" s="5"/>
      <c r="AF1052" s="5"/>
      <c r="AG1052" s="5"/>
    </row>
    <row r="1053" spans="9:33" x14ac:dyDescent="0.2">
      <c r="I1053" s="1"/>
      <c r="L1053" s="1" t="e">
        <f>VLOOKUP(I1053,Species_Names!$A$2:$K$83,2,FALSE)</f>
        <v>#N/A</v>
      </c>
      <c r="M1053" t="e">
        <f>VLOOKUP(I1053,Species_Names!$A$2:$K$83,3,FALSE)</f>
        <v>#N/A</v>
      </c>
      <c r="N1053" t="e">
        <f>VLOOKUP(I1053,Species_Names!$A$2:$D$83,4,FALSE)</f>
        <v>#N/A</v>
      </c>
      <c r="O1053" t="e">
        <f>VLOOKUP(I1053,Species_Names!$A$2:$F$83,5,FALSE)</f>
        <v>#N/A</v>
      </c>
      <c r="P1053" t="e">
        <f>VLOOKUP(I1053,Species_Names!$A$2:$F$83,6,FALSE)</f>
        <v>#N/A</v>
      </c>
      <c r="Q1053" t="e">
        <f t="shared" si="164"/>
        <v>#N/A</v>
      </c>
      <c r="R1053">
        <f t="shared" si="165"/>
        <v>0</v>
      </c>
      <c r="AC1053" s="5"/>
      <c r="AD1053" s="5"/>
      <c r="AE1053" s="5"/>
      <c r="AF1053" s="5"/>
      <c r="AG1053" s="5"/>
    </row>
    <row r="1054" spans="9:33" x14ac:dyDescent="0.2">
      <c r="I1054" s="1"/>
      <c r="L1054" s="1" t="e">
        <f>VLOOKUP(I1054,Species_Names!$A$2:$K$83,2,FALSE)</f>
        <v>#N/A</v>
      </c>
      <c r="M1054" t="e">
        <f>VLOOKUP(I1054,Species_Names!$A$2:$K$83,3,FALSE)</f>
        <v>#N/A</v>
      </c>
      <c r="N1054" t="e">
        <f>VLOOKUP(I1054,Species_Names!$A$2:$D$83,4,FALSE)</f>
        <v>#N/A</v>
      </c>
      <c r="O1054" t="e">
        <f>VLOOKUP(I1054,Species_Names!$A$2:$F$83,5,FALSE)</f>
        <v>#N/A</v>
      </c>
      <c r="P1054" t="e">
        <f>VLOOKUP(I1054,Species_Names!$A$2:$F$83,6,FALSE)</f>
        <v>#N/A</v>
      </c>
      <c r="Q1054" t="e">
        <f t="shared" si="164"/>
        <v>#N/A</v>
      </c>
      <c r="R1054">
        <f t="shared" si="165"/>
        <v>0</v>
      </c>
      <c r="AC1054" s="5"/>
      <c r="AD1054" s="5"/>
      <c r="AE1054" s="5"/>
      <c r="AF1054" s="5"/>
      <c r="AG1054" s="5"/>
    </row>
    <row r="1055" spans="9:33" x14ac:dyDescent="0.2">
      <c r="I1055" s="1"/>
      <c r="L1055" s="1" t="e">
        <f>VLOOKUP(I1055,Species_Names!$A$2:$K$83,2,FALSE)</f>
        <v>#N/A</v>
      </c>
      <c r="M1055" t="e">
        <f>VLOOKUP(I1055,Species_Names!$A$2:$K$83,3,FALSE)</f>
        <v>#N/A</v>
      </c>
      <c r="N1055" t="e">
        <f>VLOOKUP(I1055,Species_Names!$A$2:$D$83,4,FALSE)</f>
        <v>#N/A</v>
      </c>
      <c r="O1055" t="e">
        <f>VLOOKUP(I1055,Species_Names!$A$2:$F$83,5,FALSE)</f>
        <v>#N/A</v>
      </c>
      <c r="P1055" t="e">
        <f>VLOOKUP(I1055,Species_Names!$A$2:$F$83,6,FALSE)</f>
        <v>#N/A</v>
      </c>
      <c r="Q1055" t="e">
        <f t="shared" si="164"/>
        <v>#N/A</v>
      </c>
      <c r="R1055">
        <f t="shared" si="165"/>
        <v>0</v>
      </c>
      <c r="AC1055" s="5"/>
      <c r="AD1055" s="5"/>
      <c r="AE1055" s="5"/>
      <c r="AF1055" s="5"/>
      <c r="AG1055" s="5"/>
    </row>
    <row r="1056" spans="9:33" x14ac:dyDescent="0.2">
      <c r="I1056" s="1"/>
      <c r="L1056" s="1" t="e">
        <f>VLOOKUP(I1056,Species_Names!$A$2:$K$83,2,FALSE)</f>
        <v>#N/A</v>
      </c>
      <c r="M1056" t="e">
        <f>VLOOKUP(I1056,Species_Names!$A$2:$K$83,3,FALSE)</f>
        <v>#N/A</v>
      </c>
      <c r="N1056" t="e">
        <f>VLOOKUP(I1056,Species_Names!$A$2:$D$83,4,FALSE)</f>
        <v>#N/A</v>
      </c>
      <c r="O1056" t="e">
        <f>VLOOKUP(I1056,Species_Names!$A$2:$F$83,5,FALSE)</f>
        <v>#N/A</v>
      </c>
      <c r="P1056" t="e">
        <f>VLOOKUP(I1056,Species_Names!$A$2:$F$83,6,FALSE)</f>
        <v>#N/A</v>
      </c>
      <c r="Q1056" t="e">
        <f t="shared" si="164"/>
        <v>#N/A</v>
      </c>
      <c r="R1056">
        <f t="shared" si="165"/>
        <v>0</v>
      </c>
      <c r="AC1056" s="5"/>
      <c r="AD1056" s="5"/>
      <c r="AE1056" s="5"/>
      <c r="AF1056" s="5"/>
      <c r="AG1056" s="5"/>
    </row>
    <row r="1057" spans="9:33" x14ac:dyDescent="0.2">
      <c r="I1057" s="1"/>
      <c r="L1057" s="1" t="e">
        <f>VLOOKUP(I1057,Species_Names!$A$2:$K$83,2,FALSE)</f>
        <v>#N/A</v>
      </c>
      <c r="M1057" t="e">
        <f>VLOOKUP(I1057,Species_Names!$A$2:$K$83,3,FALSE)</f>
        <v>#N/A</v>
      </c>
      <c r="N1057" t="e">
        <f>VLOOKUP(I1057,Species_Names!$A$2:$D$83,4,FALSE)</f>
        <v>#N/A</v>
      </c>
      <c r="O1057" t="e">
        <f>VLOOKUP(I1057,Species_Names!$A$2:$F$83,5,FALSE)</f>
        <v>#N/A</v>
      </c>
      <c r="P1057" t="e">
        <f>VLOOKUP(I1057,Species_Names!$A$2:$F$83,6,FALSE)</f>
        <v>#N/A</v>
      </c>
      <c r="Q1057" t="e">
        <f t="shared" si="164"/>
        <v>#N/A</v>
      </c>
      <c r="R1057">
        <f t="shared" si="165"/>
        <v>0</v>
      </c>
      <c r="AC1057" s="5"/>
      <c r="AD1057" s="5"/>
      <c r="AE1057" s="5"/>
      <c r="AF1057" s="5"/>
      <c r="AG1057" s="5"/>
    </row>
    <row r="1058" spans="9:33" x14ac:dyDescent="0.2">
      <c r="I1058" s="1"/>
      <c r="L1058" s="1" t="e">
        <f>VLOOKUP(I1058,Species_Names!$A$2:$K$83,2,FALSE)</f>
        <v>#N/A</v>
      </c>
      <c r="M1058" t="e">
        <f>VLOOKUP(I1058,Species_Names!$A$2:$K$83,3,FALSE)</f>
        <v>#N/A</v>
      </c>
      <c r="N1058" t="e">
        <f>VLOOKUP(I1058,Species_Names!$A$2:$D$83,4,FALSE)</f>
        <v>#N/A</v>
      </c>
      <c r="O1058" t="e">
        <f>VLOOKUP(I1058,Species_Names!$A$2:$F$83,5,FALSE)</f>
        <v>#N/A</v>
      </c>
      <c r="P1058" t="e">
        <f>VLOOKUP(I1058,Species_Names!$A$2:$F$83,6,FALSE)</f>
        <v>#N/A</v>
      </c>
      <c r="Q1058" t="e">
        <f t="shared" si="164"/>
        <v>#N/A</v>
      </c>
      <c r="R1058">
        <f t="shared" si="165"/>
        <v>0</v>
      </c>
      <c r="AC1058" s="5"/>
      <c r="AD1058" s="5"/>
      <c r="AE1058" s="5"/>
      <c r="AF1058" s="5"/>
      <c r="AG1058" s="5"/>
    </row>
    <row r="1059" spans="9:33" x14ac:dyDescent="0.2">
      <c r="I1059" s="1"/>
      <c r="L1059" s="1" t="e">
        <f>VLOOKUP(I1059,Species_Names!$A$2:$K$83,2,FALSE)</f>
        <v>#N/A</v>
      </c>
      <c r="M1059" t="e">
        <f>VLOOKUP(I1059,Species_Names!$A$2:$K$83,3,FALSE)</f>
        <v>#N/A</v>
      </c>
      <c r="N1059" t="e">
        <f>VLOOKUP(I1059,Species_Names!$A$2:$D$83,4,FALSE)</f>
        <v>#N/A</v>
      </c>
      <c r="O1059" t="e">
        <f>VLOOKUP(I1059,Species_Names!$A$2:$F$83,5,FALSE)</f>
        <v>#N/A</v>
      </c>
      <c r="P1059" t="e">
        <f>VLOOKUP(I1059,Species_Names!$A$2:$F$83,6,FALSE)</f>
        <v>#N/A</v>
      </c>
      <c r="Q1059" t="e">
        <f t="shared" si="164"/>
        <v>#N/A</v>
      </c>
      <c r="R1059">
        <f t="shared" si="165"/>
        <v>0</v>
      </c>
      <c r="AC1059" s="5"/>
      <c r="AD1059" s="5"/>
      <c r="AE1059" s="5"/>
      <c r="AF1059" s="5"/>
      <c r="AG1059" s="5"/>
    </row>
    <row r="1060" spans="9:33" x14ac:dyDescent="0.2">
      <c r="I1060" s="1"/>
      <c r="L1060" s="1" t="e">
        <f>VLOOKUP(I1060,Species_Names!$A$2:$K$83,2,FALSE)</f>
        <v>#N/A</v>
      </c>
      <c r="M1060" t="e">
        <f>VLOOKUP(I1060,Species_Names!$A$2:$K$83,3,FALSE)</f>
        <v>#N/A</v>
      </c>
      <c r="N1060" t="e">
        <f>VLOOKUP(I1060,Species_Names!$A$2:$D$83,4,FALSE)</f>
        <v>#N/A</v>
      </c>
      <c r="O1060" t="e">
        <f>VLOOKUP(I1060,Species_Names!$A$2:$F$83,5,FALSE)</f>
        <v>#N/A</v>
      </c>
      <c r="P1060" t="e">
        <f>VLOOKUP(I1060,Species_Names!$A$2:$F$83,6,FALSE)</f>
        <v>#N/A</v>
      </c>
      <c r="Q1060" t="e">
        <f t="shared" si="164"/>
        <v>#N/A</v>
      </c>
      <c r="R1060">
        <f t="shared" si="165"/>
        <v>0</v>
      </c>
      <c r="AC1060" s="5"/>
      <c r="AD1060" s="5"/>
      <c r="AE1060" s="5"/>
      <c r="AF1060" s="5"/>
      <c r="AG1060" s="5"/>
    </row>
    <row r="1061" spans="9:33" x14ac:dyDescent="0.2">
      <c r="I1061" s="1"/>
      <c r="L1061" s="1" t="e">
        <f>VLOOKUP(I1061,Species_Names!$A$2:$K$83,2,FALSE)</f>
        <v>#N/A</v>
      </c>
      <c r="M1061" t="e">
        <f>VLOOKUP(I1061,Species_Names!$A$2:$K$83,3,FALSE)</f>
        <v>#N/A</v>
      </c>
      <c r="N1061" t="e">
        <f>VLOOKUP(I1061,Species_Names!$A$2:$D$83,4,FALSE)</f>
        <v>#N/A</v>
      </c>
      <c r="O1061" t="e">
        <f>VLOOKUP(I1061,Species_Names!$A$2:$F$83,5,FALSE)</f>
        <v>#N/A</v>
      </c>
      <c r="P1061" t="e">
        <f>VLOOKUP(I1061,Species_Names!$A$2:$F$83,6,FALSE)</f>
        <v>#N/A</v>
      </c>
      <c r="Q1061" t="e">
        <f t="shared" si="164"/>
        <v>#N/A</v>
      </c>
      <c r="R1061">
        <f t="shared" si="165"/>
        <v>0</v>
      </c>
      <c r="AC1061" s="5"/>
      <c r="AD1061" s="5"/>
      <c r="AE1061" s="5"/>
      <c r="AF1061" s="5"/>
      <c r="AG1061" s="5"/>
    </row>
    <row r="1062" spans="9:33" x14ac:dyDescent="0.2">
      <c r="I1062" s="1"/>
      <c r="L1062" s="1" t="e">
        <f>VLOOKUP(I1062,Species_Names!$A$2:$K$83,2,FALSE)</f>
        <v>#N/A</v>
      </c>
      <c r="M1062" t="e">
        <f>VLOOKUP(I1062,Species_Names!$A$2:$K$83,3,FALSE)</f>
        <v>#N/A</v>
      </c>
      <c r="N1062" t="e">
        <f>VLOOKUP(I1062,Species_Names!$A$2:$D$83,4,FALSE)</f>
        <v>#N/A</v>
      </c>
      <c r="O1062" t="e">
        <f>VLOOKUP(I1062,Species_Names!$A$2:$F$83,5,FALSE)</f>
        <v>#N/A</v>
      </c>
      <c r="P1062" t="e">
        <f>VLOOKUP(I1062,Species_Names!$A$2:$F$83,6,FALSE)</f>
        <v>#N/A</v>
      </c>
      <c r="Q1062" t="e">
        <f t="shared" si="164"/>
        <v>#N/A</v>
      </c>
      <c r="R1062">
        <f t="shared" si="165"/>
        <v>0</v>
      </c>
      <c r="AC1062" s="5"/>
      <c r="AD1062" s="5"/>
      <c r="AE1062" s="5"/>
      <c r="AF1062" s="5"/>
      <c r="AG1062" s="5"/>
    </row>
    <row r="1063" spans="9:33" x14ac:dyDescent="0.2">
      <c r="I1063" s="1"/>
      <c r="L1063" s="1" t="e">
        <f>VLOOKUP(I1063,Species_Names!$A$2:$K$83,2,FALSE)</f>
        <v>#N/A</v>
      </c>
      <c r="M1063" t="e">
        <f>VLOOKUP(I1063,Species_Names!$A$2:$K$83,3,FALSE)</f>
        <v>#N/A</v>
      </c>
      <c r="N1063" t="e">
        <f>VLOOKUP(I1063,Species_Names!$A$2:$D$83,4,FALSE)</f>
        <v>#N/A</v>
      </c>
      <c r="O1063" t="e">
        <f>VLOOKUP(I1063,Species_Names!$A$2:$F$83,5,FALSE)</f>
        <v>#N/A</v>
      </c>
      <c r="P1063" t="e">
        <f>VLOOKUP(I1063,Species_Names!$A$2:$F$83,6,FALSE)</f>
        <v>#N/A</v>
      </c>
      <c r="Q1063" t="e">
        <f t="shared" si="164"/>
        <v>#N/A</v>
      </c>
      <c r="R1063">
        <f t="shared" si="165"/>
        <v>0</v>
      </c>
      <c r="AC1063" s="5"/>
      <c r="AD1063" s="5"/>
      <c r="AE1063" s="5"/>
      <c r="AF1063" s="5"/>
      <c r="AG1063" s="5"/>
    </row>
    <row r="1064" spans="9:33" x14ac:dyDescent="0.2">
      <c r="I1064" s="1"/>
      <c r="L1064" s="1" t="e">
        <f>VLOOKUP(I1064,Species_Names!$A$2:$K$83,2,FALSE)</f>
        <v>#N/A</v>
      </c>
      <c r="M1064" t="e">
        <f>VLOOKUP(I1064,Species_Names!$A$2:$K$83,3,FALSE)</f>
        <v>#N/A</v>
      </c>
      <c r="N1064" t="e">
        <f>VLOOKUP(I1064,Species_Names!$A$2:$D$83,4,FALSE)</f>
        <v>#N/A</v>
      </c>
      <c r="O1064" t="e">
        <f>VLOOKUP(I1064,Species_Names!$A$2:$F$83,5,FALSE)</f>
        <v>#N/A</v>
      </c>
      <c r="P1064" t="e">
        <f>VLOOKUP(I1064,Species_Names!$A$2:$F$83,6,FALSE)</f>
        <v>#N/A</v>
      </c>
      <c r="Q1064" t="e">
        <f t="shared" si="164"/>
        <v>#N/A</v>
      </c>
      <c r="R1064">
        <f t="shared" si="165"/>
        <v>0</v>
      </c>
      <c r="AC1064" s="5"/>
      <c r="AD1064" s="5"/>
      <c r="AE1064" s="5"/>
      <c r="AF1064" s="5"/>
      <c r="AG1064" s="5"/>
    </row>
    <row r="1065" spans="9:33" x14ac:dyDescent="0.2">
      <c r="I1065" s="1"/>
      <c r="L1065" s="1" t="e">
        <f>VLOOKUP(I1065,Species_Names!$A$2:$K$83,2,FALSE)</f>
        <v>#N/A</v>
      </c>
      <c r="M1065" t="e">
        <f>VLOOKUP(I1065,Species_Names!$A$2:$K$83,3,FALSE)</f>
        <v>#N/A</v>
      </c>
      <c r="N1065" t="e">
        <f>VLOOKUP(I1065,Species_Names!$A$2:$D$83,4,FALSE)</f>
        <v>#N/A</v>
      </c>
      <c r="O1065" t="e">
        <f>VLOOKUP(I1065,Species_Names!$A$2:$F$83,5,FALSE)</f>
        <v>#N/A</v>
      </c>
      <c r="P1065" t="e">
        <f>VLOOKUP(I1065,Species_Names!$A$2:$F$83,6,FALSE)</f>
        <v>#N/A</v>
      </c>
      <c r="Q1065" t="e">
        <f t="shared" si="164"/>
        <v>#N/A</v>
      </c>
      <c r="R1065">
        <f t="shared" si="165"/>
        <v>0</v>
      </c>
      <c r="AC1065" s="5"/>
      <c r="AD1065" s="5"/>
      <c r="AE1065" s="5"/>
      <c r="AF1065" s="5"/>
      <c r="AG1065" s="5"/>
    </row>
    <row r="1066" spans="9:33" x14ac:dyDescent="0.2">
      <c r="I1066" s="1"/>
      <c r="L1066" s="1" t="e">
        <f>VLOOKUP(I1066,Species_Names!$A$2:$K$83,2,FALSE)</f>
        <v>#N/A</v>
      </c>
      <c r="M1066" t="e">
        <f>VLOOKUP(I1066,Species_Names!$A$2:$K$83,3,FALSE)</f>
        <v>#N/A</v>
      </c>
      <c r="N1066" t="e">
        <f>VLOOKUP(I1066,Species_Names!$A$2:$D$83,4,FALSE)</f>
        <v>#N/A</v>
      </c>
      <c r="O1066" t="e">
        <f>VLOOKUP(I1066,Species_Names!$A$2:$F$83,5,FALSE)</f>
        <v>#N/A</v>
      </c>
      <c r="P1066" t="e">
        <f>VLOOKUP(I1066,Species_Names!$A$2:$F$83,6,FALSE)</f>
        <v>#N/A</v>
      </c>
      <c r="Q1066" t="e">
        <f t="shared" si="164"/>
        <v>#N/A</v>
      </c>
      <c r="R1066">
        <f t="shared" si="165"/>
        <v>0</v>
      </c>
      <c r="AC1066" s="5"/>
      <c r="AD1066" s="5"/>
      <c r="AE1066" s="5"/>
      <c r="AF1066" s="5"/>
      <c r="AG1066" s="5"/>
    </row>
    <row r="1067" spans="9:33" x14ac:dyDescent="0.2">
      <c r="I1067" s="1"/>
      <c r="L1067" s="1" t="e">
        <f>VLOOKUP(I1067,Species_Names!$A$2:$K$83,2,FALSE)</f>
        <v>#N/A</v>
      </c>
      <c r="M1067" t="e">
        <f>VLOOKUP(I1067,Species_Names!$A$2:$K$83,3,FALSE)</f>
        <v>#N/A</v>
      </c>
      <c r="N1067" t="e">
        <f>VLOOKUP(I1067,Species_Names!$A$2:$D$83,4,FALSE)</f>
        <v>#N/A</v>
      </c>
      <c r="O1067" t="e">
        <f>VLOOKUP(I1067,Species_Names!$A$2:$F$83,5,FALSE)</f>
        <v>#N/A</v>
      </c>
      <c r="P1067" t="e">
        <f>VLOOKUP(I1067,Species_Names!$A$2:$F$83,6,FALSE)</f>
        <v>#N/A</v>
      </c>
      <c r="Q1067" t="e">
        <f t="shared" ref="Q1067:Q1126" si="166">(O1067*J1067^P1067)*K1067</f>
        <v>#N/A</v>
      </c>
      <c r="R1067">
        <f t="shared" ref="R1067:R1126" si="167">K1067/60</f>
        <v>0</v>
      </c>
      <c r="AC1067" s="5"/>
      <c r="AD1067" s="5"/>
      <c r="AE1067" s="5"/>
      <c r="AF1067" s="5"/>
      <c r="AG1067" s="5"/>
    </row>
    <row r="1068" spans="9:33" x14ac:dyDescent="0.2">
      <c r="I1068" s="1"/>
      <c r="L1068" s="1" t="e">
        <f>VLOOKUP(I1068,Species_Names!$A$2:$K$83,2,FALSE)</f>
        <v>#N/A</v>
      </c>
      <c r="M1068" t="e">
        <f>VLOOKUP(I1068,Species_Names!$A$2:$K$83,3,FALSE)</f>
        <v>#N/A</v>
      </c>
      <c r="N1068" t="e">
        <f>VLOOKUP(I1068,Species_Names!$A$2:$D$83,4,FALSE)</f>
        <v>#N/A</v>
      </c>
      <c r="O1068" t="e">
        <f>VLOOKUP(I1068,Species_Names!$A$2:$F$83,5,FALSE)</f>
        <v>#N/A</v>
      </c>
      <c r="P1068" t="e">
        <f>VLOOKUP(I1068,Species_Names!$A$2:$F$83,6,FALSE)</f>
        <v>#N/A</v>
      </c>
      <c r="Q1068" t="e">
        <f t="shared" si="166"/>
        <v>#N/A</v>
      </c>
      <c r="R1068">
        <f t="shared" si="167"/>
        <v>0</v>
      </c>
      <c r="AC1068" s="5"/>
      <c r="AD1068" s="5"/>
      <c r="AE1068" s="5"/>
      <c r="AF1068" s="5"/>
      <c r="AG1068" s="5"/>
    </row>
    <row r="1069" spans="9:33" x14ac:dyDescent="0.2">
      <c r="I1069" s="1"/>
      <c r="L1069" s="1" t="e">
        <f>VLOOKUP(I1069,Species_Names!$A$2:$K$83,2,FALSE)</f>
        <v>#N/A</v>
      </c>
      <c r="M1069" t="e">
        <f>VLOOKUP(I1069,Species_Names!$A$2:$K$83,3,FALSE)</f>
        <v>#N/A</v>
      </c>
      <c r="N1069" t="e">
        <f>VLOOKUP(I1069,Species_Names!$A$2:$D$83,4,FALSE)</f>
        <v>#N/A</v>
      </c>
      <c r="O1069" t="e">
        <f>VLOOKUP(I1069,Species_Names!$A$2:$F$83,5,FALSE)</f>
        <v>#N/A</v>
      </c>
      <c r="P1069" t="e">
        <f>VLOOKUP(I1069,Species_Names!$A$2:$F$83,6,FALSE)</f>
        <v>#N/A</v>
      </c>
      <c r="Q1069" t="e">
        <f t="shared" si="166"/>
        <v>#N/A</v>
      </c>
      <c r="R1069">
        <f t="shared" si="167"/>
        <v>0</v>
      </c>
      <c r="AC1069" s="5"/>
      <c r="AD1069" s="5"/>
      <c r="AE1069" s="5"/>
      <c r="AF1069" s="5"/>
      <c r="AG1069" s="5"/>
    </row>
    <row r="1070" spans="9:33" x14ac:dyDescent="0.2">
      <c r="I1070" s="1"/>
      <c r="L1070" s="1" t="e">
        <f>VLOOKUP(I1070,Species_Names!$A$2:$K$83,2,FALSE)</f>
        <v>#N/A</v>
      </c>
      <c r="M1070" t="e">
        <f>VLOOKUP(I1070,Species_Names!$A$2:$K$83,3,FALSE)</f>
        <v>#N/A</v>
      </c>
      <c r="N1070" t="e">
        <f>VLOOKUP(I1070,Species_Names!$A$2:$D$83,4,FALSE)</f>
        <v>#N/A</v>
      </c>
      <c r="O1070" t="e">
        <f>VLOOKUP(I1070,Species_Names!$A$2:$F$83,5,FALSE)</f>
        <v>#N/A</v>
      </c>
      <c r="P1070" t="e">
        <f>VLOOKUP(I1070,Species_Names!$A$2:$F$83,6,FALSE)</f>
        <v>#N/A</v>
      </c>
      <c r="Q1070" t="e">
        <f t="shared" si="166"/>
        <v>#N/A</v>
      </c>
      <c r="R1070">
        <f t="shared" si="167"/>
        <v>0</v>
      </c>
      <c r="AC1070" s="5"/>
      <c r="AD1070" s="5"/>
      <c r="AE1070" s="5"/>
      <c r="AF1070" s="5"/>
      <c r="AG1070" s="5"/>
    </row>
    <row r="1071" spans="9:33" x14ac:dyDescent="0.2">
      <c r="I1071" s="1"/>
      <c r="L1071" s="1" t="e">
        <f>VLOOKUP(I1071,Species_Names!$A$2:$K$83,2,FALSE)</f>
        <v>#N/A</v>
      </c>
      <c r="M1071" t="e">
        <f>VLOOKUP(I1071,Species_Names!$A$2:$K$83,3,FALSE)</f>
        <v>#N/A</v>
      </c>
      <c r="N1071" t="e">
        <f>VLOOKUP(I1071,Species_Names!$A$2:$D$83,4,FALSE)</f>
        <v>#N/A</v>
      </c>
      <c r="O1071" t="e">
        <f>VLOOKUP(I1071,Species_Names!$A$2:$F$83,5,FALSE)</f>
        <v>#N/A</v>
      </c>
      <c r="P1071" t="e">
        <f>VLOOKUP(I1071,Species_Names!$A$2:$F$83,6,FALSE)</f>
        <v>#N/A</v>
      </c>
      <c r="Q1071" t="e">
        <f t="shared" si="166"/>
        <v>#N/A</v>
      </c>
      <c r="R1071">
        <f t="shared" si="167"/>
        <v>0</v>
      </c>
      <c r="AC1071" s="5"/>
      <c r="AD1071" s="5"/>
      <c r="AE1071" s="5"/>
      <c r="AF1071" s="5"/>
      <c r="AG1071" s="5"/>
    </row>
    <row r="1072" spans="9:33" x14ac:dyDescent="0.2">
      <c r="I1072" s="1"/>
      <c r="L1072" s="1" t="e">
        <f>VLOOKUP(I1072,Species_Names!$A$2:$K$83,2,FALSE)</f>
        <v>#N/A</v>
      </c>
      <c r="M1072" t="e">
        <f>VLOOKUP(I1072,Species_Names!$A$2:$K$83,3,FALSE)</f>
        <v>#N/A</v>
      </c>
      <c r="N1072" t="e">
        <f>VLOOKUP(I1072,Species_Names!$A$2:$D$83,4,FALSE)</f>
        <v>#N/A</v>
      </c>
      <c r="O1072" t="e">
        <f>VLOOKUP(I1072,Species_Names!$A$2:$F$83,5,FALSE)</f>
        <v>#N/A</v>
      </c>
      <c r="P1072" t="e">
        <f>VLOOKUP(I1072,Species_Names!$A$2:$F$83,6,FALSE)</f>
        <v>#N/A</v>
      </c>
      <c r="Q1072" t="e">
        <f t="shared" si="166"/>
        <v>#N/A</v>
      </c>
      <c r="R1072">
        <f t="shared" si="167"/>
        <v>0</v>
      </c>
      <c r="AC1072" s="5"/>
      <c r="AD1072" s="5"/>
      <c r="AE1072" s="5"/>
      <c r="AF1072" s="5"/>
      <c r="AG1072" s="5"/>
    </row>
    <row r="1073" spans="9:33" x14ac:dyDescent="0.2">
      <c r="I1073" s="1"/>
      <c r="L1073" s="1" t="e">
        <f>VLOOKUP(I1073,Species_Names!$A$2:$K$83,2,FALSE)</f>
        <v>#N/A</v>
      </c>
      <c r="M1073" t="e">
        <f>VLOOKUP(I1073,Species_Names!$A$2:$K$83,3,FALSE)</f>
        <v>#N/A</v>
      </c>
      <c r="N1073" t="e">
        <f>VLOOKUP(I1073,Species_Names!$A$2:$D$83,4,FALSE)</f>
        <v>#N/A</v>
      </c>
      <c r="O1073" t="e">
        <f>VLOOKUP(I1073,Species_Names!$A$2:$F$83,5,FALSE)</f>
        <v>#N/A</v>
      </c>
      <c r="P1073" t="e">
        <f>VLOOKUP(I1073,Species_Names!$A$2:$F$83,6,FALSE)</f>
        <v>#N/A</v>
      </c>
      <c r="Q1073" t="e">
        <f t="shared" si="166"/>
        <v>#N/A</v>
      </c>
      <c r="R1073">
        <f t="shared" si="167"/>
        <v>0</v>
      </c>
      <c r="AC1073" s="5"/>
      <c r="AD1073" s="5"/>
      <c r="AE1073" s="5"/>
      <c r="AF1073" s="5"/>
      <c r="AG1073" s="5"/>
    </row>
    <row r="1074" spans="9:33" x14ac:dyDescent="0.2">
      <c r="I1074" s="1"/>
      <c r="L1074" s="1" t="e">
        <f>VLOOKUP(I1074,Species_Names!$A$2:$K$83,2,FALSE)</f>
        <v>#N/A</v>
      </c>
      <c r="M1074" t="e">
        <f>VLOOKUP(I1074,Species_Names!$A$2:$K$83,3,FALSE)</f>
        <v>#N/A</v>
      </c>
      <c r="N1074" t="e">
        <f>VLOOKUP(I1074,Species_Names!$A$2:$D$83,4,FALSE)</f>
        <v>#N/A</v>
      </c>
      <c r="O1074" t="e">
        <f>VLOOKUP(I1074,Species_Names!$A$2:$F$83,5,FALSE)</f>
        <v>#N/A</v>
      </c>
      <c r="P1074" t="e">
        <f>VLOOKUP(I1074,Species_Names!$A$2:$F$83,6,FALSE)</f>
        <v>#N/A</v>
      </c>
      <c r="Q1074" t="e">
        <f t="shared" si="166"/>
        <v>#N/A</v>
      </c>
      <c r="R1074">
        <f t="shared" si="167"/>
        <v>0</v>
      </c>
      <c r="AC1074" s="5"/>
      <c r="AD1074" s="5"/>
      <c r="AE1074" s="5"/>
      <c r="AF1074" s="5"/>
      <c r="AG1074" s="5"/>
    </row>
    <row r="1075" spans="9:33" x14ac:dyDescent="0.2">
      <c r="I1075" s="1"/>
      <c r="L1075" s="1" t="e">
        <f>VLOOKUP(I1075,Species_Names!$A$2:$K$83,2,FALSE)</f>
        <v>#N/A</v>
      </c>
      <c r="M1075" t="e">
        <f>VLOOKUP(I1075,Species_Names!$A$2:$K$83,3,FALSE)</f>
        <v>#N/A</v>
      </c>
      <c r="N1075" t="e">
        <f>VLOOKUP(I1075,Species_Names!$A$2:$D$83,4,FALSE)</f>
        <v>#N/A</v>
      </c>
      <c r="O1075" t="e">
        <f>VLOOKUP(I1075,Species_Names!$A$2:$F$83,5,FALSE)</f>
        <v>#N/A</v>
      </c>
      <c r="P1075" t="e">
        <f>VLOOKUP(I1075,Species_Names!$A$2:$F$83,6,FALSE)</f>
        <v>#N/A</v>
      </c>
      <c r="Q1075" t="e">
        <f t="shared" si="166"/>
        <v>#N/A</v>
      </c>
      <c r="R1075">
        <f t="shared" si="167"/>
        <v>0</v>
      </c>
      <c r="AC1075" s="5"/>
      <c r="AD1075" s="5"/>
      <c r="AE1075" s="5"/>
      <c r="AF1075" s="5"/>
      <c r="AG1075" s="5"/>
    </row>
    <row r="1076" spans="9:33" x14ac:dyDescent="0.2">
      <c r="I1076" s="1"/>
      <c r="L1076" s="1" t="e">
        <f>VLOOKUP(I1076,Species_Names!$A$2:$K$83,2,FALSE)</f>
        <v>#N/A</v>
      </c>
      <c r="M1076" t="e">
        <f>VLOOKUP(I1076,Species_Names!$A$2:$K$83,3,FALSE)</f>
        <v>#N/A</v>
      </c>
      <c r="N1076" t="e">
        <f>VLOOKUP(I1076,Species_Names!$A$2:$D$83,4,FALSE)</f>
        <v>#N/A</v>
      </c>
      <c r="O1076" t="e">
        <f>VLOOKUP(I1076,Species_Names!$A$2:$F$83,5,FALSE)</f>
        <v>#N/A</v>
      </c>
      <c r="P1076" t="e">
        <f>VLOOKUP(I1076,Species_Names!$A$2:$F$83,6,FALSE)</f>
        <v>#N/A</v>
      </c>
      <c r="Q1076" t="e">
        <f t="shared" si="166"/>
        <v>#N/A</v>
      </c>
      <c r="R1076">
        <f t="shared" si="167"/>
        <v>0</v>
      </c>
      <c r="AC1076" s="5"/>
      <c r="AD1076" s="5"/>
      <c r="AE1076" s="5"/>
      <c r="AF1076" s="5"/>
      <c r="AG1076" s="5"/>
    </row>
    <row r="1077" spans="9:33" x14ac:dyDescent="0.2">
      <c r="I1077" s="1"/>
      <c r="L1077" s="1" t="e">
        <f>VLOOKUP(I1077,Species_Names!$A$2:$K$83,2,FALSE)</f>
        <v>#N/A</v>
      </c>
      <c r="M1077" t="e">
        <f>VLOOKUP(I1077,Species_Names!$A$2:$K$83,3,FALSE)</f>
        <v>#N/A</v>
      </c>
      <c r="N1077" t="e">
        <f>VLOOKUP(I1077,Species_Names!$A$2:$D$83,4,FALSE)</f>
        <v>#N/A</v>
      </c>
      <c r="O1077" t="e">
        <f>VLOOKUP(I1077,Species_Names!$A$2:$F$83,5,FALSE)</f>
        <v>#N/A</v>
      </c>
      <c r="P1077" t="e">
        <f>VLOOKUP(I1077,Species_Names!$A$2:$F$83,6,FALSE)</f>
        <v>#N/A</v>
      </c>
      <c r="Q1077" t="e">
        <f t="shared" si="166"/>
        <v>#N/A</v>
      </c>
      <c r="R1077">
        <f t="shared" si="167"/>
        <v>0</v>
      </c>
      <c r="AC1077" s="5"/>
      <c r="AD1077" s="5"/>
      <c r="AE1077" s="5"/>
      <c r="AF1077" s="5"/>
      <c r="AG1077" s="5"/>
    </row>
    <row r="1078" spans="9:33" x14ac:dyDescent="0.2">
      <c r="I1078" s="1"/>
      <c r="L1078" s="1" t="e">
        <f>VLOOKUP(I1078,Species_Names!$A$2:$K$83,2,FALSE)</f>
        <v>#N/A</v>
      </c>
      <c r="M1078" t="e">
        <f>VLOOKUP(I1078,Species_Names!$A$2:$K$83,3,FALSE)</f>
        <v>#N/A</v>
      </c>
      <c r="N1078" t="e">
        <f>VLOOKUP(I1078,Species_Names!$A$2:$D$83,4,FALSE)</f>
        <v>#N/A</v>
      </c>
      <c r="O1078" t="e">
        <f>VLOOKUP(I1078,Species_Names!$A$2:$F$83,5,FALSE)</f>
        <v>#N/A</v>
      </c>
      <c r="P1078" t="e">
        <f>VLOOKUP(I1078,Species_Names!$A$2:$F$83,6,FALSE)</f>
        <v>#N/A</v>
      </c>
      <c r="Q1078" t="e">
        <f t="shared" si="166"/>
        <v>#N/A</v>
      </c>
      <c r="R1078">
        <f t="shared" si="167"/>
        <v>0</v>
      </c>
      <c r="AC1078" s="5"/>
      <c r="AD1078" s="5"/>
      <c r="AE1078" s="5"/>
      <c r="AF1078" s="5"/>
      <c r="AG1078" s="5"/>
    </row>
    <row r="1079" spans="9:33" x14ac:dyDescent="0.2">
      <c r="I1079" s="1"/>
      <c r="L1079" s="1" t="e">
        <f>VLOOKUP(I1079,Species_Names!$A$2:$K$83,2,FALSE)</f>
        <v>#N/A</v>
      </c>
      <c r="M1079" t="e">
        <f>VLOOKUP(I1079,Species_Names!$A$2:$K$83,3,FALSE)</f>
        <v>#N/A</v>
      </c>
      <c r="N1079" t="e">
        <f>VLOOKUP(I1079,Species_Names!$A$2:$D$83,4,FALSE)</f>
        <v>#N/A</v>
      </c>
      <c r="O1079" t="e">
        <f>VLOOKUP(I1079,Species_Names!$A$2:$F$83,5,FALSE)</f>
        <v>#N/A</v>
      </c>
      <c r="P1079" t="e">
        <f>VLOOKUP(I1079,Species_Names!$A$2:$F$83,6,FALSE)</f>
        <v>#N/A</v>
      </c>
      <c r="Q1079" t="e">
        <f t="shared" si="166"/>
        <v>#N/A</v>
      </c>
      <c r="R1079">
        <f t="shared" si="167"/>
        <v>0</v>
      </c>
      <c r="AC1079" s="5"/>
      <c r="AD1079" s="5"/>
      <c r="AE1079" s="5"/>
      <c r="AF1079" s="5"/>
      <c r="AG1079" s="5"/>
    </row>
    <row r="1080" spans="9:33" x14ac:dyDescent="0.2">
      <c r="I1080" s="1"/>
      <c r="L1080" s="1" t="e">
        <f>VLOOKUP(I1080,Species_Names!$A$2:$K$83,2,FALSE)</f>
        <v>#N/A</v>
      </c>
      <c r="M1080" t="e">
        <f>VLOOKUP(I1080,Species_Names!$A$2:$K$83,3,FALSE)</f>
        <v>#N/A</v>
      </c>
      <c r="N1080" t="e">
        <f>VLOOKUP(I1080,Species_Names!$A$2:$D$83,4,FALSE)</f>
        <v>#N/A</v>
      </c>
      <c r="O1080" t="e">
        <f>VLOOKUP(I1080,Species_Names!$A$2:$F$83,5,FALSE)</f>
        <v>#N/A</v>
      </c>
      <c r="P1080" t="e">
        <f>VLOOKUP(I1080,Species_Names!$A$2:$F$83,6,FALSE)</f>
        <v>#N/A</v>
      </c>
      <c r="Q1080" t="e">
        <f t="shared" si="166"/>
        <v>#N/A</v>
      </c>
      <c r="R1080">
        <f t="shared" si="167"/>
        <v>0</v>
      </c>
      <c r="AC1080" s="5"/>
      <c r="AD1080" s="5"/>
      <c r="AE1080" s="5"/>
      <c r="AF1080" s="5"/>
      <c r="AG1080" s="5"/>
    </row>
    <row r="1081" spans="9:33" x14ac:dyDescent="0.2">
      <c r="I1081" s="1"/>
      <c r="L1081" s="1" t="e">
        <f>VLOOKUP(I1081,Species_Names!$A$2:$K$83,2,FALSE)</f>
        <v>#N/A</v>
      </c>
      <c r="M1081" t="e">
        <f>VLOOKUP(I1081,Species_Names!$A$2:$K$83,3,FALSE)</f>
        <v>#N/A</v>
      </c>
      <c r="N1081" t="e">
        <f>VLOOKUP(I1081,Species_Names!$A$2:$D$83,4,FALSE)</f>
        <v>#N/A</v>
      </c>
      <c r="O1081" t="e">
        <f>VLOOKUP(I1081,Species_Names!$A$2:$F$83,5,FALSE)</f>
        <v>#N/A</v>
      </c>
      <c r="P1081" t="e">
        <f>VLOOKUP(I1081,Species_Names!$A$2:$F$83,6,FALSE)</f>
        <v>#N/A</v>
      </c>
      <c r="Q1081" t="e">
        <f t="shared" si="166"/>
        <v>#N/A</v>
      </c>
      <c r="R1081">
        <f t="shared" si="167"/>
        <v>0</v>
      </c>
      <c r="AC1081" s="5"/>
      <c r="AD1081" s="5"/>
      <c r="AE1081" s="5"/>
      <c r="AF1081" s="5"/>
      <c r="AG1081" s="5"/>
    </row>
    <row r="1082" spans="9:33" x14ac:dyDescent="0.2">
      <c r="I1082" s="1"/>
      <c r="L1082" s="1" t="e">
        <f>VLOOKUP(I1082,Species_Names!$A$2:$K$83,2,FALSE)</f>
        <v>#N/A</v>
      </c>
      <c r="M1082" t="e">
        <f>VLOOKUP(I1082,Species_Names!$A$2:$K$83,3,FALSE)</f>
        <v>#N/A</v>
      </c>
      <c r="N1082" t="e">
        <f>VLOOKUP(I1082,Species_Names!$A$2:$D$83,4,FALSE)</f>
        <v>#N/A</v>
      </c>
      <c r="O1082" t="e">
        <f>VLOOKUP(I1082,Species_Names!$A$2:$F$83,5,FALSE)</f>
        <v>#N/A</v>
      </c>
      <c r="P1082" t="e">
        <f>VLOOKUP(I1082,Species_Names!$A$2:$F$83,6,FALSE)</f>
        <v>#N/A</v>
      </c>
      <c r="Q1082" t="e">
        <f t="shared" si="166"/>
        <v>#N/A</v>
      </c>
      <c r="R1082">
        <f t="shared" si="167"/>
        <v>0</v>
      </c>
      <c r="AC1082" s="5"/>
      <c r="AD1082" s="5"/>
      <c r="AE1082" s="5"/>
      <c r="AF1082" s="5"/>
      <c r="AG1082" s="5"/>
    </row>
    <row r="1083" spans="9:33" x14ac:dyDescent="0.2">
      <c r="I1083" s="1"/>
      <c r="L1083" s="1" t="e">
        <f>VLOOKUP(I1083,Species_Names!$A$2:$K$83,2,FALSE)</f>
        <v>#N/A</v>
      </c>
      <c r="M1083" t="e">
        <f>VLOOKUP(I1083,Species_Names!$A$2:$K$83,3,FALSE)</f>
        <v>#N/A</v>
      </c>
      <c r="N1083" t="e">
        <f>VLOOKUP(I1083,Species_Names!$A$2:$D$83,4,FALSE)</f>
        <v>#N/A</v>
      </c>
      <c r="O1083" t="e">
        <f>VLOOKUP(I1083,Species_Names!$A$2:$F$83,5,FALSE)</f>
        <v>#N/A</v>
      </c>
      <c r="P1083" t="e">
        <f>VLOOKUP(I1083,Species_Names!$A$2:$F$83,6,FALSE)</f>
        <v>#N/A</v>
      </c>
      <c r="Q1083" t="e">
        <f t="shared" si="166"/>
        <v>#N/A</v>
      </c>
      <c r="R1083">
        <f t="shared" si="167"/>
        <v>0</v>
      </c>
      <c r="AC1083" s="5"/>
      <c r="AD1083" s="5"/>
      <c r="AE1083" s="5"/>
      <c r="AF1083" s="5"/>
      <c r="AG1083" s="5"/>
    </row>
    <row r="1084" spans="9:33" x14ac:dyDescent="0.2">
      <c r="I1084" s="1"/>
      <c r="L1084" s="1" t="e">
        <f>VLOOKUP(I1084,Species_Names!$A$2:$K$83,2,FALSE)</f>
        <v>#N/A</v>
      </c>
      <c r="M1084" t="e">
        <f>VLOOKUP(I1084,Species_Names!$A$2:$K$83,3,FALSE)</f>
        <v>#N/A</v>
      </c>
      <c r="N1084" t="e">
        <f>VLOOKUP(I1084,Species_Names!$A$2:$D$83,4,FALSE)</f>
        <v>#N/A</v>
      </c>
      <c r="O1084" t="e">
        <f>VLOOKUP(I1084,Species_Names!$A$2:$F$83,5,FALSE)</f>
        <v>#N/A</v>
      </c>
      <c r="P1084" t="e">
        <f>VLOOKUP(I1084,Species_Names!$A$2:$F$83,6,FALSE)</f>
        <v>#N/A</v>
      </c>
      <c r="Q1084" t="e">
        <f t="shared" si="166"/>
        <v>#N/A</v>
      </c>
      <c r="R1084">
        <f t="shared" si="167"/>
        <v>0</v>
      </c>
      <c r="AC1084" s="5"/>
      <c r="AD1084" s="5"/>
      <c r="AE1084" s="5"/>
      <c r="AF1084" s="5"/>
      <c r="AG1084" s="5"/>
    </row>
    <row r="1085" spans="9:33" x14ac:dyDescent="0.2">
      <c r="I1085" s="1"/>
      <c r="L1085" s="1" t="e">
        <f>VLOOKUP(I1085,Species_Names!$A$2:$K$83,2,FALSE)</f>
        <v>#N/A</v>
      </c>
      <c r="M1085" t="e">
        <f>VLOOKUP(I1085,Species_Names!$A$2:$K$83,3,FALSE)</f>
        <v>#N/A</v>
      </c>
      <c r="N1085" t="e">
        <f>VLOOKUP(I1085,Species_Names!$A$2:$D$83,4,FALSE)</f>
        <v>#N/A</v>
      </c>
      <c r="O1085" t="e">
        <f>VLOOKUP(I1085,Species_Names!$A$2:$F$83,5,FALSE)</f>
        <v>#N/A</v>
      </c>
      <c r="P1085" t="e">
        <f>VLOOKUP(I1085,Species_Names!$A$2:$F$83,6,FALSE)</f>
        <v>#N/A</v>
      </c>
      <c r="Q1085" t="e">
        <f t="shared" si="166"/>
        <v>#N/A</v>
      </c>
      <c r="R1085">
        <f t="shared" si="167"/>
        <v>0</v>
      </c>
      <c r="AC1085" s="5"/>
      <c r="AD1085" s="5"/>
      <c r="AE1085" s="5"/>
      <c r="AF1085" s="5"/>
      <c r="AG1085" s="5"/>
    </row>
    <row r="1086" spans="9:33" x14ac:dyDescent="0.2">
      <c r="I1086" s="1"/>
      <c r="L1086" s="1" t="e">
        <f>VLOOKUP(I1086,Species_Names!$A$2:$K$83,2,FALSE)</f>
        <v>#N/A</v>
      </c>
      <c r="M1086" t="e">
        <f>VLOOKUP(I1086,Species_Names!$A$2:$K$83,3,FALSE)</f>
        <v>#N/A</v>
      </c>
      <c r="N1086" t="e">
        <f>VLOOKUP(I1086,Species_Names!$A$2:$D$83,4,FALSE)</f>
        <v>#N/A</v>
      </c>
      <c r="O1086" t="e">
        <f>VLOOKUP(I1086,Species_Names!$A$2:$F$83,5,FALSE)</f>
        <v>#N/A</v>
      </c>
      <c r="P1086" t="e">
        <f>VLOOKUP(I1086,Species_Names!$A$2:$F$83,6,FALSE)</f>
        <v>#N/A</v>
      </c>
      <c r="Q1086" t="e">
        <f t="shared" si="166"/>
        <v>#N/A</v>
      </c>
      <c r="R1086">
        <f t="shared" si="167"/>
        <v>0</v>
      </c>
      <c r="AC1086" s="5"/>
      <c r="AD1086" s="5"/>
      <c r="AE1086" s="5"/>
      <c r="AF1086" s="5"/>
      <c r="AG1086" s="5"/>
    </row>
    <row r="1087" spans="9:33" x14ac:dyDescent="0.2">
      <c r="I1087" s="1"/>
      <c r="L1087" s="1" t="e">
        <f>VLOOKUP(I1087,Species_Names!$A$2:$K$83,2,FALSE)</f>
        <v>#N/A</v>
      </c>
      <c r="M1087" t="e">
        <f>VLOOKUP(I1087,Species_Names!$A$2:$K$83,3,FALSE)</f>
        <v>#N/A</v>
      </c>
      <c r="N1087" t="e">
        <f>VLOOKUP(I1087,Species_Names!$A$2:$D$83,4,FALSE)</f>
        <v>#N/A</v>
      </c>
      <c r="O1087" t="e">
        <f>VLOOKUP(I1087,Species_Names!$A$2:$F$83,5,FALSE)</f>
        <v>#N/A</v>
      </c>
      <c r="P1087" t="e">
        <f>VLOOKUP(I1087,Species_Names!$A$2:$F$83,6,FALSE)</f>
        <v>#N/A</v>
      </c>
      <c r="Q1087" t="e">
        <f t="shared" si="166"/>
        <v>#N/A</v>
      </c>
      <c r="R1087">
        <f t="shared" si="167"/>
        <v>0</v>
      </c>
      <c r="AC1087" s="5"/>
      <c r="AD1087" s="5"/>
      <c r="AE1087" s="5"/>
      <c r="AF1087" s="5"/>
      <c r="AG1087" s="5"/>
    </row>
    <row r="1088" spans="9:33" x14ac:dyDescent="0.2">
      <c r="I1088" s="1"/>
      <c r="L1088" s="1" t="e">
        <f>VLOOKUP(I1088,Species_Names!$A$2:$K$83,2,FALSE)</f>
        <v>#N/A</v>
      </c>
      <c r="M1088" t="e">
        <f>VLOOKUP(I1088,Species_Names!$A$2:$K$83,3,FALSE)</f>
        <v>#N/A</v>
      </c>
      <c r="N1088" t="e">
        <f>VLOOKUP(I1088,Species_Names!$A$2:$D$83,4,FALSE)</f>
        <v>#N/A</v>
      </c>
      <c r="O1088" t="e">
        <f>VLOOKUP(I1088,Species_Names!$A$2:$F$83,5,FALSE)</f>
        <v>#N/A</v>
      </c>
      <c r="P1088" t="e">
        <f>VLOOKUP(I1088,Species_Names!$A$2:$F$83,6,FALSE)</f>
        <v>#N/A</v>
      </c>
      <c r="Q1088" t="e">
        <f t="shared" si="166"/>
        <v>#N/A</v>
      </c>
      <c r="R1088">
        <f t="shared" si="167"/>
        <v>0</v>
      </c>
      <c r="AC1088" s="5"/>
      <c r="AD1088" s="5"/>
      <c r="AE1088" s="5"/>
      <c r="AF1088" s="5"/>
      <c r="AG1088" s="5"/>
    </row>
    <row r="1089" spans="9:33" x14ac:dyDescent="0.2">
      <c r="I1089" s="1"/>
      <c r="L1089" s="1" t="e">
        <f>VLOOKUP(I1089,Species_Names!$A$2:$K$83,2,FALSE)</f>
        <v>#N/A</v>
      </c>
      <c r="M1089" t="e">
        <f>VLOOKUP(I1089,Species_Names!$A$2:$K$83,3,FALSE)</f>
        <v>#N/A</v>
      </c>
      <c r="N1089" t="e">
        <f>VLOOKUP(I1089,Species_Names!$A$2:$D$83,4,FALSE)</f>
        <v>#N/A</v>
      </c>
      <c r="O1089" t="e">
        <f>VLOOKUP(I1089,Species_Names!$A$2:$F$83,5,FALSE)</f>
        <v>#N/A</v>
      </c>
      <c r="P1089" t="e">
        <f>VLOOKUP(I1089,Species_Names!$A$2:$F$83,6,FALSE)</f>
        <v>#N/A</v>
      </c>
      <c r="Q1089" t="e">
        <f t="shared" si="166"/>
        <v>#N/A</v>
      </c>
      <c r="R1089">
        <f t="shared" si="167"/>
        <v>0</v>
      </c>
      <c r="AC1089" s="5"/>
      <c r="AD1089" s="5"/>
      <c r="AE1089" s="5"/>
      <c r="AF1089" s="5"/>
      <c r="AG1089" s="5"/>
    </row>
    <row r="1090" spans="9:33" x14ac:dyDescent="0.2">
      <c r="I1090" s="1"/>
      <c r="L1090" s="1" t="e">
        <f>VLOOKUP(I1090,Species_Names!$A$2:$K$83,2,FALSE)</f>
        <v>#N/A</v>
      </c>
      <c r="M1090" t="e">
        <f>VLOOKUP(I1090,Species_Names!$A$2:$K$83,3,FALSE)</f>
        <v>#N/A</v>
      </c>
      <c r="N1090" t="e">
        <f>VLOOKUP(I1090,Species_Names!$A$2:$D$83,4,FALSE)</f>
        <v>#N/A</v>
      </c>
      <c r="O1090" t="e">
        <f>VLOOKUP(I1090,Species_Names!$A$2:$F$83,5,FALSE)</f>
        <v>#N/A</v>
      </c>
      <c r="P1090" t="e">
        <f>VLOOKUP(I1090,Species_Names!$A$2:$F$83,6,FALSE)</f>
        <v>#N/A</v>
      </c>
      <c r="Q1090" t="e">
        <f t="shared" si="166"/>
        <v>#N/A</v>
      </c>
      <c r="R1090">
        <f t="shared" si="167"/>
        <v>0</v>
      </c>
      <c r="AC1090" s="5"/>
      <c r="AD1090" s="5"/>
      <c r="AE1090" s="5"/>
      <c r="AF1090" s="5"/>
      <c r="AG1090" s="5"/>
    </row>
    <row r="1091" spans="9:33" x14ac:dyDescent="0.2">
      <c r="I1091" s="1"/>
      <c r="L1091" s="1" t="e">
        <f>VLOOKUP(I1091,Species_Names!$A$2:$K$83,2,FALSE)</f>
        <v>#N/A</v>
      </c>
      <c r="M1091" t="e">
        <f>VLOOKUP(I1091,Species_Names!$A$2:$K$83,3,FALSE)</f>
        <v>#N/A</v>
      </c>
      <c r="N1091" t="e">
        <f>VLOOKUP(I1091,Species_Names!$A$2:$D$83,4,FALSE)</f>
        <v>#N/A</v>
      </c>
      <c r="O1091" t="e">
        <f>VLOOKUP(I1091,Species_Names!$A$2:$F$83,5,FALSE)</f>
        <v>#N/A</v>
      </c>
      <c r="P1091" t="e">
        <f>VLOOKUP(I1091,Species_Names!$A$2:$F$83,6,FALSE)</f>
        <v>#N/A</v>
      </c>
      <c r="Q1091" t="e">
        <f t="shared" si="166"/>
        <v>#N/A</v>
      </c>
      <c r="R1091">
        <f t="shared" si="167"/>
        <v>0</v>
      </c>
      <c r="AC1091" s="5"/>
      <c r="AD1091" s="5"/>
      <c r="AE1091" s="5"/>
      <c r="AF1091" s="5"/>
      <c r="AG1091" s="5"/>
    </row>
    <row r="1092" spans="9:33" x14ac:dyDescent="0.2">
      <c r="I1092" s="1"/>
      <c r="L1092" s="1" t="e">
        <f>VLOOKUP(I1092,Species_Names!$A$2:$K$83,2,FALSE)</f>
        <v>#N/A</v>
      </c>
      <c r="M1092" t="e">
        <f>VLOOKUP(I1092,Species_Names!$A$2:$K$83,3,FALSE)</f>
        <v>#N/A</v>
      </c>
      <c r="N1092" t="e">
        <f>VLOOKUP(I1092,Species_Names!$A$2:$D$83,4,FALSE)</f>
        <v>#N/A</v>
      </c>
      <c r="O1092" t="e">
        <f>VLOOKUP(I1092,Species_Names!$A$2:$F$83,5,FALSE)</f>
        <v>#N/A</v>
      </c>
      <c r="P1092" t="e">
        <f>VLOOKUP(I1092,Species_Names!$A$2:$F$83,6,FALSE)</f>
        <v>#N/A</v>
      </c>
      <c r="Q1092" t="e">
        <f t="shared" si="166"/>
        <v>#N/A</v>
      </c>
      <c r="R1092">
        <f t="shared" si="167"/>
        <v>0</v>
      </c>
      <c r="AC1092" s="5"/>
      <c r="AD1092" s="5"/>
      <c r="AE1092" s="5"/>
      <c r="AF1092" s="5"/>
      <c r="AG1092" s="5"/>
    </row>
    <row r="1093" spans="9:33" x14ac:dyDescent="0.2">
      <c r="I1093" s="1"/>
      <c r="L1093" s="1" t="e">
        <f>VLOOKUP(I1093,Species_Names!$A$2:$K$83,2,FALSE)</f>
        <v>#N/A</v>
      </c>
      <c r="M1093" t="e">
        <f>VLOOKUP(I1093,Species_Names!$A$2:$K$83,3,FALSE)</f>
        <v>#N/A</v>
      </c>
      <c r="N1093" t="e">
        <f>VLOOKUP(I1093,Species_Names!$A$2:$D$83,4,FALSE)</f>
        <v>#N/A</v>
      </c>
      <c r="O1093" t="e">
        <f>VLOOKUP(I1093,Species_Names!$A$2:$F$83,5,FALSE)</f>
        <v>#N/A</v>
      </c>
      <c r="P1093" t="e">
        <f>VLOOKUP(I1093,Species_Names!$A$2:$F$83,6,FALSE)</f>
        <v>#N/A</v>
      </c>
      <c r="Q1093" t="e">
        <f t="shared" si="166"/>
        <v>#N/A</v>
      </c>
      <c r="R1093">
        <f t="shared" si="167"/>
        <v>0</v>
      </c>
      <c r="AC1093" s="5"/>
      <c r="AD1093" s="5"/>
      <c r="AE1093" s="5"/>
      <c r="AF1093" s="5"/>
      <c r="AG1093" s="5"/>
    </row>
    <row r="1094" spans="9:33" x14ac:dyDescent="0.2">
      <c r="I1094" s="1"/>
      <c r="L1094" s="1" t="e">
        <f>VLOOKUP(I1094,Species_Names!$A$2:$K$83,2,FALSE)</f>
        <v>#N/A</v>
      </c>
      <c r="M1094" t="e">
        <f>VLOOKUP(I1094,Species_Names!$A$2:$K$83,3,FALSE)</f>
        <v>#N/A</v>
      </c>
      <c r="N1094" t="e">
        <f>VLOOKUP(I1094,Species_Names!$A$2:$D$83,4,FALSE)</f>
        <v>#N/A</v>
      </c>
      <c r="O1094" t="e">
        <f>VLOOKUP(I1094,Species_Names!$A$2:$F$83,5,FALSE)</f>
        <v>#N/A</v>
      </c>
      <c r="P1094" t="e">
        <f>VLOOKUP(I1094,Species_Names!$A$2:$F$83,6,FALSE)</f>
        <v>#N/A</v>
      </c>
      <c r="Q1094" t="e">
        <f t="shared" si="166"/>
        <v>#N/A</v>
      </c>
      <c r="R1094">
        <f t="shared" si="167"/>
        <v>0</v>
      </c>
      <c r="AC1094" s="5"/>
      <c r="AD1094" s="5"/>
      <c r="AE1094" s="5"/>
      <c r="AF1094" s="5"/>
      <c r="AG1094" s="5"/>
    </row>
    <row r="1095" spans="9:33" x14ac:dyDescent="0.2">
      <c r="I1095" s="1"/>
      <c r="L1095" s="1" t="e">
        <f>VLOOKUP(I1095,Species_Names!$A$2:$K$83,2,FALSE)</f>
        <v>#N/A</v>
      </c>
      <c r="M1095" t="e">
        <f>VLOOKUP(I1095,Species_Names!$A$2:$K$83,3,FALSE)</f>
        <v>#N/A</v>
      </c>
      <c r="N1095" t="e">
        <f>VLOOKUP(I1095,Species_Names!$A$2:$D$83,4,FALSE)</f>
        <v>#N/A</v>
      </c>
      <c r="O1095" t="e">
        <f>VLOOKUP(I1095,Species_Names!$A$2:$F$83,5,FALSE)</f>
        <v>#N/A</v>
      </c>
      <c r="P1095" t="e">
        <f>VLOOKUP(I1095,Species_Names!$A$2:$F$83,6,FALSE)</f>
        <v>#N/A</v>
      </c>
      <c r="Q1095" t="e">
        <f t="shared" si="166"/>
        <v>#N/A</v>
      </c>
      <c r="R1095">
        <f t="shared" si="167"/>
        <v>0</v>
      </c>
      <c r="AC1095" s="5"/>
      <c r="AD1095" s="5"/>
      <c r="AE1095" s="5"/>
      <c r="AF1095" s="5"/>
      <c r="AG1095" s="5"/>
    </row>
    <row r="1096" spans="9:33" x14ac:dyDescent="0.2">
      <c r="I1096" s="1"/>
      <c r="L1096" s="1" t="e">
        <f>VLOOKUP(I1096,Species_Names!$A$2:$K$83,2,FALSE)</f>
        <v>#N/A</v>
      </c>
      <c r="M1096" t="e">
        <f>VLOOKUP(I1096,Species_Names!$A$2:$K$83,3,FALSE)</f>
        <v>#N/A</v>
      </c>
      <c r="N1096" t="e">
        <f>VLOOKUP(I1096,Species_Names!$A$2:$D$83,4,FALSE)</f>
        <v>#N/A</v>
      </c>
      <c r="O1096" t="e">
        <f>VLOOKUP(I1096,Species_Names!$A$2:$F$83,5,FALSE)</f>
        <v>#N/A</v>
      </c>
      <c r="P1096" t="e">
        <f>VLOOKUP(I1096,Species_Names!$A$2:$F$83,6,FALSE)</f>
        <v>#N/A</v>
      </c>
      <c r="Q1096" t="e">
        <f t="shared" si="166"/>
        <v>#N/A</v>
      </c>
      <c r="R1096">
        <f t="shared" si="167"/>
        <v>0</v>
      </c>
      <c r="AC1096" s="5"/>
      <c r="AD1096" s="5"/>
      <c r="AE1096" s="5"/>
      <c r="AF1096" s="5"/>
      <c r="AG1096" s="5"/>
    </row>
    <row r="1097" spans="9:33" x14ac:dyDescent="0.2">
      <c r="I1097" s="1"/>
      <c r="L1097" s="1" t="e">
        <f>VLOOKUP(I1097,Species_Names!$A$2:$K$83,2,FALSE)</f>
        <v>#N/A</v>
      </c>
      <c r="M1097" t="e">
        <f>VLOOKUP(I1097,Species_Names!$A$2:$K$83,3,FALSE)</f>
        <v>#N/A</v>
      </c>
      <c r="N1097" t="e">
        <f>VLOOKUP(I1097,Species_Names!$A$2:$D$83,4,FALSE)</f>
        <v>#N/A</v>
      </c>
      <c r="O1097" t="e">
        <f>VLOOKUP(I1097,Species_Names!$A$2:$F$83,5,FALSE)</f>
        <v>#N/A</v>
      </c>
      <c r="P1097" t="e">
        <f>VLOOKUP(I1097,Species_Names!$A$2:$F$83,6,FALSE)</f>
        <v>#N/A</v>
      </c>
      <c r="Q1097" t="e">
        <f t="shared" si="166"/>
        <v>#N/A</v>
      </c>
      <c r="R1097">
        <f t="shared" si="167"/>
        <v>0</v>
      </c>
      <c r="AC1097" s="5"/>
      <c r="AD1097" s="5"/>
      <c r="AE1097" s="5"/>
      <c r="AF1097" s="5"/>
      <c r="AG1097" s="5"/>
    </row>
    <row r="1098" spans="9:33" x14ac:dyDescent="0.2">
      <c r="I1098" s="1"/>
      <c r="L1098" s="1" t="e">
        <f>VLOOKUP(I1098,Species_Names!$A$2:$K$83,2,FALSE)</f>
        <v>#N/A</v>
      </c>
      <c r="M1098" t="e">
        <f>VLOOKUP(I1098,Species_Names!$A$2:$K$83,3,FALSE)</f>
        <v>#N/A</v>
      </c>
      <c r="N1098" t="e">
        <f>VLOOKUP(I1098,Species_Names!$A$2:$D$83,4,FALSE)</f>
        <v>#N/A</v>
      </c>
      <c r="O1098" t="e">
        <f>VLOOKUP(I1098,Species_Names!$A$2:$F$83,5,FALSE)</f>
        <v>#N/A</v>
      </c>
      <c r="P1098" t="e">
        <f>VLOOKUP(I1098,Species_Names!$A$2:$F$83,6,FALSE)</f>
        <v>#N/A</v>
      </c>
      <c r="Q1098" t="e">
        <f t="shared" si="166"/>
        <v>#N/A</v>
      </c>
      <c r="R1098">
        <f t="shared" si="167"/>
        <v>0</v>
      </c>
      <c r="AC1098" s="5"/>
      <c r="AD1098" s="5"/>
      <c r="AE1098" s="5"/>
      <c r="AF1098" s="5"/>
      <c r="AG1098" s="5"/>
    </row>
    <row r="1099" spans="9:33" x14ac:dyDescent="0.2">
      <c r="I1099" s="1"/>
      <c r="L1099" s="1" t="e">
        <f>VLOOKUP(I1099,Species_Names!$A$2:$K$83,2,FALSE)</f>
        <v>#N/A</v>
      </c>
      <c r="M1099" t="e">
        <f>VLOOKUP(I1099,Species_Names!$A$2:$K$83,3,FALSE)</f>
        <v>#N/A</v>
      </c>
      <c r="N1099" t="e">
        <f>VLOOKUP(I1099,Species_Names!$A$2:$D$83,4,FALSE)</f>
        <v>#N/A</v>
      </c>
      <c r="O1099" t="e">
        <f>VLOOKUP(I1099,Species_Names!$A$2:$F$83,5,FALSE)</f>
        <v>#N/A</v>
      </c>
      <c r="P1099" t="e">
        <f>VLOOKUP(I1099,Species_Names!$A$2:$F$83,6,FALSE)</f>
        <v>#N/A</v>
      </c>
      <c r="Q1099" t="e">
        <f t="shared" si="166"/>
        <v>#N/A</v>
      </c>
      <c r="R1099">
        <f t="shared" si="167"/>
        <v>0</v>
      </c>
      <c r="AC1099" s="5"/>
      <c r="AD1099" s="5"/>
      <c r="AE1099" s="5"/>
      <c r="AF1099" s="5"/>
      <c r="AG1099" s="5"/>
    </row>
    <row r="1100" spans="9:33" x14ac:dyDescent="0.2">
      <c r="I1100" s="1"/>
      <c r="L1100" s="1" t="e">
        <f>VLOOKUP(I1100,Species_Names!$A$2:$K$83,2,FALSE)</f>
        <v>#N/A</v>
      </c>
      <c r="M1100" t="e">
        <f>VLOOKUP(I1100,Species_Names!$A$2:$K$83,3,FALSE)</f>
        <v>#N/A</v>
      </c>
      <c r="N1100" t="e">
        <f>VLOOKUP(I1100,Species_Names!$A$2:$D$83,4,FALSE)</f>
        <v>#N/A</v>
      </c>
      <c r="O1100" t="e">
        <f>VLOOKUP(I1100,Species_Names!$A$2:$F$83,5,FALSE)</f>
        <v>#N/A</v>
      </c>
      <c r="P1100" t="e">
        <f>VLOOKUP(I1100,Species_Names!$A$2:$F$83,6,FALSE)</f>
        <v>#N/A</v>
      </c>
      <c r="Q1100" t="e">
        <f t="shared" si="166"/>
        <v>#N/A</v>
      </c>
      <c r="R1100">
        <f t="shared" si="167"/>
        <v>0</v>
      </c>
      <c r="AC1100" s="5"/>
      <c r="AD1100" s="5"/>
      <c r="AE1100" s="5"/>
      <c r="AF1100" s="5"/>
      <c r="AG1100" s="5"/>
    </row>
    <row r="1101" spans="9:33" x14ac:dyDescent="0.2">
      <c r="I1101" s="1"/>
      <c r="L1101" s="1" t="e">
        <f>VLOOKUP(I1101,Species_Names!$A$2:$K$83,2,FALSE)</f>
        <v>#N/A</v>
      </c>
      <c r="M1101" t="e">
        <f>VLOOKUP(I1101,Species_Names!$A$2:$K$83,3,FALSE)</f>
        <v>#N/A</v>
      </c>
      <c r="N1101" t="e">
        <f>VLOOKUP(I1101,Species_Names!$A$2:$D$83,4,FALSE)</f>
        <v>#N/A</v>
      </c>
      <c r="O1101" t="e">
        <f>VLOOKUP(I1101,Species_Names!$A$2:$F$83,5,FALSE)</f>
        <v>#N/A</v>
      </c>
      <c r="P1101" t="e">
        <f>VLOOKUP(I1101,Species_Names!$A$2:$F$83,6,FALSE)</f>
        <v>#N/A</v>
      </c>
      <c r="Q1101" t="e">
        <f t="shared" si="166"/>
        <v>#N/A</v>
      </c>
      <c r="R1101">
        <f t="shared" si="167"/>
        <v>0</v>
      </c>
      <c r="AC1101" s="5"/>
      <c r="AD1101" s="5"/>
      <c r="AE1101" s="5"/>
      <c r="AF1101" s="5"/>
      <c r="AG1101" s="5"/>
    </row>
    <row r="1102" spans="9:33" x14ac:dyDescent="0.2">
      <c r="I1102" s="1"/>
      <c r="L1102" s="1" t="e">
        <f>VLOOKUP(I1102,Species_Names!$A$2:$K$83,2,FALSE)</f>
        <v>#N/A</v>
      </c>
      <c r="M1102" t="e">
        <f>VLOOKUP(I1102,Species_Names!$A$2:$K$83,3,FALSE)</f>
        <v>#N/A</v>
      </c>
      <c r="N1102" t="e">
        <f>VLOOKUP(I1102,Species_Names!$A$2:$D$83,4,FALSE)</f>
        <v>#N/A</v>
      </c>
      <c r="O1102" t="e">
        <f>VLOOKUP(I1102,Species_Names!$A$2:$F$83,5,FALSE)</f>
        <v>#N/A</v>
      </c>
      <c r="P1102" t="e">
        <f>VLOOKUP(I1102,Species_Names!$A$2:$F$83,6,FALSE)</f>
        <v>#N/A</v>
      </c>
      <c r="Q1102" t="e">
        <f t="shared" si="166"/>
        <v>#N/A</v>
      </c>
      <c r="R1102">
        <f t="shared" si="167"/>
        <v>0</v>
      </c>
      <c r="AC1102" s="5"/>
      <c r="AD1102" s="5"/>
      <c r="AE1102" s="5"/>
      <c r="AF1102" s="5"/>
      <c r="AG1102" s="5"/>
    </row>
    <row r="1103" spans="9:33" x14ac:dyDescent="0.2">
      <c r="I1103" s="1"/>
      <c r="L1103" s="1" t="e">
        <f>VLOOKUP(I1103,Species_Names!$A$2:$K$83,2,FALSE)</f>
        <v>#N/A</v>
      </c>
      <c r="M1103" t="e">
        <f>VLOOKUP(I1103,Species_Names!$A$2:$K$83,3,FALSE)</f>
        <v>#N/A</v>
      </c>
      <c r="N1103" t="e">
        <f>VLOOKUP(I1103,Species_Names!$A$2:$D$83,4,FALSE)</f>
        <v>#N/A</v>
      </c>
      <c r="O1103" t="e">
        <f>VLOOKUP(I1103,Species_Names!$A$2:$F$83,5,FALSE)</f>
        <v>#N/A</v>
      </c>
      <c r="P1103" t="e">
        <f>VLOOKUP(I1103,Species_Names!$A$2:$F$83,6,FALSE)</f>
        <v>#N/A</v>
      </c>
      <c r="Q1103" t="e">
        <f t="shared" si="166"/>
        <v>#N/A</v>
      </c>
      <c r="R1103">
        <f t="shared" si="167"/>
        <v>0</v>
      </c>
      <c r="AC1103" s="5"/>
      <c r="AD1103" s="5"/>
      <c r="AE1103" s="5"/>
      <c r="AF1103" s="5"/>
      <c r="AG1103" s="5"/>
    </row>
    <row r="1104" spans="9:33" x14ac:dyDescent="0.2">
      <c r="I1104" s="1"/>
      <c r="L1104" s="1" t="e">
        <f>VLOOKUP(I1104,Species_Names!$A$2:$K$83,2,FALSE)</f>
        <v>#N/A</v>
      </c>
      <c r="M1104" t="e">
        <f>VLOOKUP(I1104,Species_Names!$A$2:$K$83,3,FALSE)</f>
        <v>#N/A</v>
      </c>
      <c r="N1104" t="e">
        <f>VLOOKUP(I1104,Species_Names!$A$2:$D$83,4,FALSE)</f>
        <v>#N/A</v>
      </c>
      <c r="O1104" t="e">
        <f>VLOOKUP(I1104,Species_Names!$A$2:$F$83,5,FALSE)</f>
        <v>#N/A</v>
      </c>
      <c r="P1104" t="e">
        <f>VLOOKUP(I1104,Species_Names!$A$2:$F$83,6,FALSE)</f>
        <v>#N/A</v>
      </c>
      <c r="Q1104" t="e">
        <f t="shared" si="166"/>
        <v>#N/A</v>
      </c>
      <c r="R1104">
        <f t="shared" si="167"/>
        <v>0</v>
      </c>
      <c r="AC1104" s="5"/>
      <c r="AD1104" s="5"/>
      <c r="AE1104" s="5"/>
      <c r="AF1104" s="5"/>
      <c r="AG1104" s="5"/>
    </row>
    <row r="1105" spans="9:33" x14ac:dyDescent="0.2">
      <c r="I1105" s="1"/>
      <c r="L1105" s="1" t="e">
        <f>VLOOKUP(I1105,Species_Names!$A$2:$K$83,2,FALSE)</f>
        <v>#N/A</v>
      </c>
      <c r="M1105" t="e">
        <f>VLOOKUP(I1105,Species_Names!$A$2:$K$83,3,FALSE)</f>
        <v>#N/A</v>
      </c>
      <c r="N1105" t="e">
        <f>VLOOKUP(I1105,Species_Names!$A$2:$D$83,4,FALSE)</f>
        <v>#N/A</v>
      </c>
      <c r="O1105" t="e">
        <f>VLOOKUP(I1105,Species_Names!$A$2:$F$83,5,FALSE)</f>
        <v>#N/A</v>
      </c>
      <c r="P1105" t="e">
        <f>VLOOKUP(I1105,Species_Names!$A$2:$F$83,6,FALSE)</f>
        <v>#N/A</v>
      </c>
      <c r="Q1105" t="e">
        <f t="shared" si="166"/>
        <v>#N/A</v>
      </c>
      <c r="R1105">
        <f t="shared" si="167"/>
        <v>0</v>
      </c>
      <c r="AC1105" s="5"/>
      <c r="AD1105" s="5"/>
      <c r="AE1105" s="5"/>
      <c r="AF1105" s="5"/>
      <c r="AG1105" s="5"/>
    </row>
    <row r="1106" spans="9:33" x14ac:dyDescent="0.2">
      <c r="I1106" s="1"/>
      <c r="L1106" s="1" t="e">
        <f>VLOOKUP(I1106,Species_Names!$A$2:$K$83,2,FALSE)</f>
        <v>#N/A</v>
      </c>
      <c r="M1106" t="e">
        <f>VLOOKUP(I1106,Species_Names!$A$2:$K$83,3,FALSE)</f>
        <v>#N/A</v>
      </c>
      <c r="N1106" t="e">
        <f>VLOOKUP(I1106,Species_Names!$A$2:$D$83,4,FALSE)</f>
        <v>#N/A</v>
      </c>
      <c r="O1106" t="e">
        <f>VLOOKUP(I1106,Species_Names!$A$2:$F$83,5,FALSE)</f>
        <v>#N/A</v>
      </c>
      <c r="P1106" t="e">
        <f>VLOOKUP(I1106,Species_Names!$A$2:$F$83,6,FALSE)</f>
        <v>#N/A</v>
      </c>
      <c r="Q1106" t="e">
        <f t="shared" si="166"/>
        <v>#N/A</v>
      </c>
      <c r="R1106">
        <f t="shared" si="167"/>
        <v>0</v>
      </c>
      <c r="AC1106" s="5"/>
      <c r="AD1106" s="5"/>
      <c r="AE1106" s="5"/>
      <c r="AF1106" s="5"/>
      <c r="AG1106" s="5"/>
    </row>
    <row r="1107" spans="9:33" x14ac:dyDescent="0.2">
      <c r="I1107" s="1"/>
      <c r="L1107" s="1" t="e">
        <f>VLOOKUP(I1107,Species_Names!$A$2:$K$83,2,FALSE)</f>
        <v>#N/A</v>
      </c>
      <c r="M1107" t="e">
        <f>VLOOKUP(I1107,Species_Names!$A$2:$K$83,3,FALSE)</f>
        <v>#N/A</v>
      </c>
      <c r="N1107" t="e">
        <f>VLOOKUP(I1107,Species_Names!$A$2:$D$83,4,FALSE)</f>
        <v>#N/A</v>
      </c>
      <c r="O1107" t="e">
        <f>VLOOKUP(I1107,Species_Names!$A$2:$F$83,5,FALSE)</f>
        <v>#N/A</v>
      </c>
      <c r="P1107" t="e">
        <f>VLOOKUP(I1107,Species_Names!$A$2:$F$83,6,FALSE)</f>
        <v>#N/A</v>
      </c>
      <c r="Q1107" t="e">
        <f t="shared" si="166"/>
        <v>#N/A</v>
      </c>
      <c r="R1107">
        <f t="shared" si="167"/>
        <v>0</v>
      </c>
      <c r="AC1107" s="5"/>
      <c r="AD1107" s="5"/>
      <c r="AE1107" s="5"/>
      <c r="AF1107" s="5"/>
      <c r="AG1107" s="5"/>
    </row>
    <row r="1108" spans="9:33" x14ac:dyDescent="0.2">
      <c r="I1108" s="1"/>
      <c r="L1108" s="1" t="e">
        <f>VLOOKUP(I1108,Species_Names!$A$2:$K$83,2,FALSE)</f>
        <v>#N/A</v>
      </c>
      <c r="M1108" t="e">
        <f>VLOOKUP(I1108,Species_Names!$A$2:$K$83,3,FALSE)</f>
        <v>#N/A</v>
      </c>
      <c r="N1108" t="e">
        <f>VLOOKUP(I1108,Species_Names!$A$2:$D$83,4,FALSE)</f>
        <v>#N/A</v>
      </c>
      <c r="O1108" t="e">
        <f>VLOOKUP(I1108,Species_Names!$A$2:$F$83,5,FALSE)</f>
        <v>#N/A</v>
      </c>
      <c r="P1108" t="e">
        <f>VLOOKUP(I1108,Species_Names!$A$2:$F$83,6,FALSE)</f>
        <v>#N/A</v>
      </c>
      <c r="Q1108" t="e">
        <f t="shared" si="166"/>
        <v>#N/A</v>
      </c>
      <c r="R1108">
        <f t="shared" si="167"/>
        <v>0</v>
      </c>
      <c r="AC1108" s="5"/>
      <c r="AD1108" s="5"/>
      <c r="AE1108" s="5"/>
      <c r="AF1108" s="5"/>
      <c r="AG1108" s="5"/>
    </row>
    <row r="1109" spans="9:33" x14ac:dyDescent="0.2">
      <c r="I1109" s="1"/>
      <c r="L1109" s="1" t="e">
        <f>VLOOKUP(I1109,Species_Names!$A$2:$K$83,2,FALSE)</f>
        <v>#N/A</v>
      </c>
      <c r="M1109" t="e">
        <f>VLOOKUP(I1109,Species_Names!$A$2:$K$83,3,FALSE)</f>
        <v>#N/A</v>
      </c>
      <c r="N1109" t="e">
        <f>VLOOKUP(I1109,Species_Names!$A$2:$D$83,4,FALSE)</f>
        <v>#N/A</v>
      </c>
      <c r="O1109" t="e">
        <f>VLOOKUP(I1109,Species_Names!$A$2:$F$83,5,FALSE)</f>
        <v>#N/A</v>
      </c>
      <c r="P1109" t="e">
        <f>VLOOKUP(I1109,Species_Names!$A$2:$F$83,6,FALSE)</f>
        <v>#N/A</v>
      </c>
      <c r="Q1109" t="e">
        <f t="shared" si="166"/>
        <v>#N/A</v>
      </c>
      <c r="R1109">
        <f t="shared" si="167"/>
        <v>0</v>
      </c>
      <c r="AC1109" s="5"/>
      <c r="AD1109" s="5"/>
      <c r="AE1109" s="5"/>
      <c r="AF1109" s="5"/>
      <c r="AG1109" s="5"/>
    </row>
    <row r="1110" spans="9:33" x14ac:dyDescent="0.2">
      <c r="I1110" s="1"/>
      <c r="L1110" s="1" t="e">
        <f>VLOOKUP(I1110,Species_Names!$A$2:$K$83,2,FALSE)</f>
        <v>#N/A</v>
      </c>
      <c r="M1110" t="e">
        <f>VLOOKUP(I1110,Species_Names!$A$2:$K$83,3,FALSE)</f>
        <v>#N/A</v>
      </c>
      <c r="N1110" t="e">
        <f>VLOOKUP(I1110,Species_Names!$A$2:$D$83,4,FALSE)</f>
        <v>#N/A</v>
      </c>
      <c r="O1110" t="e">
        <f>VLOOKUP(I1110,Species_Names!$A$2:$F$83,5,FALSE)</f>
        <v>#N/A</v>
      </c>
      <c r="P1110" t="e">
        <f>VLOOKUP(I1110,Species_Names!$A$2:$F$83,6,FALSE)</f>
        <v>#N/A</v>
      </c>
      <c r="Q1110" t="e">
        <f t="shared" si="166"/>
        <v>#N/A</v>
      </c>
      <c r="R1110">
        <f t="shared" si="167"/>
        <v>0</v>
      </c>
      <c r="AC1110" s="5"/>
      <c r="AD1110" s="5"/>
      <c r="AE1110" s="5"/>
      <c r="AF1110" s="5"/>
      <c r="AG1110" s="5"/>
    </row>
    <row r="1111" spans="9:33" x14ac:dyDescent="0.2">
      <c r="I1111" s="1"/>
      <c r="L1111" s="1" t="e">
        <f>VLOOKUP(I1111,Species_Names!$A$2:$K$83,2,FALSE)</f>
        <v>#N/A</v>
      </c>
      <c r="M1111" t="e">
        <f>VLOOKUP(I1111,Species_Names!$A$2:$K$83,3,FALSE)</f>
        <v>#N/A</v>
      </c>
      <c r="N1111" t="e">
        <f>VLOOKUP(I1111,Species_Names!$A$2:$D$83,4,FALSE)</f>
        <v>#N/A</v>
      </c>
      <c r="O1111" t="e">
        <f>VLOOKUP(I1111,Species_Names!$A$2:$F$83,5,FALSE)</f>
        <v>#N/A</v>
      </c>
      <c r="P1111" t="e">
        <f>VLOOKUP(I1111,Species_Names!$A$2:$F$83,6,FALSE)</f>
        <v>#N/A</v>
      </c>
      <c r="Q1111" t="e">
        <f t="shared" si="166"/>
        <v>#N/A</v>
      </c>
      <c r="R1111">
        <f t="shared" si="167"/>
        <v>0</v>
      </c>
      <c r="AC1111" s="5"/>
      <c r="AD1111" s="5"/>
      <c r="AE1111" s="5"/>
      <c r="AF1111" s="5"/>
      <c r="AG1111" s="5"/>
    </row>
    <row r="1112" spans="9:33" x14ac:dyDescent="0.2">
      <c r="I1112" s="1"/>
      <c r="L1112" s="1" t="e">
        <f>VLOOKUP(I1112,Species_Names!$A$2:$K$83,2,FALSE)</f>
        <v>#N/A</v>
      </c>
      <c r="M1112" t="e">
        <f>VLOOKUP(I1112,Species_Names!$A$2:$K$83,3,FALSE)</f>
        <v>#N/A</v>
      </c>
      <c r="N1112" t="e">
        <f>VLOOKUP(I1112,Species_Names!$A$2:$D$83,4,FALSE)</f>
        <v>#N/A</v>
      </c>
      <c r="O1112" t="e">
        <f>VLOOKUP(I1112,Species_Names!$A$2:$F$83,5,FALSE)</f>
        <v>#N/A</v>
      </c>
      <c r="P1112" t="e">
        <f>VLOOKUP(I1112,Species_Names!$A$2:$F$83,6,FALSE)</f>
        <v>#N/A</v>
      </c>
      <c r="Q1112" t="e">
        <f t="shared" si="166"/>
        <v>#N/A</v>
      </c>
      <c r="R1112">
        <f t="shared" si="167"/>
        <v>0</v>
      </c>
      <c r="AC1112" s="5"/>
      <c r="AD1112" s="5"/>
      <c r="AE1112" s="5"/>
      <c r="AF1112" s="5"/>
      <c r="AG1112" s="5"/>
    </row>
    <row r="1113" spans="9:33" x14ac:dyDescent="0.2">
      <c r="I1113" s="1"/>
      <c r="L1113" s="1" t="e">
        <f>VLOOKUP(I1113,Species_Names!$A$2:$K$83,2,FALSE)</f>
        <v>#N/A</v>
      </c>
      <c r="M1113" t="e">
        <f>VLOOKUP(I1113,Species_Names!$A$2:$K$83,3,FALSE)</f>
        <v>#N/A</v>
      </c>
      <c r="N1113" t="e">
        <f>VLOOKUP(I1113,Species_Names!$A$2:$D$83,4,FALSE)</f>
        <v>#N/A</v>
      </c>
      <c r="O1113" t="e">
        <f>VLOOKUP(I1113,Species_Names!$A$2:$F$83,5,FALSE)</f>
        <v>#N/A</v>
      </c>
      <c r="P1113" t="e">
        <f>VLOOKUP(I1113,Species_Names!$A$2:$F$83,6,FALSE)</f>
        <v>#N/A</v>
      </c>
      <c r="Q1113" t="e">
        <f t="shared" si="166"/>
        <v>#N/A</v>
      </c>
      <c r="R1113">
        <f t="shared" si="167"/>
        <v>0</v>
      </c>
      <c r="AC1113" s="5"/>
      <c r="AD1113" s="5"/>
      <c r="AE1113" s="5"/>
      <c r="AF1113" s="5"/>
      <c r="AG1113" s="5"/>
    </row>
    <row r="1114" spans="9:33" x14ac:dyDescent="0.2">
      <c r="I1114" s="1"/>
      <c r="L1114" s="1" t="e">
        <f>VLOOKUP(I1114,Species_Names!$A$2:$K$83,2,FALSE)</f>
        <v>#N/A</v>
      </c>
      <c r="M1114" t="e">
        <f>VLOOKUP(I1114,Species_Names!$A$2:$K$83,3,FALSE)</f>
        <v>#N/A</v>
      </c>
      <c r="N1114" t="e">
        <f>VLOOKUP(I1114,Species_Names!$A$2:$D$83,4,FALSE)</f>
        <v>#N/A</v>
      </c>
      <c r="O1114" t="e">
        <f>VLOOKUP(I1114,Species_Names!$A$2:$F$83,5,FALSE)</f>
        <v>#N/A</v>
      </c>
      <c r="P1114" t="e">
        <f>VLOOKUP(I1114,Species_Names!$A$2:$F$83,6,FALSE)</f>
        <v>#N/A</v>
      </c>
      <c r="Q1114" t="e">
        <f t="shared" si="166"/>
        <v>#N/A</v>
      </c>
      <c r="R1114">
        <f t="shared" si="167"/>
        <v>0</v>
      </c>
      <c r="AC1114" s="5"/>
      <c r="AD1114" s="5"/>
      <c r="AE1114" s="5"/>
      <c r="AF1114" s="5"/>
      <c r="AG1114" s="5"/>
    </row>
    <row r="1115" spans="9:33" x14ac:dyDescent="0.2">
      <c r="I1115" s="1"/>
      <c r="L1115" s="1" t="e">
        <f>VLOOKUP(I1115,Species_Names!$A$2:$K$83,2,FALSE)</f>
        <v>#N/A</v>
      </c>
      <c r="M1115" t="e">
        <f>VLOOKUP(I1115,Species_Names!$A$2:$K$83,3,FALSE)</f>
        <v>#N/A</v>
      </c>
      <c r="N1115" t="e">
        <f>VLOOKUP(I1115,Species_Names!$A$2:$D$83,4,FALSE)</f>
        <v>#N/A</v>
      </c>
      <c r="O1115" t="e">
        <f>VLOOKUP(I1115,Species_Names!$A$2:$F$83,5,FALSE)</f>
        <v>#N/A</v>
      </c>
      <c r="P1115" t="e">
        <f>VLOOKUP(I1115,Species_Names!$A$2:$F$83,6,FALSE)</f>
        <v>#N/A</v>
      </c>
      <c r="Q1115" t="e">
        <f t="shared" si="166"/>
        <v>#N/A</v>
      </c>
      <c r="R1115">
        <f t="shared" si="167"/>
        <v>0</v>
      </c>
      <c r="AC1115" s="5"/>
      <c r="AD1115" s="5"/>
      <c r="AE1115" s="5"/>
      <c r="AF1115" s="5"/>
      <c r="AG1115" s="5"/>
    </row>
    <row r="1116" spans="9:33" x14ac:dyDescent="0.2">
      <c r="I1116" s="1"/>
      <c r="L1116" s="1" t="e">
        <f>VLOOKUP(I1116,Species_Names!$A$2:$K$83,2,FALSE)</f>
        <v>#N/A</v>
      </c>
      <c r="M1116" t="e">
        <f>VLOOKUP(I1116,Species_Names!$A$2:$K$83,3,FALSE)</f>
        <v>#N/A</v>
      </c>
      <c r="N1116" t="e">
        <f>VLOOKUP(I1116,Species_Names!$A$2:$D$83,4,FALSE)</f>
        <v>#N/A</v>
      </c>
      <c r="O1116" t="e">
        <f>VLOOKUP(I1116,Species_Names!$A$2:$F$83,5,FALSE)</f>
        <v>#N/A</v>
      </c>
      <c r="P1116" t="e">
        <f>VLOOKUP(I1116,Species_Names!$A$2:$F$83,6,FALSE)</f>
        <v>#N/A</v>
      </c>
      <c r="Q1116" t="e">
        <f t="shared" si="166"/>
        <v>#N/A</v>
      </c>
      <c r="R1116">
        <f t="shared" si="167"/>
        <v>0</v>
      </c>
      <c r="AC1116" s="5"/>
      <c r="AD1116" s="5"/>
      <c r="AE1116" s="5"/>
      <c r="AF1116" s="5"/>
      <c r="AG1116" s="5"/>
    </row>
    <row r="1117" spans="9:33" x14ac:dyDescent="0.2">
      <c r="I1117" s="1"/>
      <c r="L1117" s="1" t="e">
        <f>VLOOKUP(I1117,Species_Names!$A$2:$K$83,2,FALSE)</f>
        <v>#N/A</v>
      </c>
      <c r="M1117" t="e">
        <f>VLOOKUP(I1117,Species_Names!$A$2:$K$83,3,FALSE)</f>
        <v>#N/A</v>
      </c>
      <c r="N1117" t="e">
        <f>VLOOKUP(I1117,Species_Names!$A$2:$D$83,4,FALSE)</f>
        <v>#N/A</v>
      </c>
      <c r="O1117" t="e">
        <f>VLOOKUP(I1117,Species_Names!$A$2:$F$83,5,FALSE)</f>
        <v>#N/A</v>
      </c>
      <c r="P1117" t="e">
        <f>VLOOKUP(I1117,Species_Names!$A$2:$F$83,6,FALSE)</f>
        <v>#N/A</v>
      </c>
      <c r="Q1117" t="e">
        <f t="shared" si="166"/>
        <v>#N/A</v>
      </c>
      <c r="R1117">
        <f t="shared" si="167"/>
        <v>0</v>
      </c>
      <c r="AC1117" s="5"/>
      <c r="AD1117" s="5"/>
      <c r="AE1117" s="5"/>
      <c r="AF1117" s="5"/>
      <c r="AG1117" s="5"/>
    </row>
    <row r="1118" spans="9:33" x14ac:dyDescent="0.2">
      <c r="I1118" s="1"/>
      <c r="L1118" s="1" t="e">
        <f>VLOOKUP(I1118,Species_Names!$A$2:$K$83,2,FALSE)</f>
        <v>#N/A</v>
      </c>
      <c r="M1118" t="e">
        <f>VLOOKUP(I1118,Species_Names!$A$2:$K$83,3,FALSE)</f>
        <v>#N/A</v>
      </c>
      <c r="N1118" t="e">
        <f>VLOOKUP(I1118,Species_Names!$A$2:$D$83,4,FALSE)</f>
        <v>#N/A</v>
      </c>
      <c r="O1118" t="e">
        <f>VLOOKUP(I1118,Species_Names!$A$2:$F$83,5,FALSE)</f>
        <v>#N/A</v>
      </c>
      <c r="P1118" t="e">
        <f>VLOOKUP(I1118,Species_Names!$A$2:$F$83,6,FALSE)</f>
        <v>#N/A</v>
      </c>
      <c r="Q1118" t="e">
        <f t="shared" si="166"/>
        <v>#N/A</v>
      </c>
      <c r="R1118">
        <f t="shared" si="167"/>
        <v>0</v>
      </c>
      <c r="AC1118" s="5"/>
      <c r="AD1118" s="5"/>
      <c r="AE1118" s="5"/>
      <c r="AF1118" s="5"/>
      <c r="AG1118" s="5"/>
    </row>
    <row r="1119" spans="9:33" x14ac:dyDescent="0.2">
      <c r="I1119" s="1"/>
      <c r="L1119" s="1" t="e">
        <f>VLOOKUP(I1119,Species_Names!$A$2:$K$83,2,FALSE)</f>
        <v>#N/A</v>
      </c>
      <c r="M1119" t="e">
        <f>VLOOKUP(I1119,Species_Names!$A$2:$K$83,3,FALSE)</f>
        <v>#N/A</v>
      </c>
      <c r="N1119" t="e">
        <f>VLOOKUP(I1119,Species_Names!$A$2:$D$83,4,FALSE)</f>
        <v>#N/A</v>
      </c>
      <c r="O1119" t="e">
        <f>VLOOKUP(I1119,Species_Names!$A$2:$F$83,5,FALSE)</f>
        <v>#N/A</v>
      </c>
      <c r="P1119" t="e">
        <f>VLOOKUP(I1119,Species_Names!$A$2:$F$83,6,FALSE)</f>
        <v>#N/A</v>
      </c>
      <c r="Q1119" t="e">
        <f t="shared" si="166"/>
        <v>#N/A</v>
      </c>
      <c r="R1119">
        <f t="shared" si="167"/>
        <v>0</v>
      </c>
      <c r="AC1119" s="5"/>
      <c r="AD1119" s="5"/>
      <c r="AE1119" s="5"/>
      <c r="AF1119" s="5"/>
      <c r="AG1119" s="5"/>
    </row>
    <row r="1120" spans="9:33" x14ac:dyDescent="0.2">
      <c r="I1120" s="1"/>
      <c r="L1120" s="1" t="e">
        <f>VLOOKUP(I1120,Species_Names!$A$2:$K$83,2,FALSE)</f>
        <v>#N/A</v>
      </c>
      <c r="M1120" t="e">
        <f>VLOOKUP(I1120,Species_Names!$A$2:$K$83,3,FALSE)</f>
        <v>#N/A</v>
      </c>
      <c r="N1120" t="e">
        <f>VLOOKUP(I1120,Species_Names!$A$2:$D$83,4,FALSE)</f>
        <v>#N/A</v>
      </c>
      <c r="O1120" t="e">
        <f>VLOOKUP(I1120,Species_Names!$A$2:$F$83,5,FALSE)</f>
        <v>#N/A</v>
      </c>
      <c r="P1120" t="e">
        <f>VLOOKUP(I1120,Species_Names!$A$2:$F$83,6,FALSE)</f>
        <v>#N/A</v>
      </c>
      <c r="Q1120" t="e">
        <f t="shared" si="166"/>
        <v>#N/A</v>
      </c>
      <c r="R1120">
        <f t="shared" si="167"/>
        <v>0</v>
      </c>
      <c r="AC1120" s="5"/>
      <c r="AD1120" s="5"/>
      <c r="AE1120" s="5"/>
      <c r="AF1120" s="5"/>
      <c r="AG1120" s="5"/>
    </row>
    <row r="1121" spans="9:33" x14ac:dyDescent="0.2">
      <c r="I1121" s="1"/>
      <c r="L1121" s="1" t="e">
        <f>VLOOKUP(I1121,Species_Names!$A$2:$K$83,2,FALSE)</f>
        <v>#N/A</v>
      </c>
      <c r="M1121" t="e">
        <f>VLOOKUP(I1121,Species_Names!$A$2:$K$83,3,FALSE)</f>
        <v>#N/A</v>
      </c>
      <c r="N1121" t="e">
        <f>VLOOKUP(I1121,Species_Names!$A$2:$D$83,4,FALSE)</f>
        <v>#N/A</v>
      </c>
      <c r="O1121" t="e">
        <f>VLOOKUP(I1121,Species_Names!$A$2:$F$83,5,FALSE)</f>
        <v>#N/A</v>
      </c>
      <c r="P1121" t="e">
        <f>VLOOKUP(I1121,Species_Names!$A$2:$F$83,6,FALSE)</f>
        <v>#N/A</v>
      </c>
      <c r="Q1121" t="e">
        <f t="shared" si="166"/>
        <v>#N/A</v>
      </c>
      <c r="R1121">
        <f t="shared" si="167"/>
        <v>0</v>
      </c>
      <c r="AC1121" s="5"/>
      <c r="AD1121" s="5"/>
      <c r="AE1121" s="5"/>
      <c r="AF1121" s="5"/>
      <c r="AG1121" s="5"/>
    </row>
    <row r="1122" spans="9:33" x14ac:dyDescent="0.2">
      <c r="I1122" s="1"/>
      <c r="L1122" s="1" t="e">
        <f>VLOOKUP(I1122,Species_Names!$A$2:$K$83,2,FALSE)</f>
        <v>#N/A</v>
      </c>
      <c r="M1122" t="e">
        <f>VLOOKUP(I1122,Species_Names!$A$2:$K$83,3,FALSE)</f>
        <v>#N/A</v>
      </c>
      <c r="N1122" t="e">
        <f>VLOOKUP(I1122,Species_Names!$A$2:$D$83,4,FALSE)</f>
        <v>#N/A</v>
      </c>
      <c r="O1122" t="e">
        <f>VLOOKUP(I1122,Species_Names!$A$2:$F$83,5,FALSE)</f>
        <v>#N/A</v>
      </c>
      <c r="P1122" t="e">
        <f>VLOOKUP(I1122,Species_Names!$A$2:$F$83,6,FALSE)</f>
        <v>#N/A</v>
      </c>
      <c r="Q1122" t="e">
        <f t="shared" si="166"/>
        <v>#N/A</v>
      </c>
      <c r="R1122">
        <f t="shared" si="167"/>
        <v>0</v>
      </c>
      <c r="AC1122" s="5"/>
      <c r="AD1122" s="5"/>
      <c r="AE1122" s="5"/>
      <c r="AF1122" s="5"/>
      <c r="AG1122" s="5"/>
    </row>
    <row r="1123" spans="9:33" x14ac:dyDescent="0.2">
      <c r="I1123" s="1"/>
      <c r="L1123" s="1" t="e">
        <f>VLOOKUP(I1123,Species_Names!$A$2:$K$83,2,FALSE)</f>
        <v>#N/A</v>
      </c>
      <c r="M1123" t="e">
        <f>VLOOKUP(I1123,Species_Names!$A$2:$K$83,3,FALSE)</f>
        <v>#N/A</v>
      </c>
      <c r="N1123" t="e">
        <f>VLOOKUP(I1123,Species_Names!$A$2:$D$83,4,FALSE)</f>
        <v>#N/A</v>
      </c>
      <c r="O1123" t="e">
        <f>VLOOKUP(I1123,Species_Names!$A$2:$F$83,5,FALSE)</f>
        <v>#N/A</v>
      </c>
      <c r="P1123" t="e">
        <f>VLOOKUP(I1123,Species_Names!$A$2:$F$83,6,FALSE)</f>
        <v>#N/A</v>
      </c>
      <c r="Q1123" t="e">
        <f t="shared" si="166"/>
        <v>#N/A</v>
      </c>
      <c r="R1123">
        <f t="shared" si="167"/>
        <v>0</v>
      </c>
      <c r="AC1123" s="5"/>
      <c r="AD1123" s="5"/>
      <c r="AE1123" s="5"/>
      <c r="AF1123" s="5"/>
      <c r="AG1123" s="5"/>
    </row>
    <row r="1124" spans="9:33" x14ac:dyDescent="0.2">
      <c r="I1124" s="1"/>
      <c r="L1124" s="1" t="e">
        <f>VLOOKUP(I1124,Species_Names!$A$2:$K$83,2,FALSE)</f>
        <v>#N/A</v>
      </c>
      <c r="M1124" t="e">
        <f>VLOOKUP(I1124,Species_Names!$A$2:$K$83,3,FALSE)</f>
        <v>#N/A</v>
      </c>
      <c r="N1124" t="e">
        <f>VLOOKUP(I1124,Species_Names!$A$2:$D$83,4,FALSE)</f>
        <v>#N/A</v>
      </c>
      <c r="O1124" t="e">
        <f>VLOOKUP(I1124,Species_Names!$A$2:$F$83,5,FALSE)</f>
        <v>#N/A</v>
      </c>
      <c r="P1124" t="e">
        <f>VLOOKUP(I1124,Species_Names!$A$2:$F$83,6,FALSE)</f>
        <v>#N/A</v>
      </c>
      <c r="Q1124" t="e">
        <f t="shared" si="166"/>
        <v>#N/A</v>
      </c>
      <c r="R1124">
        <f t="shared" si="167"/>
        <v>0</v>
      </c>
      <c r="AC1124" s="5"/>
      <c r="AD1124" s="5"/>
      <c r="AE1124" s="5"/>
      <c r="AF1124" s="5"/>
      <c r="AG1124" s="5"/>
    </row>
    <row r="1125" spans="9:33" x14ac:dyDescent="0.2">
      <c r="I1125" s="1"/>
      <c r="L1125" s="1" t="e">
        <f>VLOOKUP(I1125,Species_Names!$A$2:$K$83,2,FALSE)</f>
        <v>#N/A</v>
      </c>
      <c r="M1125" t="e">
        <f>VLOOKUP(I1125,Species_Names!$A$2:$K$83,3,FALSE)</f>
        <v>#N/A</v>
      </c>
      <c r="N1125" t="e">
        <f>VLOOKUP(I1125,Species_Names!$A$2:$D$83,4,FALSE)</f>
        <v>#N/A</v>
      </c>
      <c r="O1125" t="e">
        <f>VLOOKUP(I1125,Species_Names!$A$2:$F$83,5,FALSE)</f>
        <v>#N/A</v>
      </c>
      <c r="P1125" t="e">
        <f>VLOOKUP(I1125,Species_Names!$A$2:$F$83,6,FALSE)</f>
        <v>#N/A</v>
      </c>
      <c r="Q1125" t="e">
        <f t="shared" si="166"/>
        <v>#N/A</v>
      </c>
      <c r="R1125">
        <f t="shared" si="167"/>
        <v>0</v>
      </c>
      <c r="AC1125" s="5"/>
      <c r="AD1125" s="5"/>
      <c r="AE1125" s="5"/>
      <c r="AF1125" s="5"/>
      <c r="AG1125" s="5"/>
    </row>
    <row r="1126" spans="9:33" x14ac:dyDescent="0.2">
      <c r="I1126" s="1"/>
      <c r="L1126" s="1" t="e">
        <f>VLOOKUP(I1126,Species_Names!$A$2:$K$83,2,FALSE)</f>
        <v>#N/A</v>
      </c>
      <c r="M1126" t="e">
        <f>VLOOKUP(I1126,Species_Names!$A$2:$K$83,3,FALSE)</f>
        <v>#N/A</v>
      </c>
      <c r="N1126" t="e">
        <f>VLOOKUP(I1126,Species_Names!$A$2:$D$83,4,FALSE)</f>
        <v>#N/A</v>
      </c>
      <c r="O1126" t="e">
        <f>VLOOKUP(I1126,Species_Names!$A$2:$F$83,5,FALSE)</f>
        <v>#N/A</v>
      </c>
      <c r="P1126" t="e">
        <f>VLOOKUP(I1126,Species_Names!$A$2:$F$83,6,FALSE)</f>
        <v>#N/A</v>
      </c>
      <c r="Q1126" t="e">
        <f t="shared" si="166"/>
        <v>#N/A</v>
      </c>
      <c r="R1126">
        <f t="shared" si="167"/>
        <v>0</v>
      </c>
    </row>
    <row r="1127" spans="9:33" x14ac:dyDescent="0.2">
      <c r="I1127" s="1"/>
      <c r="L1127" s="1"/>
      <c r="AC1127" s="5"/>
      <c r="AD1127" s="5"/>
      <c r="AE1127" s="5"/>
      <c r="AF1127" s="5"/>
      <c r="AG1127" s="5"/>
    </row>
    <row r="1128" spans="9:33" x14ac:dyDescent="0.2">
      <c r="I1128" s="1"/>
      <c r="L1128" s="1"/>
      <c r="AC1128" s="5"/>
      <c r="AD1128" s="5"/>
      <c r="AE1128" s="5"/>
      <c r="AF1128" s="5"/>
      <c r="AG1128" s="5"/>
    </row>
    <row r="1129" spans="9:33" x14ac:dyDescent="0.2">
      <c r="I1129" s="1"/>
      <c r="L1129" s="1"/>
      <c r="AC1129" s="5"/>
      <c r="AD1129" s="5"/>
      <c r="AE1129" s="5"/>
      <c r="AF1129" s="5"/>
      <c r="AG1129" s="5"/>
    </row>
    <row r="1130" spans="9:33" x14ac:dyDescent="0.2">
      <c r="I1130" s="1"/>
      <c r="L1130" s="1"/>
      <c r="AC1130" s="5"/>
      <c r="AD1130" s="5"/>
      <c r="AE1130" s="5"/>
      <c r="AF1130" s="5"/>
      <c r="AG1130" s="5"/>
    </row>
    <row r="1131" spans="9:33" x14ac:dyDescent="0.2">
      <c r="I1131" s="1"/>
      <c r="L1131" s="1"/>
      <c r="AC1131" s="5"/>
      <c r="AD1131" s="5"/>
      <c r="AE1131" s="5"/>
      <c r="AF1131" s="5"/>
      <c r="AG1131" s="5"/>
    </row>
    <row r="1132" spans="9:33" x14ac:dyDescent="0.2">
      <c r="I1132" s="1"/>
      <c r="L1132" s="1"/>
      <c r="AC1132" s="5"/>
      <c r="AD1132" s="5"/>
      <c r="AE1132" s="5"/>
      <c r="AF1132" s="5"/>
      <c r="AG1132" s="5"/>
    </row>
    <row r="1133" spans="9:33" x14ac:dyDescent="0.2">
      <c r="I1133" s="1"/>
      <c r="L1133" s="1"/>
      <c r="AC1133" s="5"/>
      <c r="AD1133" s="5"/>
      <c r="AE1133" s="5"/>
      <c r="AF1133" s="5"/>
      <c r="AG1133" s="5"/>
    </row>
    <row r="1134" spans="9:33" x14ac:dyDescent="0.2">
      <c r="I1134" s="1"/>
      <c r="L1134" s="1"/>
      <c r="AC1134" s="5"/>
      <c r="AD1134" s="5"/>
      <c r="AE1134" s="5"/>
      <c r="AF1134" s="5"/>
      <c r="AG1134" s="5"/>
    </row>
    <row r="1135" spans="9:33" x14ac:dyDescent="0.2">
      <c r="I1135" s="2"/>
      <c r="L1135" s="1"/>
      <c r="AC1135" s="5"/>
      <c r="AD1135" s="5"/>
      <c r="AE1135" s="5"/>
      <c r="AF1135" s="5"/>
      <c r="AG1135" s="5"/>
    </row>
    <row r="1136" spans="9:33" x14ac:dyDescent="0.2">
      <c r="I1136" s="1"/>
      <c r="L1136" s="1"/>
      <c r="AC1136" s="5"/>
      <c r="AD1136" s="5"/>
      <c r="AE1136" s="5"/>
      <c r="AF1136" s="5"/>
      <c r="AG1136" s="5"/>
    </row>
    <row r="1137" spans="9:33" x14ac:dyDescent="0.2">
      <c r="I1137" s="1"/>
      <c r="L1137" s="1"/>
      <c r="AC1137" s="5"/>
      <c r="AD1137" s="5"/>
      <c r="AE1137" s="5"/>
      <c r="AF1137" s="5"/>
      <c r="AG1137" s="5"/>
    </row>
    <row r="1138" spans="9:33" x14ac:dyDescent="0.2">
      <c r="I1138" s="1"/>
      <c r="L1138" s="1"/>
      <c r="AC1138" s="5"/>
      <c r="AD1138" s="5"/>
      <c r="AE1138" s="5"/>
      <c r="AF1138" s="5"/>
      <c r="AG1138" s="5"/>
    </row>
    <row r="1139" spans="9:33" x14ac:dyDescent="0.2">
      <c r="I1139" s="1"/>
      <c r="L1139" s="1"/>
      <c r="AC1139" s="5"/>
      <c r="AD1139" s="5"/>
      <c r="AE1139" s="5"/>
      <c r="AF1139" s="5"/>
      <c r="AG1139" s="5"/>
    </row>
    <row r="1140" spans="9:33" x14ac:dyDescent="0.2">
      <c r="I1140" s="1"/>
      <c r="L1140" s="1"/>
      <c r="AC1140" s="5"/>
      <c r="AD1140" s="5"/>
      <c r="AE1140" s="5"/>
      <c r="AF1140" s="5"/>
      <c r="AG1140" s="5"/>
    </row>
    <row r="1141" spans="9:33" x14ac:dyDescent="0.2">
      <c r="I1141" s="2"/>
      <c r="L1141" s="1"/>
      <c r="AC1141" s="5"/>
      <c r="AD1141" s="5"/>
      <c r="AE1141" s="5"/>
      <c r="AF1141" s="5"/>
      <c r="AG1141" s="5"/>
    </row>
    <row r="1142" spans="9:33" x14ac:dyDescent="0.2">
      <c r="I1142" s="1"/>
      <c r="L1142" s="1"/>
      <c r="AC1142" s="5"/>
      <c r="AD1142" s="5"/>
      <c r="AE1142" s="5"/>
      <c r="AF1142" s="5"/>
      <c r="AG1142" s="5"/>
    </row>
    <row r="1143" spans="9:33" x14ac:dyDescent="0.2">
      <c r="I1143" s="1"/>
      <c r="L1143" s="1"/>
      <c r="AC1143" s="5"/>
      <c r="AD1143" s="5"/>
      <c r="AE1143" s="5"/>
      <c r="AF1143" s="5"/>
      <c r="AG1143" s="5"/>
    </row>
    <row r="1144" spans="9:33" x14ac:dyDescent="0.2">
      <c r="I1144" s="1"/>
      <c r="L1144" s="1"/>
      <c r="AC1144" s="5"/>
      <c r="AD1144" s="5"/>
      <c r="AE1144" s="5"/>
      <c r="AF1144" s="5"/>
      <c r="AG1144" s="5"/>
    </row>
    <row r="1145" spans="9:33" x14ac:dyDescent="0.2">
      <c r="I1145" s="1"/>
      <c r="L1145" s="1"/>
      <c r="AC1145" s="5"/>
      <c r="AD1145" s="5"/>
      <c r="AE1145" s="5"/>
      <c r="AF1145" s="5"/>
      <c r="AG1145" s="5"/>
    </row>
    <row r="1146" spans="9:33" x14ac:dyDescent="0.2">
      <c r="I1146" s="1"/>
      <c r="L1146" s="1"/>
      <c r="AC1146" s="5"/>
      <c r="AD1146" s="5"/>
      <c r="AE1146" s="5"/>
      <c r="AF1146" s="5"/>
      <c r="AG1146" s="5"/>
    </row>
    <row r="1147" spans="9:33" x14ac:dyDescent="0.2">
      <c r="I1147" s="2"/>
      <c r="L1147" s="1"/>
      <c r="AC1147" s="5"/>
      <c r="AD1147" s="5"/>
      <c r="AE1147" s="5"/>
      <c r="AF1147" s="5"/>
      <c r="AG1147" s="5"/>
    </row>
    <row r="1148" spans="9:33" x14ac:dyDescent="0.2">
      <c r="I1148" s="2"/>
      <c r="L1148" s="1"/>
      <c r="AC1148" s="5"/>
      <c r="AD1148" s="5"/>
      <c r="AE1148" s="5"/>
      <c r="AF1148" s="5"/>
      <c r="AG1148" s="5"/>
    </row>
    <row r="1149" spans="9:33" x14ac:dyDescent="0.2">
      <c r="I1149" s="1"/>
      <c r="L1149" s="1"/>
      <c r="AC1149" s="5"/>
      <c r="AD1149" s="5"/>
      <c r="AE1149" s="5"/>
      <c r="AF1149" s="5"/>
      <c r="AG1149" s="5"/>
    </row>
    <row r="1150" spans="9:33" x14ac:dyDescent="0.2">
      <c r="I1150" s="1"/>
      <c r="L1150" s="1"/>
      <c r="AC1150" s="5"/>
      <c r="AD1150" s="5"/>
      <c r="AE1150" s="5"/>
      <c r="AF1150" s="5"/>
      <c r="AG1150" s="5"/>
    </row>
    <row r="1151" spans="9:33" x14ac:dyDescent="0.2">
      <c r="I1151" s="1"/>
      <c r="L1151" s="1"/>
      <c r="AC1151" s="5"/>
      <c r="AD1151" s="5"/>
      <c r="AE1151" s="5"/>
      <c r="AF1151" s="5"/>
      <c r="AG1151" s="5"/>
    </row>
    <row r="1152" spans="9:33" x14ac:dyDescent="0.2">
      <c r="I1152" s="1"/>
      <c r="L1152" s="1"/>
      <c r="AC1152" s="5"/>
      <c r="AD1152" s="5"/>
      <c r="AE1152" s="5"/>
      <c r="AF1152" s="5"/>
      <c r="AG1152" s="5"/>
    </row>
    <row r="1153" spans="9:33" x14ac:dyDescent="0.2">
      <c r="I1153" s="1"/>
      <c r="L1153" s="1"/>
      <c r="AC1153" s="5"/>
      <c r="AD1153" s="5"/>
      <c r="AE1153" s="5"/>
      <c r="AF1153" s="5"/>
      <c r="AG1153" s="5"/>
    </row>
    <row r="1154" spans="9:33" x14ac:dyDescent="0.2">
      <c r="I1154" s="1"/>
      <c r="L1154" s="1"/>
      <c r="AC1154" s="5"/>
      <c r="AD1154" s="5"/>
      <c r="AE1154" s="5"/>
      <c r="AF1154" s="5"/>
      <c r="AG1154" s="5"/>
    </row>
    <row r="1155" spans="9:33" x14ac:dyDescent="0.2">
      <c r="I1155" s="1"/>
      <c r="L1155" s="1"/>
      <c r="AC1155" s="5"/>
      <c r="AD1155" s="5"/>
      <c r="AE1155" s="5"/>
      <c r="AF1155" s="5"/>
      <c r="AG1155" s="5"/>
    </row>
    <row r="1156" spans="9:33" x14ac:dyDescent="0.2">
      <c r="I1156" s="1"/>
      <c r="L1156" s="1"/>
      <c r="AC1156" s="5"/>
      <c r="AD1156" s="5"/>
      <c r="AE1156" s="5"/>
      <c r="AF1156" s="5"/>
      <c r="AG1156" s="5"/>
    </row>
    <row r="1157" spans="9:33" x14ac:dyDescent="0.2">
      <c r="I1157" s="1"/>
      <c r="L1157" s="1"/>
      <c r="AC1157" s="5"/>
      <c r="AD1157" s="5"/>
      <c r="AE1157" s="5"/>
      <c r="AF1157" s="5"/>
      <c r="AG1157" s="5"/>
    </row>
    <row r="1158" spans="9:33" x14ac:dyDescent="0.2">
      <c r="I1158" s="1"/>
      <c r="L1158" s="1"/>
      <c r="AC1158" s="5"/>
      <c r="AD1158" s="5"/>
      <c r="AE1158" s="5"/>
      <c r="AF1158" s="5"/>
      <c r="AG1158" s="5"/>
    </row>
    <row r="1159" spans="9:33" x14ac:dyDescent="0.2">
      <c r="I1159" s="1"/>
      <c r="L1159" s="1"/>
      <c r="AC1159" s="5"/>
      <c r="AD1159" s="5"/>
      <c r="AE1159" s="5"/>
      <c r="AF1159" s="5"/>
      <c r="AG1159" s="5"/>
    </row>
    <row r="1160" spans="9:33" x14ac:dyDescent="0.2">
      <c r="I1160" s="1"/>
      <c r="L1160" s="1"/>
      <c r="AC1160" s="5"/>
      <c r="AD1160" s="5"/>
      <c r="AE1160" s="5"/>
      <c r="AF1160" s="5"/>
      <c r="AG1160" s="5"/>
    </row>
    <row r="1161" spans="9:33" x14ac:dyDescent="0.2">
      <c r="I1161" s="1"/>
      <c r="L1161" s="1"/>
      <c r="AC1161" s="5"/>
      <c r="AD1161" s="5"/>
      <c r="AE1161" s="5"/>
      <c r="AF1161" s="5"/>
      <c r="AG1161" s="5"/>
    </row>
    <row r="1162" spans="9:33" x14ac:dyDescent="0.2">
      <c r="I1162" s="1"/>
      <c r="L1162" s="1"/>
      <c r="AC1162" s="5"/>
      <c r="AD1162" s="5"/>
      <c r="AE1162" s="5"/>
      <c r="AF1162" s="5"/>
      <c r="AG1162" s="5"/>
    </row>
    <row r="1163" spans="9:33" x14ac:dyDescent="0.2">
      <c r="I1163" s="1"/>
      <c r="L1163" s="1"/>
      <c r="AC1163" s="5"/>
      <c r="AD1163" s="5"/>
      <c r="AE1163" s="5"/>
      <c r="AF1163" s="5"/>
      <c r="AG1163" s="5"/>
    </row>
    <row r="1164" spans="9:33" x14ac:dyDescent="0.2">
      <c r="I1164" s="1"/>
      <c r="L1164" s="1"/>
      <c r="AC1164" s="5"/>
      <c r="AD1164" s="5"/>
      <c r="AE1164" s="5"/>
      <c r="AF1164" s="5"/>
      <c r="AG1164" s="5"/>
    </row>
    <row r="1165" spans="9:33" x14ac:dyDescent="0.2">
      <c r="I1165" s="1"/>
      <c r="L1165" s="1"/>
      <c r="AC1165" s="5"/>
      <c r="AD1165" s="5"/>
      <c r="AE1165" s="5"/>
      <c r="AF1165" s="5"/>
      <c r="AG1165" s="5"/>
    </row>
    <row r="1166" spans="9:33" x14ac:dyDescent="0.2">
      <c r="I1166" s="1"/>
      <c r="L1166" s="1"/>
      <c r="AC1166" s="5"/>
      <c r="AD1166" s="5"/>
      <c r="AE1166" s="5"/>
      <c r="AF1166" s="5"/>
      <c r="AG1166" s="5"/>
    </row>
    <row r="1167" spans="9:33" x14ac:dyDescent="0.2">
      <c r="I1167" s="1"/>
      <c r="L1167" s="1"/>
      <c r="AC1167" s="5"/>
      <c r="AD1167" s="5"/>
      <c r="AE1167" s="5"/>
      <c r="AF1167" s="5"/>
      <c r="AG1167" s="5"/>
    </row>
    <row r="1168" spans="9:33" x14ac:dyDescent="0.2">
      <c r="I1168" s="1"/>
      <c r="L1168" s="1"/>
      <c r="AC1168" s="5"/>
      <c r="AD1168" s="5"/>
      <c r="AE1168" s="5"/>
      <c r="AF1168" s="5"/>
      <c r="AG1168" s="5"/>
    </row>
    <row r="1169" spans="9:33" x14ac:dyDescent="0.2">
      <c r="I1169" s="1"/>
      <c r="L1169" s="1"/>
      <c r="AC1169" s="5"/>
      <c r="AD1169" s="5"/>
      <c r="AE1169" s="5"/>
      <c r="AF1169" s="5"/>
      <c r="AG1169" s="5"/>
    </row>
    <row r="1170" spans="9:33" x14ac:dyDescent="0.2">
      <c r="I1170" s="1"/>
      <c r="L1170" s="1"/>
      <c r="AC1170" s="5"/>
      <c r="AD1170" s="5"/>
      <c r="AE1170" s="5"/>
      <c r="AF1170" s="5"/>
      <c r="AG1170" s="5"/>
    </row>
    <row r="1171" spans="9:33" x14ac:dyDescent="0.2">
      <c r="I1171" s="1"/>
      <c r="L1171" s="1"/>
      <c r="AC1171" s="5"/>
      <c r="AD1171" s="5"/>
      <c r="AE1171" s="5"/>
      <c r="AF1171" s="5"/>
      <c r="AG1171" s="5"/>
    </row>
    <row r="1172" spans="9:33" x14ac:dyDescent="0.2">
      <c r="I1172" s="1"/>
      <c r="L1172" s="1"/>
      <c r="AC1172" s="5"/>
      <c r="AD1172" s="5"/>
      <c r="AE1172" s="5"/>
      <c r="AF1172" s="5"/>
      <c r="AG1172" s="5"/>
    </row>
    <row r="1173" spans="9:33" x14ac:dyDescent="0.2">
      <c r="I1173" s="1"/>
      <c r="L1173" s="1"/>
      <c r="AC1173" s="5"/>
      <c r="AD1173" s="5"/>
      <c r="AE1173" s="5"/>
      <c r="AF1173" s="5"/>
      <c r="AG1173" s="5"/>
    </row>
    <row r="1174" spans="9:33" x14ac:dyDescent="0.2">
      <c r="I1174" s="1"/>
      <c r="L1174" s="1"/>
      <c r="AC1174" s="5"/>
      <c r="AD1174" s="5"/>
      <c r="AE1174" s="5"/>
      <c r="AF1174" s="5"/>
      <c r="AG1174" s="5"/>
    </row>
    <row r="1175" spans="9:33" x14ac:dyDescent="0.2">
      <c r="I1175" s="1"/>
      <c r="L1175" s="1"/>
      <c r="AC1175" s="5"/>
      <c r="AD1175" s="5"/>
      <c r="AE1175" s="5"/>
      <c r="AF1175" s="5"/>
      <c r="AG1175" s="5"/>
    </row>
    <row r="1176" spans="9:33" x14ac:dyDescent="0.2">
      <c r="I1176" s="1"/>
      <c r="L1176" s="1"/>
      <c r="AC1176" s="5"/>
      <c r="AD1176" s="5"/>
      <c r="AE1176" s="5"/>
      <c r="AF1176" s="5"/>
      <c r="AG1176" s="5"/>
    </row>
    <row r="1177" spans="9:33" x14ac:dyDescent="0.2">
      <c r="I1177" s="1"/>
      <c r="L1177" s="1"/>
      <c r="AC1177" s="5"/>
      <c r="AD1177" s="5"/>
      <c r="AE1177" s="5"/>
      <c r="AF1177" s="5"/>
      <c r="AG1177" s="5"/>
    </row>
    <row r="1178" spans="9:33" x14ac:dyDescent="0.2">
      <c r="I1178" s="1"/>
      <c r="L1178" s="1"/>
      <c r="AC1178" s="5"/>
      <c r="AD1178" s="5"/>
      <c r="AE1178" s="5"/>
      <c r="AF1178" s="5"/>
      <c r="AG1178" s="5"/>
    </row>
    <row r="1179" spans="9:33" x14ac:dyDescent="0.2">
      <c r="I1179" s="1"/>
      <c r="L1179" s="1"/>
      <c r="AC1179" s="5"/>
      <c r="AD1179" s="5"/>
      <c r="AE1179" s="5"/>
      <c r="AF1179" s="5"/>
      <c r="AG1179" s="5"/>
    </row>
    <row r="1180" spans="9:33" x14ac:dyDescent="0.2">
      <c r="I1180" s="1"/>
      <c r="L1180" s="1"/>
      <c r="AC1180" s="5"/>
      <c r="AD1180" s="5"/>
      <c r="AE1180" s="5"/>
      <c r="AF1180" s="5"/>
      <c r="AG1180" s="5"/>
    </row>
    <row r="1181" spans="9:33" x14ac:dyDescent="0.2">
      <c r="I1181" s="1"/>
      <c r="L1181" s="1"/>
      <c r="AC1181" s="5"/>
      <c r="AD1181" s="5"/>
      <c r="AE1181" s="5"/>
      <c r="AF1181" s="5"/>
      <c r="AG1181" s="5"/>
    </row>
    <row r="1182" spans="9:33" x14ac:dyDescent="0.2">
      <c r="I1182" s="1"/>
      <c r="L1182" s="1"/>
      <c r="AC1182" s="5"/>
      <c r="AD1182" s="5"/>
      <c r="AE1182" s="5"/>
      <c r="AF1182" s="5"/>
      <c r="AG1182" s="5"/>
    </row>
    <row r="1183" spans="9:33" x14ac:dyDescent="0.2">
      <c r="I1183" s="1"/>
      <c r="L1183" s="1"/>
      <c r="AC1183" s="5"/>
      <c r="AD1183" s="5"/>
      <c r="AE1183" s="5"/>
      <c r="AF1183" s="5"/>
      <c r="AG1183" s="5"/>
    </row>
    <row r="1184" spans="9:33" x14ac:dyDescent="0.2">
      <c r="I1184" s="1"/>
      <c r="L1184" s="1"/>
      <c r="AC1184" s="5"/>
      <c r="AD1184" s="5"/>
      <c r="AE1184" s="5"/>
      <c r="AF1184" s="5"/>
      <c r="AG1184" s="5"/>
    </row>
    <row r="1185" spans="9:33" x14ac:dyDescent="0.2">
      <c r="I1185" s="1"/>
      <c r="L1185" s="1"/>
      <c r="AC1185" s="5"/>
      <c r="AD1185" s="5"/>
      <c r="AE1185" s="5"/>
      <c r="AF1185" s="5"/>
      <c r="AG1185" s="5"/>
    </row>
    <row r="1186" spans="9:33" x14ac:dyDescent="0.2">
      <c r="I1186" s="1"/>
      <c r="L1186" s="1"/>
      <c r="AC1186" s="5"/>
      <c r="AD1186" s="5"/>
      <c r="AE1186" s="5"/>
      <c r="AF1186" s="5"/>
      <c r="AG1186" s="5"/>
    </row>
    <row r="1187" spans="9:33" x14ac:dyDescent="0.2">
      <c r="I1187" s="1"/>
      <c r="L1187" s="1"/>
      <c r="AC1187" s="5"/>
      <c r="AD1187" s="5"/>
      <c r="AE1187" s="5"/>
      <c r="AF1187" s="5"/>
      <c r="AG1187" s="5"/>
    </row>
    <row r="1188" spans="9:33" x14ac:dyDescent="0.2">
      <c r="I1188" s="1"/>
      <c r="L1188" s="1"/>
      <c r="AC1188" s="5"/>
      <c r="AD1188" s="5"/>
      <c r="AE1188" s="5"/>
      <c r="AF1188" s="5"/>
      <c r="AG1188" s="5"/>
    </row>
    <row r="1189" spans="9:33" x14ac:dyDescent="0.2">
      <c r="I1189" s="1"/>
      <c r="L1189" s="1"/>
      <c r="AC1189" s="5"/>
      <c r="AD1189" s="5"/>
      <c r="AE1189" s="5"/>
      <c r="AF1189" s="5"/>
      <c r="AG1189" s="5"/>
    </row>
    <row r="1190" spans="9:33" x14ac:dyDescent="0.2">
      <c r="I1190" s="1"/>
      <c r="L1190" s="1"/>
      <c r="AC1190" s="5"/>
      <c r="AD1190" s="5"/>
      <c r="AE1190" s="5"/>
      <c r="AF1190" s="5"/>
      <c r="AG1190" s="5"/>
    </row>
    <row r="1191" spans="9:33" x14ac:dyDescent="0.2">
      <c r="I1191" s="1"/>
      <c r="L1191" s="1"/>
      <c r="AC1191" s="5"/>
      <c r="AD1191" s="5"/>
      <c r="AE1191" s="5"/>
      <c r="AF1191" s="5"/>
      <c r="AG1191" s="5"/>
    </row>
    <row r="1192" spans="9:33" x14ac:dyDescent="0.2">
      <c r="I1192" s="1"/>
      <c r="L1192" s="1"/>
      <c r="AC1192" s="5"/>
      <c r="AD1192" s="5"/>
      <c r="AE1192" s="5"/>
      <c r="AF1192" s="5"/>
      <c r="AG1192" s="5"/>
    </row>
    <row r="1193" spans="9:33" x14ac:dyDescent="0.2">
      <c r="I1193" s="1"/>
      <c r="L1193" s="1"/>
      <c r="AC1193" s="5"/>
      <c r="AD1193" s="5"/>
      <c r="AE1193" s="5"/>
      <c r="AF1193" s="5"/>
      <c r="AG1193" s="5"/>
    </row>
    <row r="1194" spans="9:33" x14ac:dyDescent="0.2">
      <c r="I1194" s="1"/>
      <c r="L1194" s="1"/>
      <c r="AC1194" s="5"/>
      <c r="AD1194" s="5"/>
      <c r="AE1194" s="5"/>
      <c r="AF1194" s="5"/>
      <c r="AG1194" s="5"/>
    </row>
    <row r="1195" spans="9:33" x14ac:dyDescent="0.2">
      <c r="I1195" s="1"/>
      <c r="L1195" s="1"/>
      <c r="AC1195" s="5"/>
      <c r="AD1195" s="5"/>
      <c r="AE1195" s="5"/>
      <c r="AF1195" s="5"/>
      <c r="AG1195" s="5"/>
    </row>
    <row r="1196" spans="9:33" x14ac:dyDescent="0.2">
      <c r="I1196" s="1"/>
      <c r="L1196" s="1"/>
      <c r="AC1196" s="5"/>
      <c r="AD1196" s="5"/>
      <c r="AE1196" s="5"/>
      <c r="AF1196" s="5"/>
      <c r="AG1196" s="5"/>
    </row>
    <row r="1197" spans="9:33" x14ac:dyDescent="0.2">
      <c r="I1197" s="1"/>
      <c r="L1197" s="1"/>
      <c r="AC1197" s="5"/>
      <c r="AD1197" s="5"/>
      <c r="AE1197" s="5"/>
      <c r="AF1197" s="5"/>
      <c r="AG1197" s="5"/>
    </row>
    <row r="1198" spans="9:33" x14ac:dyDescent="0.2">
      <c r="I1198" s="1"/>
      <c r="L1198" s="1"/>
      <c r="AC1198" s="5"/>
      <c r="AD1198" s="5"/>
      <c r="AE1198" s="5"/>
      <c r="AF1198" s="5"/>
      <c r="AG1198" s="5"/>
    </row>
    <row r="1199" spans="9:33" x14ac:dyDescent="0.2">
      <c r="I1199" s="1"/>
      <c r="L1199" s="1"/>
      <c r="AC1199" s="5"/>
      <c r="AD1199" s="5"/>
      <c r="AE1199" s="5"/>
      <c r="AF1199" s="5"/>
      <c r="AG1199" s="5"/>
    </row>
    <row r="1200" spans="9:33" x14ac:dyDescent="0.2">
      <c r="I1200" s="1"/>
      <c r="L1200" s="1"/>
      <c r="AC1200" s="5"/>
      <c r="AD1200" s="5"/>
      <c r="AE1200" s="5"/>
      <c r="AF1200" s="5"/>
      <c r="AG1200" s="5"/>
    </row>
    <row r="1201" spans="9:33" x14ac:dyDescent="0.2">
      <c r="I1201" s="1"/>
      <c r="L1201" s="1"/>
      <c r="AC1201" s="5"/>
      <c r="AD1201" s="5"/>
      <c r="AE1201" s="5"/>
      <c r="AF1201" s="5"/>
      <c r="AG1201" s="5"/>
    </row>
    <row r="1202" spans="9:33" x14ac:dyDescent="0.2">
      <c r="I1202" s="1"/>
      <c r="L1202" s="1"/>
      <c r="AC1202" s="5"/>
      <c r="AD1202" s="5"/>
      <c r="AE1202" s="5"/>
      <c r="AF1202" s="5"/>
      <c r="AG1202" s="5"/>
    </row>
    <row r="1203" spans="9:33" x14ac:dyDescent="0.2">
      <c r="I1203" s="1"/>
      <c r="L1203" s="1"/>
      <c r="AC1203" s="5"/>
      <c r="AD1203" s="5"/>
      <c r="AE1203" s="5"/>
      <c r="AF1203" s="5"/>
      <c r="AG1203" s="5"/>
    </row>
    <row r="1204" spans="9:33" x14ac:dyDescent="0.2">
      <c r="I1204" s="1"/>
      <c r="L1204" s="1"/>
      <c r="AC1204" s="5"/>
      <c r="AD1204" s="5"/>
      <c r="AE1204" s="5"/>
      <c r="AF1204" s="5"/>
      <c r="AG1204" s="5"/>
    </row>
    <row r="1205" spans="9:33" x14ac:dyDescent="0.2">
      <c r="I1205" s="1"/>
      <c r="L1205" s="1"/>
      <c r="AC1205" s="5"/>
      <c r="AD1205" s="5"/>
      <c r="AE1205" s="5"/>
      <c r="AF1205" s="5"/>
      <c r="AG1205" s="5"/>
    </row>
    <row r="1206" spans="9:33" x14ac:dyDescent="0.2">
      <c r="I1206" s="1"/>
      <c r="L1206" s="1"/>
      <c r="AC1206" s="5"/>
      <c r="AD1206" s="5"/>
      <c r="AE1206" s="5"/>
      <c r="AF1206" s="5"/>
      <c r="AG1206" s="5"/>
    </row>
    <row r="1207" spans="9:33" x14ac:dyDescent="0.2">
      <c r="I1207" s="1"/>
      <c r="L1207" s="1"/>
      <c r="AC1207" s="5"/>
      <c r="AD1207" s="5"/>
      <c r="AE1207" s="5"/>
      <c r="AF1207" s="5"/>
      <c r="AG1207" s="5"/>
    </row>
    <row r="1208" spans="9:33" x14ac:dyDescent="0.2">
      <c r="I1208" s="1"/>
      <c r="L1208" s="3"/>
    </row>
    <row r="1209" spans="9:33" x14ac:dyDescent="0.2">
      <c r="I1209" s="1"/>
      <c r="L1209" s="1"/>
      <c r="AC1209" s="5"/>
      <c r="AD1209" s="5"/>
      <c r="AE1209" s="5"/>
      <c r="AF1209" s="5"/>
      <c r="AG1209" s="5"/>
    </row>
    <row r="1210" spans="9:33" x14ac:dyDescent="0.2">
      <c r="I1210" s="1"/>
      <c r="L1210" s="1"/>
      <c r="AC1210" s="5"/>
      <c r="AD1210" s="5"/>
      <c r="AE1210" s="5"/>
      <c r="AF1210" s="5"/>
      <c r="AG1210" s="5"/>
    </row>
    <row r="1211" spans="9:33" x14ac:dyDescent="0.2">
      <c r="I1211" s="1"/>
      <c r="L1211" s="1"/>
      <c r="AC1211" s="5"/>
      <c r="AD1211" s="5"/>
      <c r="AE1211" s="5"/>
      <c r="AF1211" s="5"/>
      <c r="AG1211" s="5"/>
    </row>
    <row r="1212" spans="9:33" x14ac:dyDescent="0.2">
      <c r="I1212" s="1"/>
      <c r="L1212" s="1"/>
      <c r="AC1212" s="5"/>
      <c r="AD1212" s="5"/>
      <c r="AE1212" s="5"/>
      <c r="AF1212" s="5"/>
      <c r="AG1212" s="5"/>
    </row>
    <row r="1213" spans="9:33" x14ac:dyDescent="0.2">
      <c r="I1213" s="1"/>
      <c r="L1213" s="1"/>
      <c r="AC1213" s="5"/>
      <c r="AD1213" s="5"/>
      <c r="AE1213" s="5"/>
      <c r="AF1213" s="5"/>
      <c r="AG1213" s="5"/>
    </row>
    <row r="1214" spans="9:33" x14ac:dyDescent="0.2">
      <c r="I1214" s="1"/>
      <c r="L1214" s="1"/>
      <c r="AC1214" s="5"/>
      <c r="AD1214" s="5"/>
      <c r="AE1214" s="5"/>
      <c r="AF1214" s="5"/>
      <c r="AG1214" s="5"/>
    </row>
    <row r="1215" spans="9:33" x14ac:dyDescent="0.2">
      <c r="I1215" s="1"/>
      <c r="L1215" s="1"/>
      <c r="AC1215" s="5"/>
      <c r="AD1215" s="5"/>
      <c r="AE1215" s="5"/>
      <c r="AF1215" s="5"/>
      <c r="AG1215" s="5"/>
    </row>
    <row r="1216" spans="9:33" x14ac:dyDescent="0.2">
      <c r="I1216" s="1"/>
      <c r="L1216" s="1"/>
      <c r="AC1216" s="5"/>
      <c r="AD1216" s="5"/>
      <c r="AE1216" s="5"/>
      <c r="AF1216" s="5"/>
      <c r="AG1216" s="5"/>
    </row>
    <row r="1217" spans="9:33" x14ac:dyDescent="0.2">
      <c r="I1217" s="2"/>
      <c r="L1217" s="1"/>
      <c r="AC1217" s="5"/>
      <c r="AD1217" s="5"/>
      <c r="AE1217" s="5"/>
      <c r="AF1217" s="5"/>
      <c r="AG1217" s="5"/>
    </row>
    <row r="1218" spans="9:33" x14ac:dyDescent="0.2">
      <c r="I1218" s="1"/>
      <c r="L1218" s="1"/>
      <c r="AC1218" s="5"/>
      <c r="AD1218" s="5"/>
      <c r="AE1218" s="5"/>
      <c r="AF1218" s="5"/>
      <c r="AG1218" s="5"/>
    </row>
    <row r="1219" spans="9:33" x14ac:dyDescent="0.2">
      <c r="I1219" s="1"/>
      <c r="L1219" s="1"/>
      <c r="AC1219" s="5"/>
      <c r="AD1219" s="5"/>
      <c r="AE1219" s="5"/>
      <c r="AF1219" s="5"/>
      <c r="AG1219" s="5"/>
    </row>
    <row r="1220" spans="9:33" x14ac:dyDescent="0.2">
      <c r="I1220" s="1"/>
      <c r="L1220" s="1"/>
      <c r="AC1220" s="5"/>
      <c r="AD1220" s="5"/>
      <c r="AE1220" s="5"/>
      <c r="AF1220" s="5"/>
      <c r="AG1220" s="5"/>
    </row>
    <row r="1221" spans="9:33" x14ac:dyDescent="0.2">
      <c r="I1221" s="1"/>
      <c r="L1221" s="1"/>
      <c r="AC1221" s="5"/>
      <c r="AD1221" s="5"/>
      <c r="AE1221" s="5"/>
      <c r="AF1221" s="5"/>
      <c r="AG1221" s="5"/>
    </row>
    <row r="1222" spans="9:33" x14ac:dyDescent="0.2">
      <c r="I1222" s="1"/>
      <c r="L1222" s="1"/>
      <c r="AC1222" s="5"/>
      <c r="AD1222" s="5"/>
      <c r="AE1222" s="5"/>
      <c r="AF1222" s="5"/>
      <c r="AG1222" s="5"/>
    </row>
    <row r="1223" spans="9:33" x14ac:dyDescent="0.2">
      <c r="I1223" s="2"/>
      <c r="L1223" s="1"/>
      <c r="AC1223" s="5"/>
      <c r="AD1223" s="5"/>
      <c r="AE1223" s="5"/>
      <c r="AF1223" s="5"/>
      <c r="AG1223" s="5"/>
    </row>
    <row r="1224" spans="9:33" x14ac:dyDescent="0.2">
      <c r="I1224" s="1"/>
      <c r="L1224" s="1"/>
      <c r="AC1224" s="5"/>
      <c r="AD1224" s="5"/>
      <c r="AE1224" s="5"/>
      <c r="AF1224" s="5"/>
      <c r="AG1224" s="5"/>
    </row>
    <row r="1225" spans="9:33" x14ac:dyDescent="0.2">
      <c r="I1225" s="1"/>
      <c r="L1225" s="1"/>
      <c r="AC1225" s="5"/>
      <c r="AD1225" s="5"/>
      <c r="AE1225" s="5"/>
      <c r="AF1225" s="5"/>
      <c r="AG1225" s="5"/>
    </row>
    <row r="1226" spans="9:33" x14ac:dyDescent="0.2">
      <c r="I1226" s="1"/>
      <c r="L1226" s="1"/>
      <c r="AC1226" s="5"/>
      <c r="AD1226" s="5"/>
      <c r="AE1226" s="5"/>
      <c r="AF1226" s="5"/>
      <c r="AG1226" s="5"/>
    </row>
    <row r="1227" spans="9:33" x14ac:dyDescent="0.2">
      <c r="I1227" s="1"/>
      <c r="L1227" s="1"/>
      <c r="AC1227" s="5"/>
      <c r="AD1227" s="5"/>
      <c r="AE1227" s="5"/>
      <c r="AF1227" s="5"/>
      <c r="AG1227" s="5"/>
    </row>
    <row r="1228" spans="9:33" x14ac:dyDescent="0.2">
      <c r="I1228" s="1"/>
      <c r="L1228" s="1"/>
      <c r="AC1228" s="5"/>
      <c r="AD1228" s="5"/>
      <c r="AE1228" s="5"/>
      <c r="AF1228" s="5"/>
      <c r="AG1228" s="5"/>
    </row>
    <row r="1229" spans="9:33" x14ac:dyDescent="0.2">
      <c r="I1229" s="2"/>
      <c r="L1229" s="1"/>
      <c r="AC1229" s="5"/>
      <c r="AD1229" s="5"/>
      <c r="AE1229" s="5"/>
      <c r="AF1229" s="5"/>
      <c r="AG1229" s="5"/>
    </row>
    <row r="1230" spans="9:33" x14ac:dyDescent="0.2">
      <c r="I1230" s="2"/>
      <c r="L1230" s="1"/>
      <c r="AC1230" s="5"/>
      <c r="AD1230" s="5"/>
      <c r="AE1230" s="5"/>
      <c r="AF1230" s="5"/>
      <c r="AG1230" s="5"/>
    </row>
    <row r="1231" spans="9:33" x14ac:dyDescent="0.2">
      <c r="I1231" s="1"/>
      <c r="L1231" s="1"/>
      <c r="AC1231" s="5"/>
      <c r="AD1231" s="5"/>
      <c r="AE1231" s="5"/>
      <c r="AF1231" s="5"/>
      <c r="AG1231" s="5"/>
    </row>
    <row r="1232" spans="9:33" x14ac:dyDescent="0.2">
      <c r="I1232" s="1"/>
      <c r="L1232" s="1"/>
      <c r="AC1232" s="5"/>
      <c r="AD1232" s="5"/>
      <c r="AE1232" s="5"/>
      <c r="AF1232" s="5"/>
      <c r="AG1232" s="5"/>
    </row>
    <row r="1233" spans="9:33" x14ac:dyDescent="0.2">
      <c r="I1233" s="1"/>
      <c r="L1233" s="1"/>
      <c r="AC1233" s="5"/>
      <c r="AD1233" s="5"/>
      <c r="AE1233" s="5"/>
      <c r="AF1233" s="5"/>
      <c r="AG1233" s="5"/>
    </row>
    <row r="1234" spans="9:33" x14ac:dyDescent="0.2">
      <c r="I1234" s="1"/>
      <c r="L1234" s="1"/>
      <c r="AC1234" s="5"/>
      <c r="AD1234" s="5"/>
      <c r="AE1234" s="5"/>
      <c r="AF1234" s="5"/>
      <c r="AG1234" s="5"/>
    </row>
    <row r="1235" spans="9:33" x14ac:dyDescent="0.2">
      <c r="I1235" s="1"/>
      <c r="L1235" s="1"/>
      <c r="AC1235" s="5"/>
      <c r="AD1235" s="5"/>
      <c r="AE1235" s="5"/>
      <c r="AF1235" s="5"/>
      <c r="AG1235" s="5"/>
    </row>
    <row r="1236" spans="9:33" x14ac:dyDescent="0.2">
      <c r="I1236" s="1"/>
      <c r="L1236" s="1"/>
      <c r="AC1236" s="5"/>
      <c r="AD1236" s="5"/>
      <c r="AE1236" s="5"/>
      <c r="AF1236" s="5"/>
      <c r="AG1236" s="5"/>
    </row>
    <row r="1237" spans="9:33" x14ac:dyDescent="0.2">
      <c r="I1237" s="1"/>
      <c r="L1237" s="1"/>
      <c r="AC1237" s="5"/>
      <c r="AD1237" s="5"/>
      <c r="AE1237" s="5"/>
      <c r="AF1237" s="5"/>
      <c r="AG1237" s="5"/>
    </row>
    <row r="1238" spans="9:33" x14ac:dyDescent="0.2">
      <c r="I1238" s="1"/>
      <c r="L1238" s="1"/>
      <c r="AC1238" s="5"/>
      <c r="AD1238" s="5"/>
      <c r="AE1238" s="5"/>
      <c r="AF1238" s="5"/>
      <c r="AG1238" s="5"/>
    </row>
    <row r="1239" spans="9:33" x14ac:dyDescent="0.2">
      <c r="I1239" s="1"/>
      <c r="L1239" s="1"/>
      <c r="AC1239" s="5"/>
      <c r="AD1239" s="5"/>
      <c r="AE1239" s="5"/>
      <c r="AF1239" s="5"/>
      <c r="AG1239" s="5"/>
    </row>
    <row r="1240" spans="9:33" x14ac:dyDescent="0.2">
      <c r="I1240" s="1"/>
      <c r="L1240" s="1"/>
      <c r="AC1240" s="5"/>
      <c r="AD1240" s="5"/>
      <c r="AE1240" s="5"/>
      <c r="AF1240" s="5"/>
      <c r="AG1240" s="5"/>
    </row>
    <row r="1241" spans="9:33" x14ac:dyDescent="0.2">
      <c r="I1241" s="1"/>
      <c r="L1241" s="1"/>
      <c r="AC1241" s="5"/>
      <c r="AD1241" s="5"/>
      <c r="AE1241" s="5"/>
      <c r="AF1241" s="5"/>
      <c r="AG1241" s="5"/>
    </row>
    <row r="1242" spans="9:33" x14ac:dyDescent="0.2">
      <c r="I1242" s="1"/>
      <c r="L1242" s="1"/>
      <c r="AC1242" s="5"/>
      <c r="AD1242" s="5"/>
      <c r="AE1242" s="5"/>
      <c r="AF1242" s="5"/>
      <c r="AG1242" s="5"/>
    </row>
    <row r="1243" spans="9:33" x14ac:dyDescent="0.2">
      <c r="I1243" s="1"/>
      <c r="L1243" s="1"/>
      <c r="AC1243" s="5"/>
      <c r="AD1243" s="5"/>
      <c r="AE1243" s="5"/>
      <c r="AF1243" s="5"/>
      <c r="AG1243" s="5"/>
    </row>
    <row r="1244" spans="9:33" x14ac:dyDescent="0.2">
      <c r="I1244" s="1"/>
      <c r="L1244" s="1"/>
      <c r="AC1244" s="5"/>
      <c r="AD1244" s="5"/>
      <c r="AE1244" s="5"/>
      <c r="AF1244" s="5"/>
      <c r="AG1244" s="5"/>
    </row>
    <row r="1245" spans="9:33" x14ac:dyDescent="0.2">
      <c r="I1245" s="1"/>
      <c r="L1245" s="1"/>
      <c r="AC1245" s="5"/>
      <c r="AD1245" s="5"/>
      <c r="AE1245" s="5"/>
      <c r="AF1245" s="5"/>
      <c r="AG1245" s="5"/>
    </row>
    <row r="1246" spans="9:33" x14ac:dyDescent="0.2">
      <c r="I1246" s="1"/>
      <c r="L1246" s="1"/>
      <c r="AC1246" s="5"/>
      <c r="AD1246" s="5"/>
      <c r="AE1246" s="5"/>
      <c r="AF1246" s="5"/>
      <c r="AG1246" s="5"/>
    </row>
    <row r="1247" spans="9:33" x14ac:dyDescent="0.2">
      <c r="I1247" s="1"/>
      <c r="L1247" s="1"/>
      <c r="AC1247" s="5"/>
      <c r="AD1247" s="5"/>
      <c r="AE1247" s="5"/>
      <c r="AF1247" s="5"/>
      <c r="AG1247" s="5"/>
    </row>
    <row r="1248" spans="9:33" x14ac:dyDescent="0.2">
      <c r="I1248" s="1"/>
      <c r="L1248" s="1"/>
      <c r="AC1248" s="5"/>
      <c r="AD1248" s="5"/>
      <c r="AE1248" s="5"/>
      <c r="AF1248" s="5"/>
      <c r="AG1248" s="5"/>
    </row>
    <row r="1249" spans="9:33" x14ac:dyDescent="0.2">
      <c r="I1249" s="1"/>
      <c r="L1249" s="1"/>
      <c r="AC1249" s="5"/>
      <c r="AD1249" s="5"/>
      <c r="AE1249" s="5"/>
      <c r="AF1249" s="5"/>
      <c r="AG1249" s="5"/>
    </row>
    <row r="1250" spans="9:33" x14ac:dyDescent="0.2">
      <c r="I1250" s="1"/>
      <c r="L1250" s="1"/>
      <c r="AC1250" s="5"/>
      <c r="AD1250" s="5"/>
      <c r="AE1250" s="5"/>
      <c r="AF1250" s="5"/>
      <c r="AG1250" s="5"/>
    </row>
    <row r="1251" spans="9:33" x14ac:dyDescent="0.2">
      <c r="I1251" s="1"/>
      <c r="L1251" s="1"/>
      <c r="AC1251" s="5"/>
      <c r="AD1251" s="5"/>
      <c r="AE1251" s="5"/>
      <c r="AF1251" s="5"/>
      <c r="AG1251" s="5"/>
    </row>
    <row r="1252" spans="9:33" x14ac:dyDescent="0.2">
      <c r="I1252" s="1"/>
      <c r="L1252" s="1"/>
      <c r="AC1252" s="5"/>
      <c r="AD1252" s="5"/>
      <c r="AE1252" s="5"/>
      <c r="AF1252" s="5"/>
      <c r="AG1252" s="5"/>
    </row>
    <row r="1253" spans="9:33" x14ac:dyDescent="0.2">
      <c r="I1253" s="1"/>
      <c r="L1253" s="1"/>
      <c r="AC1253" s="5"/>
      <c r="AD1253" s="5"/>
      <c r="AE1253" s="5"/>
      <c r="AF1253" s="5"/>
      <c r="AG1253" s="5"/>
    </row>
    <row r="1254" spans="9:33" x14ac:dyDescent="0.2">
      <c r="I1254" s="1"/>
      <c r="L1254" s="1"/>
      <c r="AC1254" s="5"/>
      <c r="AD1254" s="5"/>
      <c r="AE1254" s="5"/>
      <c r="AF1254" s="5"/>
      <c r="AG1254" s="5"/>
    </row>
    <row r="1255" spans="9:33" x14ac:dyDescent="0.2">
      <c r="I1255" s="1"/>
      <c r="L1255" s="1"/>
      <c r="AC1255" s="5"/>
      <c r="AD1255" s="5"/>
      <c r="AE1255" s="5"/>
      <c r="AF1255" s="5"/>
      <c r="AG1255" s="5"/>
    </row>
    <row r="1256" spans="9:33" x14ac:dyDescent="0.2">
      <c r="I1256" s="1"/>
      <c r="L1256" s="1"/>
      <c r="AC1256" s="5"/>
      <c r="AD1256" s="5"/>
      <c r="AE1256" s="5"/>
      <c r="AF1256" s="5"/>
      <c r="AG1256" s="5"/>
    </row>
    <row r="1257" spans="9:33" x14ac:dyDescent="0.2">
      <c r="I1257" s="1"/>
      <c r="L1257" s="1"/>
      <c r="AC1257" s="5"/>
      <c r="AD1257" s="5"/>
      <c r="AE1257" s="5"/>
      <c r="AF1257" s="5"/>
      <c r="AG1257" s="5"/>
    </row>
    <row r="1258" spans="9:33" x14ac:dyDescent="0.2">
      <c r="I1258" s="1"/>
      <c r="L1258" s="1"/>
      <c r="AC1258" s="5"/>
      <c r="AD1258" s="5"/>
      <c r="AE1258" s="5"/>
      <c r="AF1258" s="5"/>
      <c r="AG1258" s="5"/>
    </row>
    <row r="1259" spans="9:33" x14ac:dyDescent="0.2">
      <c r="I1259" s="1"/>
      <c r="L1259" s="1"/>
      <c r="AC1259" s="5"/>
      <c r="AD1259" s="5"/>
      <c r="AE1259" s="5"/>
      <c r="AF1259" s="5"/>
      <c r="AG1259" s="5"/>
    </row>
    <row r="1260" spans="9:33" x14ac:dyDescent="0.2">
      <c r="I1260" s="1"/>
      <c r="L1260" s="1"/>
      <c r="AC1260" s="5"/>
      <c r="AD1260" s="5"/>
      <c r="AE1260" s="5"/>
      <c r="AF1260" s="5"/>
      <c r="AG1260" s="5"/>
    </row>
    <row r="1261" spans="9:33" x14ac:dyDescent="0.2">
      <c r="I1261" s="1"/>
      <c r="L1261" s="1"/>
      <c r="AC1261" s="5"/>
      <c r="AD1261" s="5"/>
      <c r="AE1261" s="5"/>
      <c r="AF1261" s="5"/>
      <c r="AG1261" s="5"/>
    </row>
    <row r="1262" spans="9:33" x14ac:dyDescent="0.2">
      <c r="I1262" s="1"/>
      <c r="L1262" s="1"/>
      <c r="AC1262" s="5"/>
      <c r="AD1262" s="5"/>
      <c r="AE1262" s="5"/>
      <c r="AF1262" s="5"/>
      <c r="AG1262" s="5"/>
    </row>
    <row r="1263" spans="9:33" x14ac:dyDescent="0.2">
      <c r="I1263" s="1"/>
      <c r="L1263" s="1"/>
      <c r="AC1263" s="5"/>
      <c r="AD1263" s="5"/>
      <c r="AE1263" s="5"/>
      <c r="AF1263" s="5"/>
      <c r="AG1263" s="5"/>
    </row>
    <row r="1264" spans="9:33" x14ac:dyDescent="0.2">
      <c r="I1264" s="1"/>
      <c r="L1264" s="1"/>
      <c r="AC1264" s="5"/>
      <c r="AD1264" s="5"/>
      <c r="AE1264" s="5"/>
      <c r="AF1264" s="5"/>
      <c r="AG1264" s="5"/>
    </row>
    <row r="1265" spans="9:33" x14ac:dyDescent="0.2">
      <c r="I1265" s="1"/>
      <c r="L1265" s="1"/>
      <c r="AC1265" s="5"/>
      <c r="AD1265" s="5"/>
      <c r="AE1265" s="5"/>
      <c r="AF1265" s="5"/>
      <c r="AG1265" s="5"/>
    </row>
    <row r="1266" spans="9:33" x14ac:dyDescent="0.2">
      <c r="I1266" s="1"/>
      <c r="L1266" s="1"/>
      <c r="AC1266" s="5"/>
      <c r="AD1266" s="5"/>
      <c r="AE1266" s="5"/>
      <c r="AF1266" s="5"/>
      <c r="AG1266" s="5"/>
    </row>
    <row r="1267" spans="9:33" x14ac:dyDescent="0.2">
      <c r="I1267" s="1"/>
      <c r="L1267" s="1"/>
      <c r="AC1267" s="5"/>
      <c r="AD1267" s="5"/>
      <c r="AE1267" s="5"/>
      <c r="AF1267" s="5"/>
      <c r="AG1267" s="5"/>
    </row>
    <row r="1268" spans="9:33" x14ac:dyDescent="0.2">
      <c r="I1268" s="1"/>
      <c r="L1268" s="1"/>
      <c r="AC1268" s="5"/>
      <c r="AD1268" s="5"/>
      <c r="AE1268" s="5"/>
      <c r="AF1268" s="5"/>
      <c r="AG1268" s="5"/>
    </row>
    <row r="1269" spans="9:33" x14ac:dyDescent="0.2">
      <c r="I1269" s="1"/>
      <c r="L1269" s="1"/>
      <c r="AC1269" s="5"/>
      <c r="AD1269" s="5"/>
      <c r="AE1269" s="5"/>
      <c r="AF1269" s="5"/>
      <c r="AG1269" s="5"/>
    </row>
    <row r="1270" spans="9:33" x14ac:dyDescent="0.2">
      <c r="I1270" s="1"/>
      <c r="L1270" s="1"/>
      <c r="AC1270" s="5"/>
      <c r="AD1270" s="5"/>
      <c r="AE1270" s="5"/>
      <c r="AF1270" s="5"/>
      <c r="AG1270" s="5"/>
    </row>
    <row r="1271" spans="9:33" x14ac:dyDescent="0.2">
      <c r="I1271" s="1"/>
      <c r="L1271" s="1"/>
      <c r="AC1271" s="5"/>
      <c r="AD1271" s="5"/>
      <c r="AE1271" s="5"/>
      <c r="AF1271" s="5"/>
      <c r="AG1271" s="5"/>
    </row>
    <row r="1272" spans="9:33" x14ac:dyDescent="0.2">
      <c r="I1272" s="1"/>
      <c r="L1272" s="1"/>
      <c r="AC1272" s="5"/>
      <c r="AD1272" s="5"/>
      <c r="AE1272" s="5"/>
      <c r="AF1272" s="5"/>
      <c r="AG1272" s="5"/>
    </row>
    <row r="1273" spans="9:33" x14ac:dyDescent="0.2">
      <c r="I1273" s="1"/>
      <c r="L1273" s="1"/>
      <c r="AC1273" s="5"/>
      <c r="AD1273" s="5"/>
      <c r="AE1273" s="5"/>
      <c r="AF1273" s="5"/>
      <c r="AG1273" s="5"/>
    </row>
    <row r="1274" spans="9:33" x14ac:dyDescent="0.2">
      <c r="I1274" s="1"/>
      <c r="L1274" s="1"/>
      <c r="AC1274" s="5"/>
      <c r="AD1274" s="5"/>
      <c r="AE1274" s="5"/>
      <c r="AF1274" s="5"/>
      <c r="AG1274" s="5"/>
    </row>
    <row r="1275" spans="9:33" x14ac:dyDescent="0.2">
      <c r="I1275" s="1"/>
      <c r="L1275" s="1"/>
      <c r="AC1275" s="5"/>
      <c r="AD1275" s="5"/>
      <c r="AE1275" s="5"/>
      <c r="AF1275" s="5"/>
      <c r="AG1275" s="5"/>
    </row>
    <row r="1276" spans="9:33" x14ac:dyDescent="0.2">
      <c r="I1276" s="1"/>
      <c r="L1276" s="1"/>
      <c r="AC1276" s="5"/>
      <c r="AD1276" s="5"/>
      <c r="AE1276" s="5"/>
      <c r="AF1276" s="5"/>
      <c r="AG1276" s="5"/>
    </row>
    <row r="1277" spans="9:33" x14ac:dyDescent="0.2">
      <c r="I1277" s="1"/>
      <c r="L1277" s="1"/>
      <c r="AC1277" s="5"/>
      <c r="AD1277" s="5"/>
      <c r="AE1277" s="5"/>
      <c r="AF1277" s="5"/>
      <c r="AG1277" s="5"/>
    </row>
    <row r="1278" spans="9:33" x14ac:dyDescent="0.2">
      <c r="I1278" s="1"/>
      <c r="L1278" s="1"/>
      <c r="AC1278" s="5"/>
      <c r="AD1278" s="5"/>
      <c r="AE1278" s="5"/>
      <c r="AF1278" s="5"/>
      <c r="AG1278" s="5"/>
    </row>
    <row r="1279" spans="9:33" x14ac:dyDescent="0.2">
      <c r="I1279" s="1"/>
      <c r="L1279" s="1"/>
      <c r="AC1279" s="5"/>
      <c r="AD1279" s="5"/>
      <c r="AE1279" s="5"/>
      <c r="AF1279" s="5"/>
      <c r="AG1279" s="5"/>
    </row>
    <row r="1280" spans="9:33" x14ac:dyDescent="0.2">
      <c r="I1280" s="1"/>
      <c r="L1280" s="1"/>
      <c r="AC1280" s="5"/>
      <c r="AD1280" s="5"/>
      <c r="AE1280" s="5"/>
      <c r="AF1280" s="5"/>
      <c r="AG1280" s="5"/>
    </row>
    <row r="1281" spans="9:33" x14ac:dyDescent="0.2">
      <c r="I1281" s="1"/>
      <c r="L1281" s="1"/>
      <c r="AC1281" s="5"/>
      <c r="AD1281" s="5"/>
      <c r="AE1281" s="5"/>
      <c r="AF1281" s="5"/>
      <c r="AG1281" s="5"/>
    </row>
    <row r="1282" spans="9:33" x14ac:dyDescent="0.2">
      <c r="I1282" s="1"/>
      <c r="L1282" s="1"/>
      <c r="AC1282" s="5"/>
      <c r="AD1282" s="5"/>
      <c r="AE1282" s="5"/>
      <c r="AF1282" s="5"/>
      <c r="AG1282" s="5"/>
    </row>
    <row r="1283" spans="9:33" x14ac:dyDescent="0.2">
      <c r="I1283" s="1"/>
      <c r="L1283" s="1"/>
      <c r="AC1283" s="5"/>
      <c r="AD1283" s="5"/>
      <c r="AE1283" s="5"/>
      <c r="AF1283" s="5"/>
      <c r="AG1283" s="5"/>
    </row>
    <row r="1284" spans="9:33" x14ac:dyDescent="0.2">
      <c r="I1284" s="1"/>
      <c r="L1284" s="1"/>
      <c r="AC1284" s="5"/>
      <c r="AD1284" s="5"/>
      <c r="AE1284" s="5"/>
      <c r="AF1284" s="5"/>
      <c r="AG1284" s="5"/>
    </row>
    <row r="1285" spans="9:33" x14ac:dyDescent="0.2">
      <c r="I1285" s="1"/>
      <c r="L1285" s="1"/>
      <c r="AC1285" s="5"/>
      <c r="AD1285" s="5"/>
      <c r="AE1285" s="5"/>
      <c r="AF1285" s="5"/>
      <c r="AG1285" s="5"/>
    </row>
    <row r="1286" spans="9:33" x14ac:dyDescent="0.2">
      <c r="I1286" s="1"/>
      <c r="L1286" s="1"/>
      <c r="AC1286" s="5"/>
      <c r="AD1286" s="5"/>
      <c r="AE1286" s="5"/>
      <c r="AF1286" s="5"/>
      <c r="AG1286" s="5"/>
    </row>
    <row r="1287" spans="9:33" x14ac:dyDescent="0.2">
      <c r="I1287" s="1"/>
      <c r="L1287" s="1"/>
      <c r="AC1287" s="5"/>
      <c r="AD1287" s="5"/>
      <c r="AE1287" s="5"/>
      <c r="AF1287" s="5"/>
      <c r="AG1287" s="5"/>
    </row>
    <row r="1288" spans="9:33" x14ac:dyDescent="0.2">
      <c r="I1288" s="1"/>
      <c r="L1288" s="1"/>
      <c r="AC1288" s="5"/>
      <c r="AD1288" s="5"/>
      <c r="AE1288" s="5"/>
      <c r="AF1288" s="5"/>
      <c r="AG1288" s="5"/>
    </row>
    <row r="1289" spans="9:33" x14ac:dyDescent="0.2">
      <c r="I1289" s="1"/>
      <c r="L1289" s="1"/>
      <c r="AC1289" s="5"/>
      <c r="AD1289" s="5"/>
      <c r="AE1289" s="5"/>
      <c r="AF1289" s="5"/>
      <c r="AG1289" s="5"/>
    </row>
    <row r="1290" spans="9:33" x14ac:dyDescent="0.2">
      <c r="I1290" s="1"/>
      <c r="L1290" s="3"/>
    </row>
    <row r="1291" spans="9:33" x14ac:dyDescent="0.2">
      <c r="I1291" s="1"/>
      <c r="L1291" s="1"/>
      <c r="AC1291" s="5"/>
      <c r="AD1291" s="5"/>
      <c r="AE1291" s="5"/>
      <c r="AF1291" s="5"/>
      <c r="AG1291" s="5"/>
    </row>
    <row r="1292" spans="9:33" x14ac:dyDescent="0.2">
      <c r="I1292" s="1"/>
      <c r="L1292" s="1"/>
      <c r="AC1292" s="5"/>
      <c r="AD1292" s="5"/>
      <c r="AE1292" s="5"/>
      <c r="AF1292" s="5"/>
      <c r="AG1292" s="5"/>
    </row>
    <row r="1293" spans="9:33" x14ac:dyDescent="0.2">
      <c r="I1293" s="1"/>
      <c r="L1293" s="1"/>
      <c r="AC1293" s="5"/>
      <c r="AD1293" s="5"/>
      <c r="AE1293" s="5"/>
      <c r="AF1293" s="5"/>
      <c r="AG1293" s="5"/>
    </row>
    <row r="1294" spans="9:33" x14ac:dyDescent="0.2">
      <c r="I1294" s="1"/>
      <c r="L1294" s="1"/>
      <c r="AC1294" s="5"/>
      <c r="AD1294" s="5"/>
      <c r="AE1294" s="5"/>
      <c r="AF1294" s="5"/>
      <c r="AG1294" s="5"/>
    </row>
    <row r="1295" spans="9:33" x14ac:dyDescent="0.2">
      <c r="I1295" s="1"/>
      <c r="L1295" s="1"/>
      <c r="AC1295" s="5"/>
      <c r="AD1295" s="5"/>
      <c r="AE1295" s="5"/>
      <c r="AF1295" s="5"/>
      <c r="AG1295" s="5"/>
    </row>
    <row r="1296" spans="9:33" x14ac:dyDescent="0.2">
      <c r="I1296" s="1"/>
      <c r="L1296" s="1"/>
      <c r="AC1296" s="5"/>
      <c r="AD1296" s="5"/>
      <c r="AE1296" s="5"/>
      <c r="AF1296" s="5"/>
      <c r="AG1296" s="5"/>
    </row>
    <row r="1297" spans="9:33" x14ac:dyDescent="0.2">
      <c r="I1297" s="1"/>
      <c r="L1297" s="1"/>
      <c r="AC1297" s="5"/>
      <c r="AD1297" s="5"/>
      <c r="AE1297" s="5"/>
      <c r="AF1297" s="5"/>
      <c r="AG1297" s="5"/>
    </row>
    <row r="1298" spans="9:33" x14ac:dyDescent="0.2">
      <c r="I1298" s="1"/>
      <c r="L1298" s="1"/>
      <c r="AC1298" s="5"/>
      <c r="AD1298" s="5"/>
      <c r="AE1298" s="5"/>
      <c r="AF1298" s="5"/>
      <c r="AG1298" s="5"/>
    </row>
    <row r="1299" spans="9:33" x14ac:dyDescent="0.2">
      <c r="I1299" s="2"/>
      <c r="L1299" s="1"/>
      <c r="AC1299" s="5"/>
      <c r="AD1299" s="5"/>
      <c r="AE1299" s="5"/>
      <c r="AF1299" s="5"/>
      <c r="AG1299" s="5"/>
    </row>
    <row r="1300" spans="9:33" x14ac:dyDescent="0.2">
      <c r="I1300" s="1"/>
      <c r="L1300" s="1"/>
      <c r="AC1300" s="5"/>
      <c r="AD1300" s="5"/>
      <c r="AE1300" s="5"/>
      <c r="AF1300" s="5"/>
      <c r="AG1300" s="5"/>
    </row>
    <row r="1301" spans="9:33" x14ac:dyDescent="0.2">
      <c r="I1301" s="1"/>
      <c r="L1301" s="1"/>
      <c r="AC1301" s="5"/>
      <c r="AD1301" s="5"/>
      <c r="AE1301" s="5"/>
      <c r="AF1301" s="5"/>
      <c r="AG1301" s="5"/>
    </row>
    <row r="1302" spans="9:33" x14ac:dyDescent="0.2">
      <c r="I1302" s="1"/>
      <c r="L1302" s="1"/>
      <c r="AC1302" s="5"/>
      <c r="AD1302" s="5"/>
      <c r="AE1302" s="5"/>
      <c r="AF1302" s="5"/>
      <c r="AG1302" s="5"/>
    </row>
    <row r="1303" spans="9:33" x14ac:dyDescent="0.2">
      <c r="I1303" s="1"/>
      <c r="L1303" s="1"/>
      <c r="AC1303" s="5"/>
      <c r="AD1303" s="5"/>
      <c r="AE1303" s="5"/>
      <c r="AF1303" s="5"/>
      <c r="AG1303" s="5"/>
    </row>
    <row r="1304" spans="9:33" x14ac:dyDescent="0.2">
      <c r="I1304" s="1"/>
      <c r="L1304" s="1"/>
      <c r="AC1304" s="5"/>
      <c r="AD1304" s="5"/>
      <c r="AE1304" s="5"/>
      <c r="AF1304" s="5"/>
      <c r="AG1304" s="5"/>
    </row>
    <row r="1305" spans="9:33" x14ac:dyDescent="0.2">
      <c r="I1305" s="2"/>
      <c r="L1305" s="1"/>
      <c r="AC1305" s="5"/>
      <c r="AD1305" s="5"/>
      <c r="AE1305" s="5"/>
      <c r="AF1305" s="5"/>
      <c r="AG1305" s="5"/>
    </row>
    <row r="1306" spans="9:33" x14ac:dyDescent="0.2">
      <c r="I1306" s="1"/>
      <c r="L1306" s="1"/>
      <c r="AC1306" s="5"/>
      <c r="AD1306" s="5"/>
      <c r="AE1306" s="5"/>
      <c r="AF1306" s="5"/>
      <c r="AG1306" s="5"/>
    </row>
    <row r="1307" spans="9:33" x14ac:dyDescent="0.2">
      <c r="I1307" s="1"/>
      <c r="L1307" s="1"/>
      <c r="AC1307" s="5"/>
      <c r="AD1307" s="5"/>
      <c r="AE1307" s="5"/>
      <c r="AF1307" s="5"/>
      <c r="AG1307" s="5"/>
    </row>
    <row r="1308" spans="9:33" x14ac:dyDescent="0.2">
      <c r="I1308" s="1"/>
      <c r="L1308" s="1"/>
      <c r="AC1308" s="5"/>
      <c r="AD1308" s="5"/>
      <c r="AE1308" s="5"/>
      <c r="AF1308" s="5"/>
      <c r="AG1308" s="5"/>
    </row>
    <row r="1309" spans="9:33" x14ac:dyDescent="0.2">
      <c r="I1309" s="1"/>
      <c r="L1309" s="1"/>
      <c r="AC1309" s="5"/>
      <c r="AD1309" s="5"/>
      <c r="AE1309" s="5"/>
      <c r="AF1309" s="5"/>
      <c r="AG1309" s="5"/>
    </row>
    <row r="1310" spans="9:33" x14ac:dyDescent="0.2">
      <c r="I1310" s="1"/>
      <c r="L1310" s="1"/>
      <c r="AC1310" s="5"/>
      <c r="AD1310" s="5"/>
      <c r="AE1310" s="5"/>
      <c r="AF1310" s="5"/>
      <c r="AG1310" s="5"/>
    </row>
    <row r="1311" spans="9:33" x14ac:dyDescent="0.2">
      <c r="I1311" s="2"/>
      <c r="L1311" s="1"/>
      <c r="AC1311" s="5"/>
      <c r="AD1311" s="5"/>
      <c r="AE1311" s="5"/>
      <c r="AF1311" s="5"/>
      <c r="AG1311" s="5"/>
    </row>
    <row r="1312" spans="9:33" x14ac:dyDescent="0.2">
      <c r="I1312" s="2"/>
      <c r="L1312" s="1"/>
      <c r="AC1312" s="5"/>
      <c r="AD1312" s="5"/>
      <c r="AE1312" s="5"/>
      <c r="AF1312" s="5"/>
      <c r="AG1312" s="5"/>
    </row>
    <row r="1313" spans="9:33" x14ac:dyDescent="0.2">
      <c r="I1313" s="1"/>
      <c r="L1313" s="1"/>
      <c r="AC1313" s="5"/>
      <c r="AD1313" s="5"/>
      <c r="AE1313" s="5"/>
      <c r="AF1313" s="5"/>
      <c r="AG1313" s="5"/>
    </row>
    <row r="1314" spans="9:33" x14ac:dyDescent="0.2">
      <c r="I1314" s="1"/>
      <c r="L1314" s="1"/>
      <c r="AC1314" s="5"/>
      <c r="AD1314" s="5"/>
      <c r="AE1314" s="5"/>
      <c r="AF1314" s="5"/>
      <c r="AG1314" s="5"/>
    </row>
    <row r="1315" spans="9:33" x14ac:dyDescent="0.2">
      <c r="I1315" s="1"/>
      <c r="L1315" s="1"/>
      <c r="AC1315" s="5"/>
      <c r="AD1315" s="5"/>
      <c r="AE1315" s="5"/>
      <c r="AF1315" s="5"/>
      <c r="AG1315" s="5"/>
    </row>
    <row r="1316" spans="9:33" x14ac:dyDescent="0.2">
      <c r="I1316" s="1"/>
      <c r="L1316" s="1"/>
      <c r="AC1316" s="5"/>
      <c r="AD1316" s="5"/>
      <c r="AE1316" s="5"/>
      <c r="AF1316" s="5"/>
      <c r="AG1316" s="5"/>
    </row>
    <row r="1317" spans="9:33" x14ac:dyDescent="0.2">
      <c r="I1317" s="1"/>
      <c r="L1317" s="1"/>
      <c r="AC1317" s="5"/>
      <c r="AD1317" s="5"/>
      <c r="AE1317" s="5"/>
      <c r="AF1317" s="5"/>
      <c r="AG1317" s="5"/>
    </row>
    <row r="1318" spans="9:33" x14ac:dyDescent="0.2">
      <c r="I1318" s="1"/>
      <c r="L1318" s="1"/>
      <c r="AC1318" s="5"/>
      <c r="AD1318" s="5"/>
      <c r="AE1318" s="5"/>
      <c r="AF1318" s="5"/>
      <c r="AG1318" s="5"/>
    </row>
    <row r="1319" spans="9:33" x14ac:dyDescent="0.2">
      <c r="I1319" s="1"/>
      <c r="L1319" s="1"/>
      <c r="AC1319" s="5"/>
      <c r="AD1319" s="5"/>
      <c r="AE1319" s="5"/>
      <c r="AF1319" s="5"/>
      <c r="AG1319" s="5"/>
    </row>
    <row r="1320" spans="9:33" x14ac:dyDescent="0.2">
      <c r="I1320" s="1"/>
      <c r="L1320" s="1"/>
      <c r="AC1320" s="5"/>
      <c r="AD1320" s="5"/>
      <c r="AE1320" s="5"/>
      <c r="AF1320" s="5"/>
      <c r="AG1320" s="5"/>
    </row>
    <row r="1321" spans="9:33" x14ac:dyDescent="0.2">
      <c r="I1321" s="1"/>
      <c r="L1321" s="1"/>
      <c r="AC1321" s="5"/>
      <c r="AD1321" s="5"/>
      <c r="AE1321" s="5"/>
      <c r="AF1321" s="5"/>
      <c r="AG1321" s="5"/>
    </row>
    <row r="1322" spans="9:33" x14ac:dyDescent="0.2">
      <c r="I1322" s="1"/>
      <c r="L1322" s="1"/>
      <c r="AC1322" s="5"/>
      <c r="AD1322" s="5"/>
      <c r="AE1322" s="5"/>
      <c r="AF1322" s="5"/>
      <c r="AG1322" s="5"/>
    </row>
    <row r="1323" spans="9:33" x14ac:dyDescent="0.2">
      <c r="I1323" s="1"/>
      <c r="L1323" s="1"/>
      <c r="AC1323" s="5"/>
      <c r="AD1323" s="5"/>
      <c r="AE1323" s="5"/>
      <c r="AF1323" s="5"/>
      <c r="AG1323" s="5"/>
    </row>
    <row r="1324" spans="9:33" x14ac:dyDescent="0.2">
      <c r="I1324" s="1"/>
      <c r="L1324" s="1"/>
      <c r="AC1324" s="5"/>
      <c r="AD1324" s="5"/>
      <c r="AE1324" s="5"/>
      <c r="AF1324" s="5"/>
      <c r="AG1324" s="5"/>
    </row>
    <row r="1325" spans="9:33" x14ac:dyDescent="0.2">
      <c r="I1325" s="1"/>
      <c r="L1325" s="1"/>
      <c r="AC1325" s="5"/>
      <c r="AD1325" s="5"/>
      <c r="AE1325" s="5"/>
      <c r="AF1325" s="5"/>
      <c r="AG1325" s="5"/>
    </row>
    <row r="1326" spans="9:33" x14ac:dyDescent="0.2">
      <c r="I1326" s="1"/>
      <c r="L1326" s="1"/>
      <c r="AC1326" s="5"/>
      <c r="AD1326" s="5"/>
      <c r="AE1326" s="5"/>
      <c r="AF1326" s="5"/>
      <c r="AG1326" s="5"/>
    </row>
    <row r="1327" spans="9:33" x14ac:dyDescent="0.2">
      <c r="I1327" s="1"/>
      <c r="L1327" s="1"/>
      <c r="AC1327" s="5"/>
      <c r="AD1327" s="5"/>
      <c r="AE1327" s="5"/>
      <c r="AF1327" s="5"/>
      <c r="AG1327" s="5"/>
    </row>
    <row r="1328" spans="9:33" x14ac:dyDescent="0.2">
      <c r="I1328" s="1"/>
      <c r="L1328" s="1"/>
      <c r="AC1328" s="5"/>
      <c r="AD1328" s="5"/>
      <c r="AE1328" s="5"/>
      <c r="AF1328" s="5"/>
      <c r="AG1328" s="5"/>
    </row>
    <row r="1329" spans="9:33" x14ac:dyDescent="0.2">
      <c r="I1329" s="1"/>
      <c r="L1329" s="1"/>
      <c r="AC1329" s="5"/>
      <c r="AD1329" s="5"/>
      <c r="AE1329" s="5"/>
      <c r="AF1329" s="5"/>
      <c r="AG1329" s="5"/>
    </row>
    <row r="1330" spans="9:33" x14ac:dyDescent="0.2">
      <c r="I1330" s="1"/>
      <c r="L1330" s="1"/>
      <c r="AC1330" s="5"/>
      <c r="AD1330" s="5"/>
      <c r="AE1330" s="5"/>
      <c r="AF1330" s="5"/>
      <c r="AG1330" s="5"/>
    </row>
    <row r="1331" spans="9:33" x14ac:dyDescent="0.2">
      <c r="I1331" s="1"/>
      <c r="L1331" s="1"/>
      <c r="AC1331" s="5"/>
      <c r="AD1331" s="5"/>
      <c r="AE1331" s="5"/>
      <c r="AF1331" s="5"/>
      <c r="AG1331" s="5"/>
    </row>
    <row r="1332" spans="9:33" x14ac:dyDescent="0.2">
      <c r="I1332" s="1"/>
      <c r="L1332" s="1"/>
      <c r="AC1332" s="5"/>
      <c r="AD1332" s="5"/>
      <c r="AE1332" s="5"/>
      <c r="AF1332" s="5"/>
      <c r="AG1332" s="5"/>
    </row>
    <row r="1333" spans="9:33" x14ac:dyDescent="0.2">
      <c r="I1333" s="1"/>
      <c r="L1333" s="1"/>
      <c r="AC1333" s="5"/>
      <c r="AD1333" s="5"/>
      <c r="AE1333" s="5"/>
      <c r="AF1333" s="5"/>
      <c r="AG1333" s="5"/>
    </row>
    <row r="1334" spans="9:33" x14ac:dyDescent="0.2">
      <c r="I1334" s="1"/>
      <c r="L1334" s="1"/>
      <c r="AC1334" s="5"/>
      <c r="AD1334" s="5"/>
      <c r="AE1334" s="5"/>
      <c r="AF1334" s="5"/>
      <c r="AG1334" s="5"/>
    </row>
    <row r="1335" spans="9:33" x14ac:dyDescent="0.2">
      <c r="I1335" s="1"/>
      <c r="L1335" s="1"/>
      <c r="AC1335" s="5"/>
      <c r="AD1335" s="5"/>
      <c r="AE1335" s="5"/>
      <c r="AF1335" s="5"/>
      <c r="AG1335" s="5"/>
    </row>
    <row r="1336" spans="9:33" x14ac:dyDescent="0.2">
      <c r="I1336" s="1"/>
      <c r="L1336" s="1"/>
      <c r="AC1336" s="5"/>
      <c r="AD1336" s="5"/>
      <c r="AE1336" s="5"/>
      <c r="AF1336" s="5"/>
      <c r="AG1336" s="5"/>
    </row>
    <row r="1337" spans="9:33" x14ac:dyDescent="0.2">
      <c r="I1337" s="1"/>
      <c r="L1337" s="1"/>
      <c r="AC1337" s="5"/>
      <c r="AD1337" s="5"/>
      <c r="AE1337" s="5"/>
      <c r="AF1337" s="5"/>
      <c r="AG1337" s="5"/>
    </row>
    <row r="1338" spans="9:33" x14ac:dyDescent="0.2">
      <c r="I1338" s="1"/>
      <c r="L1338" s="1"/>
      <c r="AC1338" s="5"/>
      <c r="AD1338" s="5"/>
      <c r="AE1338" s="5"/>
      <c r="AF1338" s="5"/>
      <c r="AG1338" s="5"/>
    </row>
    <row r="1339" spans="9:33" x14ac:dyDescent="0.2">
      <c r="I1339" s="1"/>
      <c r="L1339" s="1"/>
      <c r="AC1339" s="5"/>
      <c r="AD1339" s="5"/>
      <c r="AE1339" s="5"/>
      <c r="AF1339" s="5"/>
      <c r="AG1339" s="5"/>
    </row>
    <row r="1340" spans="9:33" x14ac:dyDescent="0.2">
      <c r="I1340" s="1"/>
      <c r="L1340" s="1"/>
      <c r="AC1340" s="5"/>
      <c r="AD1340" s="5"/>
      <c r="AE1340" s="5"/>
      <c r="AF1340" s="5"/>
      <c r="AG1340" s="5"/>
    </row>
    <row r="1341" spans="9:33" x14ac:dyDescent="0.2">
      <c r="I1341" s="1"/>
      <c r="L1341" s="1"/>
      <c r="AC1341" s="5"/>
      <c r="AD1341" s="5"/>
      <c r="AE1341" s="5"/>
      <c r="AF1341" s="5"/>
      <c r="AG1341" s="5"/>
    </row>
    <row r="1342" spans="9:33" x14ac:dyDescent="0.2">
      <c r="I1342" s="1"/>
      <c r="L1342" s="1"/>
      <c r="AC1342" s="5"/>
      <c r="AD1342" s="5"/>
      <c r="AE1342" s="5"/>
      <c r="AF1342" s="5"/>
      <c r="AG1342" s="5"/>
    </row>
    <row r="1343" spans="9:33" x14ac:dyDescent="0.2">
      <c r="I1343" s="1"/>
      <c r="L1343" s="1"/>
      <c r="AC1343" s="5"/>
      <c r="AD1343" s="5"/>
      <c r="AE1343" s="5"/>
      <c r="AF1343" s="5"/>
      <c r="AG1343" s="5"/>
    </row>
    <row r="1344" spans="9:33" x14ac:dyDescent="0.2">
      <c r="I1344" s="1"/>
      <c r="L1344" s="1"/>
      <c r="AC1344" s="5"/>
      <c r="AD1344" s="5"/>
      <c r="AE1344" s="5"/>
      <c r="AF1344" s="5"/>
      <c r="AG1344" s="5"/>
    </row>
    <row r="1345" spans="9:33" x14ac:dyDescent="0.2">
      <c r="I1345" s="1"/>
      <c r="L1345" s="1"/>
      <c r="AC1345" s="5"/>
      <c r="AD1345" s="5"/>
      <c r="AE1345" s="5"/>
      <c r="AF1345" s="5"/>
      <c r="AG1345" s="5"/>
    </row>
    <row r="1346" spans="9:33" x14ac:dyDescent="0.2">
      <c r="I1346" s="1"/>
      <c r="L1346" s="1"/>
      <c r="AC1346" s="5"/>
      <c r="AD1346" s="5"/>
      <c r="AE1346" s="5"/>
      <c r="AF1346" s="5"/>
      <c r="AG1346" s="5"/>
    </row>
    <row r="1347" spans="9:33" x14ac:dyDescent="0.2">
      <c r="I1347" s="1"/>
      <c r="L1347" s="1"/>
      <c r="AC1347" s="5"/>
      <c r="AD1347" s="5"/>
      <c r="AE1347" s="5"/>
      <c r="AF1347" s="5"/>
      <c r="AG1347" s="5"/>
    </row>
    <row r="1348" spans="9:33" x14ac:dyDescent="0.2">
      <c r="I1348" s="1"/>
      <c r="L1348" s="1"/>
      <c r="AC1348" s="5"/>
      <c r="AD1348" s="5"/>
      <c r="AE1348" s="5"/>
      <c r="AF1348" s="5"/>
      <c r="AG1348" s="5"/>
    </row>
    <row r="1349" spans="9:33" x14ac:dyDescent="0.2">
      <c r="I1349" s="1"/>
      <c r="L1349" s="1"/>
      <c r="AC1349" s="5"/>
      <c r="AD1349" s="5"/>
      <c r="AE1349" s="5"/>
      <c r="AF1349" s="5"/>
      <c r="AG1349" s="5"/>
    </row>
    <row r="1350" spans="9:33" x14ac:dyDescent="0.2">
      <c r="I1350" s="1"/>
      <c r="L1350" s="1"/>
      <c r="AC1350" s="5"/>
      <c r="AD1350" s="5"/>
      <c r="AE1350" s="5"/>
      <c r="AF1350" s="5"/>
      <c r="AG1350" s="5"/>
    </row>
    <row r="1351" spans="9:33" x14ac:dyDescent="0.2">
      <c r="I1351" s="1"/>
      <c r="L1351" s="1"/>
      <c r="AC1351" s="5"/>
      <c r="AD1351" s="5"/>
      <c r="AE1351" s="5"/>
      <c r="AF1351" s="5"/>
      <c r="AG1351" s="5"/>
    </row>
    <row r="1352" spans="9:33" x14ac:dyDescent="0.2">
      <c r="I1352" s="1"/>
      <c r="L1352" s="1"/>
      <c r="AC1352" s="5"/>
      <c r="AD1352" s="5"/>
      <c r="AE1352" s="5"/>
      <c r="AF1352" s="5"/>
      <c r="AG1352" s="5"/>
    </row>
    <row r="1353" spans="9:33" x14ac:dyDescent="0.2">
      <c r="I1353" s="1"/>
      <c r="L1353" s="1"/>
      <c r="AC1353" s="5"/>
      <c r="AD1353" s="5"/>
      <c r="AE1353" s="5"/>
      <c r="AF1353" s="5"/>
      <c r="AG1353" s="5"/>
    </row>
    <row r="1354" spans="9:33" x14ac:dyDescent="0.2">
      <c r="I1354" s="1"/>
      <c r="L1354" s="1"/>
      <c r="AC1354" s="5"/>
      <c r="AD1354" s="5"/>
      <c r="AE1354" s="5"/>
      <c r="AF1354" s="5"/>
      <c r="AG1354" s="5"/>
    </row>
    <row r="1355" spans="9:33" x14ac:dyDescent="0.2">
      <c r="I1355" s="1"/>
      <c r="L1355" s="1"/>
      <c r="AC1355" s="5"/>
      <c r="AD1355" s="5"/>
      <c r="AE1355" s="5"/>
      <c r="AF1355" s="5"/>
      <c r="AG1355" s="5"/>
    </row>
    <row r="1356" spans="9:33" x14ac:dyDescent="0.2">
      <c r="I1356" s="1"/>
      <c r="L1356" s="1"/>
      <c r="AC1356" s="5"/>
      <c r="AD1356" s="5"/>
      <c r="AE1356" s="5"/>
      <c r="AF1356" s="5"/>
      <c r="AG1356" s="5"/>
    </row>
    <row r="1357" spans="9:33" x14ac:dyDescent="0.2">
      <c r="I1357" s="1"/>
      <c r="L1357" s="1"/>
      <c r="AC1357" s="5"/>
      <c r="AD1357" s="5"/>
      <c r="AE1357" s="5"/>
      <c r="AF1357" s="5"/>
      <c r="AG1357" s="5"/>
    </row>
    <row r="1358" spans="9:33" x14ac:dyDescent="0.2">
      <c r="I1358" s="1"/>
      <c r="L1358" s="1"/>
      <c r="AC1358" s="5"/>
      <c r="AD1358" s="5"/>
      <c r="AE1358" s="5"/>
      <c r="AF1358" s="5"/>
      <c r="AG1358" s="5"/>
    </row>
    <row r="1359" spans="9:33" x14ac:dyDescent="0.2">
      <c r="I1359" s="1"/>
      <c r="L1359" s="1"/>
      <c r="AC1359" s="5"/>
      <c r="AD1359" s="5"/>
      <c r="AE1359" s="5"/>
      <c r="AF1359" s="5"/>
      <c r="AG1359" s="5"/>
    </row>
    <row r="1360" spans="9:33" x14ac:dyDescent="0.2">
      <c r="I1360" s="1"/>
      <c r="L1360" s="1"/>
      <c r="AC1360" s="5"/>
      <c r="AD1360" s="5"/>
      <c r="AE1360" s="5"/>
      <c r="AF1360" s="5"/>
      <c r="AG1360" s="5"/>
    </row>
    <row r="1361" spans="9:33" x14ac:dyDescent="0.2">
      <c r="I1361" s="1"/>
      <c r="L1361" s="1"/>
      <c r="AC1361" s="5"/>
      <c r="AD1361" s="5"/>
      <c r="AE1361" s="5"/>
      <c r="AF1361" s="5"/>
      <c r="AG1361" s="5"/>
    </row>
    <row r="1362" spans="9:33" x14ac:dyDescent="0.2">
      <c r="I1362" s="1"/>
      <c r="L1362" s="1"/>
      <c r="AC1362" s="5"/>
      <c r="AD1362" s="5"/>
      <c r="AE1362" s="5"/>
      <c r="AF1362" s="5"/>
      <c r="AG1362" s="5"/>
    </row>
    <row r="1363" spans="9:33" x14ac:dyDescent="0.2">
      <c r="I1363" s="1"/>
      <c r="L1363" s="1"/>
      <c r="AC1363" s="5"/>
      <c r="AD1363" s="5"/>
      <c r="AE1363" s="5"/>
      <c r="AF1363" s="5"/>
      <c r="AG1363" s="5"/>
    </row>
    <row r="1364" spans="9:33" x14ac:dyDescent="0.2">
      <c r="I1364" s="1"/>
      <c r="L1364" s="1"/>
      <c r="AC1364" s="5"/>
      <c r="AD1364" s="5"/>
      <c r="AE1364" s="5"/>
      <c r="AF1364" s="5"/>
      <c r="AG1364" s="5"/>
    </row>
    <row r="1365" spans="9:33" x14ac:dyDescent="0.2">
      <c r="I1365" s="1"/>
      <c r="L1365" s="1"/>
      <c r="AC1365" s="5"/>
      <c r="AD1365" s="5"/>
      <c r="AE1365" s="5"/>
      <c r="AF1365" s="5"/>
      <c r="AG1365" s="5"/>
    </row>
    <row r="1366" spans="9:33" x14ac:dyDescent="0.2">
      <c r="I1366" s="1"/>
      <c r="L1366" s="1"/>
      <c r="AC1366" s="5"/>
      <c r="AD1366" s="5"/>
      <c r="AE1366" s="5"/>
      <c r="AF1366" s="5"/>
      <c r="AG1366" s="5"/>
    </row>
    <row r="1367" spans="9:33" x14ac:dyDescent="0.2">
      <c r="I1367" s="1"/>
      <c r="L1367" s="1"/>
      <c r="AC1367" s="5"/>
      <c r="AD1367" s="5"/>
      <c r="AE1367" s="5"/>
      <c r="AF1367" s="5"/>
      <c r="AG1367" s="5"/>
    </row>
    <row r="1368" spans="9:33" x14ac:dyDescent="0.2">
      <c r="I1368" s="1"/>
      <c r="L1368" s="1"/>
      <c r="AC1368" s="5"/>
      <c r="AD1368" s="5"/>
      <c r="AE1368" s="5"/>
      <c r="AF1368" s="5"/>
      <c r="AG1368" s="5"/>
    </row>
    <row r="1369" spans="9:33" x14ac:dyDescent="0.2">
      <c r="I1369" s="1"/>
      <c r="L1369" s="1"/>
      <c r="AC1369" s="5"/>
      <c r="AD1369" s="5"/>
      <c r="AE1369" s="5"/>
      <c r="AF1369" s="5"/>
      <c r="AG1369" s="5"/>
    </row>
    <row r="1370" spans="9:33" x14ac:dyDescent="0.2">
      <c r="I1370" s="1"/>
      <c r="L1370" s="1"/>
      <c r="AC1370" s="5"/>
      <c r="AD1370" s="5"/>
      <c r="AE1370" s="5"/>
      <c r="AF1370" s="5"/>
      <c r="AG1370" s="5"/>
    </row>
    <row r="1371" spans="9:33" x14ac:dyDescent="0.2">
      <c r="I1371" s="1"/>
      <c r="L1371" s="1"/>
      <c r="AC1371" s="5"/>
      <c r="AD1371" s="5"/>
      <c r="AE1371" s="5"/>
      <c r="AF1371" s="5"/>
      <c r="AG1371" s="5"/>
    </row>
    <row r="1372" spans="9:33" x14ac:dyDescent="0.2">
      <c r="I1372" s="1"/>
      <c r="L1372" s="3"/>
    </row>
    <row r="1373" spans="9:33" x14ac:dyDescent="0.2">
      <c r="I1373" s="1"/>
      <c r="L1373" s="1"/>
      <c r="AC1373" s="5"/>
      <c r="AD1373" s="5"/>
      <c r="AE1373" s="5"/>
      <c r="AF1373" s="5"/>
      <c r="AG1373" s="5"/>
    </row>
    <row r="1374" spans="9:33" x14ac:dyDescent="0.2">
      <c r="I1374" s="1"/>
      <c r="L1374" s="1"/>
      <c r="AC1374" s="5"/>
      <c r="AD1374" s="5"/>
      <c r="AE1374" s="5"/>
      <c r="AF1374" s="5"/>
      <c r="AG1374" s="5"/>
    </row>
    <row r="1375" spans="9:33" x14ac:dyDescent="0.2">
      <c r="I1375" s="1"/>
      <c r="L1375" s="1"/>
      <c r="AC1375" s="5"/>
      <c r="AD1375" s="5"/>
      <c r="AE1375" s="5"/>
      <c r="AF1375" s="5"/>
      <c r="AG1375" s="5"/>
    </row>
    <row r="1376" spans="9:33" x14ac:dyDescent="0.2">
      <c r="I1376" s="1"/>
      <c r="L1376" s="1"/>
      <c r="AC1376" s="5"/>
      <c r="AD1376" s="5"/>
      <c r="AE1376" s="5"/>
      <c r="AF1376" s="5"/>
      <c r="AG1376" s="5"/>
    </row>
    <row r="1377" spans="9:33" x14ac:dyDescent="0.2">
      <c r="I1377" s="1"/>
      <c r="L1377" s="1"/>
      <c r="AC1377" s="5"/>
      <c r="AD1377" s="5"/>
      <c r="AE1377" s="5"/>
      <c r="AF1377" s="5"/>
      <c r="AG1377" s="5"/>
    </row>
    <row r="1378" spans="9:33" x14ac:dyDescent="0.2">
      <c r="I1378" s="1"/>
      <c r="L1378" s="1"/>
      <c r="AC1378" s="5"/>
      <c r="AD1378" s="5"/>
      <c r="AE1378" s="5"/>
      <c r="AF1378" s="5"/>
      <c r="AG1378" s="5"/>
    </row>
    <row r="1379" spans="9:33" x14ac:dyDescent="0.2">
      <c r="I1379" s="1"/>
      <c r="L1379" s="1"/>
      <c r="AC1379" s="5"/>
      <c r="AD1379" s="5"/>
      <c r="AE1379" s="5"/>
      <c r="AF1379" s="5"/>
      <c r="AG1379" s="5"/>
    </row>
    <row r="1380" spans="9:33" x14ac:dyDescent="0.2">
      <c r="I1380" s="1"/>
      <c r="L1380" s="1"/>
      <c r="AC1380" s="5"/>
      <c r="AD1380" s="5"/>
      <c r="AE1380" s="5"/>
      <c r="AF1380" s="5"/>
      <c r="AG1380" s="5"/>
    </row>
    <row r="1381" spans="9:33" x14ac:dyDescent="0.2">
      <c r="I1381" s="2"/>
      <c r="L1381" s="1"/>
      <c r="AC1381" s="5"/>
      <c r="AD1381" s="5"/>
      <c r="AE1381" s="5"/>
      <c r="AF1381" s="5"/>
      <c r="AG1381" s="5"/>
    </row>
    <row r="1382" spans="9:33" x14ac:dyDescent="0.2">
      <c r="I1382" s="1"/>
      <c r="L1382" s="1"/>
      <c r="AC1382" s="5"/>
      <c r="AD1382" s="5"/>
      <c r="AE1382" s="5"/>
      <c r="AF1382" s="5"/>
      <c r="AG1382" s="5"/>
    </row>
    <row r="1383" spans="9:33" x14ac:dyDescent="0.2">
      <c r="I1383" s="1"/>
      <c r="L1383" s="1"/>
      <c r="AC1383" s="5"/>
      <c r="AD1383" s="5"/>
      <c r="AE1383" s="5"/>
      <c r="AF1383" s="5"/>
      <c r="AG1383" s="5"/>
    </row>
    <row r="1384" spans="9:33" x14ac:dyDescent="0.2">
      <c r="I1384" s="1"/>
      <c r="L1384" s="1"/>
      <c r="AC1384" s="5"/>
      <c r="AD1384" s="5"/>
      <c r="AE1384" s="5"/>
      <c r="AF1384" s="5"/>
      <c r="AG1384" s="5"/>
    </row>
    <row r="1385" spans="9:33" x14ac:dyDescent="0.2">
      <c r="I1385" s="1"/>
      <c r="L1385" s="1"/>
      <c r="AC1385" s="5"/>
      <c r="AD1385" s="5"/>
      <c r="AE1385" s="5"/>
      <c r="AF1385" s="5"/>
      <c r="AG1385" s="5"/>
    </row>
    <row r="1386" spans="9:33" x14ac:dyDescent="0.2">
      <c r="I1386" s="1"/>
      <c r="L1386" s="1"/>
      <c r="AC1386" s="5"/>
      <c r="AD1386" s="5"/>
      <c r="AE1386" s="5"/>
      <c r="AF1386" s="5"/>
      <c r="AG1386" s="5"/>
    </row>
    <row r="1387" spans="9:33" x14ac:dyDescent="0.2">
      <c r="I1387" s="2"/>
      <c r="L1387" s="1"/>
      <c r="AC1387" s="5"/>
      <c r="AD1387" s="5"/>
      <c r="AE1387" s="5"/>
      <c r="AF1387" s="5"/>
      <c r="AG1387" s="5"/>
    </row>
    <row r="1388" spans="9:33" x14ac:dyDescent="0.2">
      <c r="I1388" s="1"/>
      <c r="L1388" s="1"/>
      <c r="AC1388" s="5"/>
      <c r="AD1388" s="5"/>
      <c r="AE1388" s="5"/>
      <c r="AF1388" s="5"/>
      <c r="AG1388" s="5"/>
    </row>
    <row r="1389" spans="9:33" x14ac:dyDescent="0.2">
      <c r="I1389" s="1"/>
      <c r="L1389" s="1"/>
      <c r="AC1389" s="5"/>
      <c r="AD1389" s="5"/>
      <c r="AE1389" s="5"/>
      <c r="AF1389" s="5"/>
      <c r="AG1389" s="5"/>
    </row>
    <row r="1390" spans="9:33" x14ac:dyDescent="0.2">
      <c r="I1390" s="1"/>
      <c r="L1390" s="1"/>
      <c r="AC1390" s="5"/>
      <c r="AD1390" s="5"/>
      <c r="AE1390" s="5"/>
      <c r="AF1390" s="5"/>
      <c r="AG1390" s="5"/>
    </row>
    <row r="1391" spans="9:33" x14ac:dyDescent="0.2">
      <c r="I1391" s="1"/>
      <c r="L1391" s="1"/>
      <c r="AC1391" s="5"/>
      <c r="AD1391" s="5"/>
      <c r="AE1391" s="5"/>
      <c r="AF1391" s="5"/>
      <c r="AG1391" s="5"/>
    </row>
    <row r="1392" spans="9:33" x14ac:dyDescent="0.2">
      <c r="I1392" s="1"/>
      <c r="L1392" s="1"/>
      <c r="AC1392" s="5"/>
      <c r="AD1392" s="5"/>
      <c r="AE1392" s="5"/>
      <c r="AF1392" s="5"/>
      <c r="AG1392" s="5"/>
    </row>
    <row r="1393" spans="9:33" x14ac:dyDescent="0.2">
      <c r="I1393" s="2"/>
      <c r="L1393" s="1"/>
      <c r="AC1393" s="5"/>
      <c r="AD1393" s="5"/>
      <c r="AE1393" s="5"/>
      <c r="AF1393" s="5"/>
      <c r="AG1393" s="5"/>
    </row>
    <row r="1394" spans="9:33" x14ac:dyDescent="0.2">
      <c r="I1394" s="2"/>
      <c r="L1394" s="1"/>
      <c r="AC1394" s="5"/>
      <c r="AD1394" s="5"/>
      <c r="AE1394" s="5"/>
      <c r="AF1394" s="5"/>
      <c r="AG1394" s="5"/>
    </row>
    <row r="1395" spans="9:33" x14ac:dyDescent="0.2">
      <c r="I1395" s="1"/>
      <c r="L1395" s="1"/>
      <c r="AC1395" s="5"/>
      <c r="AD1395" s="5"/>
      <c r="AE1395" s="5"/>
      <c r="AF1395" s="5"/>
      <c r="AG1395" s="5"/>
    </row>
    <row r="1396" spans="9:33" x14ac:dyDescent="0.2">
      <c r="I1396" s="1"/>
      <c r="L1396" s="1"/>
      <c r="AC1396" s="5"/>
      <c r="AD1396" s="5"/>
      <c r="AE1396" s="5"/>
      <c r="AF1396" s="5"/>
      <c r="AG1396" s="5"/>
    </row>
    <row r="1397" spans="9:33" x14ac:dyDescent="0.2">
      <c r="I1397" s="1"/>
      <c r="L1397" s="1"/>
      <c r="AC1397" s="5"/>
      <c r="AD1397" s="5"/>
      <c r="AE1397" s="5"/>
      <c r="AF1397" s="5"/>
      <c r="AG1397" s="5"/>
    </row>
    <row r="1398" spans="9:33" x14ac:dyDescent="0.2">
      <c r="I1398" s="1"/>
      <c r="L1398" s="1"/>
      <c r="AC1398" s="5"/>
      <c r="AD1398" s="5"/>
      <c r="AE1398" s="5"/>
      <c r="AF1398" s="5"/>
      <c r="AG1398" s="5"/>
    </row>
    <row r="1399" spans="9:33" x14ac:dyDescent="0.2">
      <c r="I1399" s="1"/>
      <c r="L1399" s="1"/>
      <c r="AC1399" s="5"/>
      <c r="AD1399" s="5"/>
      <c r="AE1399" s="5"/>
      <c r="AF1399" s="5"/>
      <c r="AG1399" s="5"/>
    </row>
    <row r="1400" spans="9:33" x14ac:dyDescent="0.2">
      <c r="I1400" s="1"/>
      <c r="L1400" s="1"/>
      <c r="AC1400" s="5"/>
      <c r="AD1400" s="5"/>
      <c r="AE1400" s="5"/>
      <c r="AF1400" s="5"/>
      <c r="AG1400" s="5"/>
    </row>
    <row r="1401" spans="9:33" x14ac:dyDescent="0.2">
      <c r="I1401" s="1"/>
      <c r="L1401" s="1"/>
      <c r="AC1401" s="5"/>
      <c r="AD1401" s="5"/>
      <c r="AE1401" s="5"/>
      <c r="AF1401" s="5"/>
      <c r="AG1401" s="5"/>
    </row>
    <row r="1402" spans="9:33" x14ac:dyDescent="0.2">
      <c r="I1402" s="1"/>
      <c r="L1402" s="1"/>
      <c r="AC1402" s="5"/>
      <c r="AD1402" s="5"/>
      <c r="AE1402" s="5"/>
      <c r="AF1402" s="5"/>
      <c r="AG1402" s="5"/>
    </row>
    <row r="1403" spans="9:33" x14ac:dyDescent="0.2">
      <c r="I1403" s="1"/>
      <c r="L1403" s="1"/>
      <c r="AC1403" s="5"/>
      <c r="AD1403" s="5"/>
      <c r="AE1403" s="5"/>
      <c r="AF1403" s="5"/>
      <c r="AG1403" s="5"/>
    </row>
    <row r="1404" spans="9:33" x14ac:dyDescent="0.2">
      <c r="I1404" s="1"/>
      <c r="L1404" s="1"/>
      <c r="AC1404" s="5"/>
      <c r="AD1404" s="5"/>
      <c r="AE1404" s="5"/>
      <c r="AF1404" s="5"/>
      <c r="AG1404" s="5"/>
    </row>
    <row r="1405" spans="9:33" x14ac:dyDescent="0.2">
      <c r="I1405" s="1"/>
      <c r="L1405" s="1"/>
      <c r="AC1405" s="5"/>
      <c r="AD1405" s="5"/>
      <c r="AE1405" s="5"/>
      <c r="AF1405" s="5"/>
      <c r="AG1405" s="5"/>
    </row>
    <row r="1406" spans="9:33" x14ac:dyDescent="0.2">
      <c r="I1406" s="1"/>
      <c r="L1406" s="1"/>
      <c r="AC1406" s="5"/>
      <c r="AD1406" s="5"/>
      <c r="AE1406" s="5"/>
      <c r="AF1406" s="5"/>
      <c r="AG1406" s="5"/>
    </row>
    <row r="1407" spans="9:33" x14ac:dyDescent="0.2">
      <c r="I1407" s="1"/>
      <c r="L1407" s="1"/>
      <c r="AC1407" s="5"/>
      <c r="AD1407" s="5"/>
      <c r="AE1407" s="5"/>
      <c r="AF1407" s="5"/>
      <c r="AG1407" s="5"/>
    </row>
    <row r="1408" spans="9:33" x14ac:dyDescent="0.2">
      <c r="I1408" s="1"/>
      <c r="L1408" s="1"/>
      <c r="AC1408" s="5"/>
      <c r="AD1408" s="5"/>
      <c r="AE1408" s="5"/>
      <c r="AF1408" s="5"/>
      <c r="AG1408" s="5"/>
    </row>
    <row r="1409" spans="9:33" x14ac:dyDescent="0.2">
      <c r="I1409" s="1"/>
      <c r="L1409" s="1"/>
      <c r="AC1409" s="5"/>
      <c r="AD1409" s="5"/>
      <c r="AE1409" s="5"/>
      <c r="AF1409" s="5"/>
      <c r="AG1409" s="5"/>
    </row>
    <row r="1410" spans="9:33" x14ac:dyDescent="0.2">
      <c r="I1410" s="1"/>
      <c r="L1410" s="1"/>
      <c r="AC1410" s="5"/>
      <c r="AD1410" s="5"/>
      <c r="AE1410" s="5"/>
      <c r="AF1410" s="5"/>
      <c r="AG1410" s="5"/>
    </row>
    <row r="1411" spans="9:33" x14ac:dyDescent="0.2">
      <c r="I1411" s="1"/>
      <c r="L1411" s="1"/>
      <c r="AC1411" s="5"/>
      <c r="AD1411" s="5"/>
      <c r="AE1411" s="5"/>
      <c r="AF1411" s="5"/>
      <c r="AG1411" s="5"/>
    </row>
    <row r="1412" spans="9:33" x14ac:dyDescent="0.2">
      <c r="I1412" s="1"/>
      <c r="L1412" s="1"/>
      <c r="AC1412" s="5"/>
      <c r="AD1412" s="5"/>
      <c r="AE1412" s="5"/>
      <c r="AF1412" s="5"/>
      <c r="AG1412" s="5"/>
    </row>
    <row r="1413" spans="9:33" x14ac:dyDescent="0.2">
      <c r="I1413" s="1"/>
      <c r="L1413" s="1"/>
      <c r="AC1413" s="5"/>
      <c r="AD1413" s="5"/>
      <c r="AE1413" s="5"/>
      <c r="AF1413" s="5"/>
      <c r="AG1413" s="5"/>
    </row>
    <row r="1414" spans="9:33" x14ac:dyDescent="0.2">
      <c r="I1414" s="1"/>
      <c r="L1414" s="1"/>
      <c r="AC1414" s="5"/>
      <c r="AD1414" s="5"/>
      <c r="AE1414" s="5"/>
      <c r="AF1414" s="5"/>
      <c r="AG1414" s="5"/>
    </row>
    <row r="1415" spans="9:33" x14ac:dyDescent="0.2">
      <c r="I1415" s="1"/>
      <c r="L1415" s="1"/>
      <c r="AC1415" s="5"/>
      <c r="AD1415" s="5"/>
      <c r="AE1415" s="5"/>
      <c r="AF1415" s="5"/>
      <c r="AG1415" s="5"/>
    </row>
    <row r="1416" spans="9:33" x14ac:dyDescent="0.2">
      <c r="I1416" s="1"/>
      <c r="L1416" s="1"/>
      <c r="AC1416" s="5"/>
      <c r="AD1416" s="5"/>
      <c r="AE1416" s="5"/>
      <c r="AF1416" s="5"/>
      <c r="AG1416" s="5"/>
    </row>
    <row r="1417" spans="9:33" x14ac:dyDescent="0.2">
      <c r="I1417" s="1"/>
      <c r="L1417" s="1"/>
      <c r="AC1417" s="5"/>
      <c r="AD1417" s="5"/>
      <c r="AE1417" s="5"/>
      <c r="AF1417" s="5"/>
      <c r="AG1417" s="5"/>
    </row>
    <row r="1418" spans="9:33" x14ac:dyDescent="0.2">
      <c r="I1418" s="1"/>
      <c r="L1418" s="1"/>
      <c r="AC1418" s="5"/>
      <c r="AD1418" s="5"/>
      <c r="AE1418" s="5"/>
      <c r="AF1418" s="5"/>
      <c r="AG1418" s="5"/>
    </row>
    <row r="1419" spans="9:33" x14ac:dyDescent="0.2">
      <c r="I1419" s="1"/>
      <c r="L1419" s="1"/>
      <c r="AC1419" s="5"/>
      <c r="AD1419" s="5"/>
      <c r="AE1419" s="5"/>
      <c r="AF1419" s="5"/>
      <c r="AG1419" s="5"/>
    </row>
    <row r="1420" spans="9:33" x14ac:dyDescent="0.2">
      <c r="I1420" s="1"/>
      <c r="L1420" s="1"/>
      <c r="AC1420" s="5"/>
      <c r="AD1420" s="5"/>
      <c r="AE1420" s="5"/>
      <c r="AF1420" s="5"/>
      <c r="AG1420" s="5"/>
    </row>
    <row r="1421" spans="9:33" x14ac:dyDescent="0.2">
      <c r="I1421" s="1"/>
      <c r="L1421" s="1"/>
      <c r="AC1421" s="5"/>
      <c r="AD1421" s="5"/>
      <c r="AE1421" s="5"/>
      <c r="AF1421" s="5"/>
      <c r="AG1421" s="5"/>
    </row>
    <row r="1422" spans="9:33" x14ac:dyDescent="0.2">
      <c r="I1422" s="1"/>
      <c r="L1422" s="1"/>
      <c r="AC1422" s="5"/>
      <c r="AD1422" s="5"/>
      <c r="AE1422" s="5"/>
      <c r="AF1422" s="5"/>
      <c r="AG1422" s="5"/>
    </row>
    <row r="1423" spans="9:33" x14ac:dyDescent="0.2">
      <c r="I1423" s="1"/>
      <c r="L1423" s="1"/>
      <c r="AC1423" s="5"/>
      <c r="AD1423" s="5"/>
      <c r="AE1423" s="5"/>
      <c r="AF1423" s="5"/>
      <c r="AG1423" s="5"/>
    </row>
    <row r="1424" spans="9:33" x14ac:dyDescent="0.2">
      <c r="I1424" s="1"/>
      <c r="L1424" s="1"/>
      <c r="AC1424" s="5"/>
      <c r="AD1424" s="5"/>
      <c r="AE1424" s="5"/>
      <c r="AF1424" s="5"/>
      <c r="AG1424" s="5"/>
    </row>
    <row r="1425" spans="9:33" x14ac:dyDescent="0.2">
      <c r="I1425" s="1"/>
      <c r="L1425" s="1"/>
      <c r="AC1425" s="5"/>
      <c r="AD1425" s="5"/>
      <c r="AE1425" s="5"/>
      <c r="AF1425" s="5"/>
      <c r="AG1425" s="5"/>
    </row>
    <row r="1426" spans="9:33" x14ac:dyDescent="0.2">
      <c r="I1426" s="1"/>
      <c r="L1426" s="1"/>
      <c r="AC1426" s="5"/>
      <c r="AD1426" s="5"/>
      <c r="AE1426" s="5"/>
      <c r="AF1426" s="5"/>
      <c r="AG1426" s="5"/>
    </row>
    <row r="1427" spans="9:33" x14ac:dyDescent="0.2">
      <c r="I1427" s="1"/>
      <c r="L1427" s="1"/>
      <c r="AC1427" s="5"/>
      <c r="AD1427" s="5"/>
      <c r="AE1427" s="5"/>
      <c r="AF1427" s="5"/>
      <c r="AG1427" s="5"/>
    </row>
    <row r="1428" spans="9:33" x14ac:dyDescent="0.2">
      <c r="I1428" s="1"/>
      <c r="L1428" s="1"/>
      <c r="AC1428" s="5"/>
      <c r="AD1428" s="5"/>
      <c r="AE1428" s="5"/>
      <c r="AF1428" s="5"/>
      <c r="AG1428" s="5"/>
    </row>
    <row r="1429" spans="9:33" x14ac:dyDescent="0.2">
      <c r="I1429" s="1"/>
      <c r="L1429" s="1"/>
      <c r="AC1429" s="5"/>
      <c r="AD1429" s="5"/>
      <c r="AE1429" s="5"/>
      <c r="AF1429" s="5"/>
      <c r="AG1429" s="5"/>
    </row>
    <row r="1430" spans="9:33" x14ac:dyDescent="0.2">
      <c r="I1430" s="1"/>
      <c r="L1430" s="1"/>
      <c r="AC1430" s="5"/>
      <c r="AD1430" s="5"/>
      <c r="AE1430" s="5"/>
      <c r="AF1430" s="5"/>
      <c r="AG1430" s="5"/>
    </row>
    <row r="1431" spans="9:33" x14ac:dyDescent="0.2">
      <c r="I1431" s="1"/>
      <c r="L1431" s="1"/>
      <c r="AC1431" s="5"/>
      <c r="AD1431" s="5"/>
      <c r="AE1431" s="5"/>
      <c r="AF1431" s="5"/>
      <c r="AG1431" s="5"/>
    </row>
    <row r="1432" spans="9:33" x14ac:dyDescent="0.2">
      <c r="I1432" s="1"/>
      <c r="L1432" s="1"/>
      <c r="AC1432" s="5"/>
      <c r="AD1432" s="5"/>
      <c r="AE1432" s="5"/>
      <c r="AF1432" s="5"/>
      <c r="AG1432" s="5"/>
    </row>
    <row r="1433" spans="9:33" x14ac:dyDescent="0.2">
      <c r="I1433" s="1"/>
      <c r="L1433" s="1"/>
      <c r="AC1433" s="5"/>
      <c r="AD1433" s="5"/>
      <c r="AE1433" s="5"/>
      <c r="AF1433" s="5"/>
      <c r="AG1433" s="5"/>
    </row>
    <row r="1434" spans="9:33" x14ac:dyDescent="0.2">
      <c r="I1434" s="1"/>
      <c r="L1434" s="1"/>
      <c r="AC1434" s="5"/>
      <c r="AD1434" s="5"/>
      <c r="AE1434" s="5"/>
      <c r="AF1434" s="5"/>
      <c r="AG1434" s="5"/>
    </row>
    <row r="1435" spans="9:33" x14ac:dyDescent="0.2">
      <c r="I1435" s="1"/>
      <c r="L1435" s="1"/>
      <c r="AC1435" s="5"/>
      <c r="AD1435" s="5"/>
      <c r="AE1435" s="5"/>
      <c r="AF1435" s="5"/>
      <c r="AG1435" s="5"/>
    </row>
    <row r="1436" spans="9:33" x14ac:dyDescent="0.2">
      <c r="I1436" s="1"/>
      <c r="L1436" s="1"/>
      <c r="AC1436" s="5"/>
      <c r="AD1436" s="5"/>
      <c r="AE1436" s="5"/>
      <c r="AF1436" s="5"/>
      <c r="AG1436" s="5"/>
    </row>
    <row r="1437" spans="9:33" x14ac:dyDescent="0.2">
      <c r="I1437" s="1"/>
      <c r="L1437" s="1"/>
      <c r="AC1437" s="5"/>
      <c r="AD1437" s="5"/>
      <c r="AE1437" s="5"/>
      <c r="AF1437" s="5"/>
      <c r="AG1437" s="5"/>
    </row>
    <row r="1438" spans="9:33" x14ac:dyDescent="0.2">
      <c r="I1438" s="1"/>
      <c r="L1438" s="1"/>
      <c r="AC1438" s="5"/>
      <c r="AD1438" s="5"/>
      <c r="AE1438" s="5"/>
      <c r="AF1438" s="5"/>
      <c r="AG1438" s="5"/>
    </row>
    <row r="1439" spans="9:33" x14ac:dyDescent="0.2">
      <c r="I1439" s="1"/>
      <c r="L1439" s="1"/>
      <c r="AC1439" s="5"/>
      <c r="AD1439" s="5"/>
      <c r="AE1439" s="5"/>
      <c r="AF1439" s="5"/>
      <c r="AG1439" s="5"/>
    </row>
    <row r="1440" spans="9:33" x14ac:dyDescent="0.2">
      <c r="I1440" s="1"/>
      <c r="L1440" s="1"/>
      <c r="AC1440" s="5"/>
      <c r="AD1440" s="5"/>
      <c r="AE1440" s="5"/>
      <c r="AF1440" s="5"/>
      <c r="AG1440" s="5"/>
    </row>
    <row r="1441" spans="9:33" x14ac:dyDescent="0.2">
      <c r="I1441" s="1"/>
      <c r="L1441" s="1"/>
      <c r="AC1441" s="5"/>
      <c r="AD1441" s="5"/>
      <c r="AE1441" s="5"/>
      <c r="AF1441" s="5"/>
      <c r="AG1441" s="5"/>
    </row>
    <row r="1442" spans="9:33" x14ac:dyDescent="0.2">
      <c r="I1442" s="1"/>
      <c r="L1442" s="1"/>
      <c r="AC1442" s="5"/>
      <c r="AD1442" s="5"/>
      <c r="AE1442" s="5"/>
      <c r="AF1442" s="5"/>
      <c r="AG1442" s="5"/>
    </row>
    <row r="1443" spans="9:33" x14ac:dyDescent="0.2">
      <c r="I1443" s="1"/>
      <c r="L1443" s="1"/>
      <c r="AC1443" s="5"/>
      <c r="AD1443" s="5"/>
      <c r="AE1443" s="5"/>
      <c r="AF1443" s="5"/>
      <c r="AG1443" s="5"/>
    </row>
    <row r="1444" spans="9:33" x14ac:dyDescent="0.2">
      <c r="I1444" s="1"/>
      <c r="L1444" s="1"/>
      <c r="AC1444" s="5"/>
      <c r="AD1444" s="5"/>
      <c r="AE1444" s="5"/>
      <c r="AF1444" s="5"/>
      <c r="AG1444" s="5"/>
    </row>
    <row r="1445" spans="9:33" x14ac:dyDescent="0.2">
      <c r="I1445" s="1"/>
      <c r="L1445" s="1"/>
      <c r="AC1445" s="5"/>
      <c r="AD1445" s="5"/>
      <c r="AE1445" s="5"/>
      <c r="AF1445" s="5"/>
      <c r="AG1445" s="5"/>
    </row>
    <row r="1446" spans="9:33" x14ac:dyDescent="0.2">
      <c r="I1446" s="1"/>
      <c r="L1446" s="1"/>
      <c r="AC1446" s="5"/>
      <c r="AD1446" s="5"/>
      <c r="AE1446" s="5"/>
      <c r="AF1446" s="5"/>
      <c r="AG1446" s="5"/>
    </row>
    <row r="1447" spans="9:33" x14ac:dyDescent="0.2">
      <c r="I1447" s="1"/>
      <c r="L1447" s="1"/>
      <c r="AC1447" s="5"/>
      <c r="AD1447" s="5"/>
      <c r="AE1447" s="5"/>
      <c r="AF1447" s="5"/>
      <c r="AG1447" s="5"/>
    </row>
    <row r="1448" spans="9:33" x14ac:dyDescent="0.2">
      <c r="I1448" s="1"/>
      <c r="L1448" s="1"/>
      <c r="AC1448" s="5"/>
      <c r="AD1448" s="5"/>
      <c r="AE1448" s="5"/>
      <c r="AF1448" s="5"/>
      <c r="AG1448" s="5"/>
    </row>
    <row r="1449" spans="9:33" x14ac:dyDescent="0.2">
      <c r="I1449" s="1"/>
      <c r="L1449" s="1"/>
      <c r="AC1449" s="5"/>
      <c r="AD1449" s="5"/>
      <c r="AE1449" s="5"/>
      <c r="AF1449" s="5"/>
      <c r="AG1449" s="5"/>
    </row>
    <row r="1450" spans="9:33" x14ac:dyDescent="0.2">
      <c r="I1450" s="1"/>
      <c r="L1450" s="1"/>
      <c r="AC1450" s="5"/>
      <c r="AD1450" s="5"/>
      <c r="AE1450" s="5"/>
      <c r="AF1450" s="5"/>
      <c r="AG1450" s="5"/>
    </row>
    <row r="1451" spans="9:33" x14ac:dyDescent="0.2">
      <c r="I1451" s="1"/>
      <c r="L1451" s="1"/>
      <c r="AC1451" s="5"/>
      <c r="AD1451" s="5"/>
      <c r="AE1451" s="5"/>
      <c r="AF1451" s="5"/>
      <c r="AG1451" s="5"/>
    </row>
    <row r="1452" spans="9:33" x14ac:dyDescent="0.2">
      <c r="I1452" s="1"/>
      <c r="L1452" s="1"/>
      <c r="AC1452" s="5"/>
      <c r="AD1452" s="5"/>
      <c r="AE1452" s="5"/>
      <c r="AF1452" s="5"/>
      <c r="AG1452" s="5"/>
    </row>
    <row r="1453" spans="9:33" x14ac:dyDescent="0.2">
      <c r="I1453" s="1"/>
      <c r="L1453" s="1"/>
      <c r="AC1453" s="5"/>
      <c r="AD1453" s="5"/>
      <c r="AE1453" s="5"/>
      <c r="AF1453" s="5"/>
      <c r="AG1453" s="5"/>
    </row>
    <row r="1454" spans="9:33" x14ac:dyDescent="0.2">
      <c r="I1454" s="1"/>
      <c r="L1454" s="3"/>
    </row>
    <row r="1455" spans="9:33" x14ac:dyDescent="0.2">
      <c r="I1455" s="1"/>
      <c r="L1455" s="1"/>
      <c r="AC1455" s="5"/>
      <c r="AD1455" s="5"/>
      <c r="AE1455" s="5"/>
      <c r="AF1455" s="5"/>
      <c r="AG1455" s="5"/>
    </row>
    <row r="1456" spans="9:33" x14ac:dyDescent="0.2">
      <c r="I1456" s="1"/>
      <c r="L1456" s="1"/>
      <c r="AC1456" s="5"/>
      <c r="AD1456" s="5"/>
      <c r="AE1456" s="5"/>
      <c r="AF1456" s="5"/>
      <c r="AG1456" s="5"/>
    </row>
    <row r="1457" spans="9:33" x14ac:dyDescent="0.2">
      <c r="I1457" s="1"/>
      <c r="L1457" s="1"/>
      <c r="AC1457" s="5"/>
      <c r="AD1457" s="5"/>
      <c r="AE1457" s="5"/>
      <c r="AF1457" s="5"/>
      <c r="AG1457" s="5"/>
    </row>
    <row r="1458" spans="9:33" x14ac:dyDescent="0.2">
      <c r="I1458" s="1"/>
      <c r="L1458" s="1"/>
      <c r="AC1458" s="5"/>
      <c r="AD1458" s="5"/>
      <c r="AE1458" s="5"/>
      <c r="AF1458" s="5"/>
      <c r="AG1458" s="5"/>
    </row>
    <row r="1459" spans="9:33" x14ac:dyDescent="0.2">
      <c r="I1459" s="1"/>
      <c r="L1459" s="1"/>
      <c r="AC1459" s="5"/>
      <c r="AD1459" s="5"/>
      <c r="AE1459" s="5"/>
      <c r="AF1459" s="5"/>
      <c r="AG1459" s="5"/>
    </row>
    <row r="1460" spans="9:33" x14ac:dyDescent="0.2">
      <c r="I1460" s="1"/>
      <c r="L1460" s="1"/>
      <c r="AC1460" s="5"/>
      <c r="AD1460" s="5"/>
      <c r="AE1460" s="5"/>
      <c r="AF1460" s="5"/>
      <c r="AG1460" s="5"/>
    </row>
    <row r="1461" spans="9:33" x14ac:dyDescent="0.2">
      <c r="I1461" s="1"/>
      <c r="L1461" s="1"/>
      <c r="AC1461" s="5"/>
      <c r="AD1461" s="5"/>
      <c r="AE1461" s="5"/>
      <c r="AF1461" s="5"/>
      <c r="AG1461" s="5"/>
    </row>
    <row r="1462" spans="9:33" x14ac:dyDescent="0.2">
      <c r="I1462" s="1"/>
      <c r="L1462" s="1"/>
      <c r="AC1462" s="5"/>
      <c r="AD1462" s="5"/>
      <c r="AE1462" s="5"/>
      <c r="AF1462" s="5"/>
      <c r="AG1462" s="5"/>
    </row>
    <row r="1463" spans="9:33" x14ac:dyDescent="0.2">
      <c r="I1463" s="2"/>
      <c r="L1463" s="1"/>
      <c r="AC1463" s="5"/>
      <c r="AD1463" s="5"/>
      <c r="AE1463" s="5"/>
      <c r="AF1463" s="5"/>
      <c r="AG1463" s="5"/>
    </row>
    <row r="1464" spans="9:33" x14ac:dyDescent="0.2">
      <c r="I1464" s="1"/>
      <c r="L1464" s="1"/>
      <c r="AC1464" s="5"/>
      <c r="AD1464" s="5"/>
      <c r="AE1464" s="5"/>
      <c r="AF1464" s="5"/>
      <c r="AG1464" s="5"/>
    </row>
    <row r="1465" spans="9:33" x14ac:dyDescent="0.2">
      <c r="I1465" s="1"/>
      <c r="L1465" s="1"/>
      <c r="AC1465" s="5"/>
      <c r="AD1465" s="5"/>
      <c r="AE1465" s="5"/>
      <c r="AF1465" s="5"/>
      <c r="AG1465" s="5"/>
    </row>
    <row r="1466" spans="9:33" x14ac:dyDescent="0.2">
      <c r="I1466" s="1"/>
      <c r="L1466" s="1"/>
      <c r="AC1466" s="5"/>
      <c r="AD1466" s="5"/>
      <c r="AE1466" s="5"/>
      <c r="AF1466" s="5"/>
      <c r="AG1466" s="5"/>
    </row>
    <row r="1467" spans="9:33" x14ac:dyDescent="0.2">
      <c r="I1467" s="1"/>
      <c r="L1467" s="1"/>
      <c r="AC1467" s="5"/>
      <c r="AD1467" s="5"/>
      <c r="AE1467" s="5"/>
      <c r="AF1467" s="5"/>
      <c r="AG1467" s="5"/>
    </row>
    <row r="1468" spans="9:33" x14ac:dyDescent="0.2">
      <c r="I1468" s="1"/>
      <c r="L1468" s="1"/>
      <c r="AC1468" s="5"/>
      <c r="AD1468" s="5"/>
      <c r="AE1468" s="5"/>
      <c r="AF1468" s="5"/>
      <c r="AG1468" s="5"/>
    </row>
    <row r="1469" spans="9:33" x14ac:dyDescent="0.2">
      <c r="I1469" s="2"/>
      <c r="L1469" s="1"/>
      <c r="AC1469" s="5"/>
      <c r="AD1469" s="5"/>
      <c r="AE1469" s="5"/>
      <c r="AF1469" s="5"/>
      <c r="AG1469" s="5"/>
    </row>
    <row r="1470" spans="9:33" x14ac:dyDescent="0.2">
      <c r="I1470" s="1"/>
      <c r="L1470" s="1"/>
      <c r="AC1470" s="5"/>
      <c r="AD1470" s="5"/>
      <c r="AE1470" s="5"/>
      <c r="AF1470" s="5"/>
      <c r="AG1470" s="5"/>
    </row>
    <row r="1471" spans="9:33" x14ac:dyDescent="0.2">
      <c r="I1471" s="1"/>
      <c r="L1471" s="1"/>
      <c r="AC1471" s="5"/>
      <c r="AD1471" s="5"/>
      <c r="AE1471" s="5"/>
      <c r="AF1471" s="5"/>
      <c r="AG1471" s="5"/>
    </row>
    <row r="1472" spans="9:33" x14ac:dyDescent="0.2">
      <c r="I1472" s="1"/>
      <c r="L1472" s="1"/>
      <c r="AC1472" s="5"/>
      <c r="AD1472" s="5"/>
      <c r="AE1472" s="5"/>
      <c r="AF1472" s="5"/>
      <c r="AG1472" s="5"/>
    </row>
    <row r="1473" spans="9:33" x14ac:dyDescent="0.2">
      <c r="I1473" s="1"/>
      <c r="L1473" s="1"/>
      <c r="AC1473" s="5"/>
      <c r="AD1473" s="5"/>
      <c r="AE1473" s="5"/>
      <c r="AF1473" s="5"/>
      <c r="AG1473" s="5"/>
    </row>
    <row r="1474" spans="9:33" x14ac:dyDescent="0.2">
      <c r="I1474" s="1"/>
      <c r="L1474" s="1"/>
      <c r="AC1474" s="5"/>
      <c r="AD1474" s="5"/>
      <c r="AE1474" s="5"/>
      <c r="AF1474" s="5"/>
      <c r="AG1474" s="5"/>
    </row>
    <row r="1475" spans="9:33" x14ac:dyDescent="0.2">
      <c r="I1475" s="2"/>
      <c r="L1475" s="1"/>
      <c r="AC1475" s="5"/>
      <c r="AD1475" s="5"/>
      <c r="AE1475" s="5"/>
      <c r="AF1475" s="5"/>
      <c r="AG1475" s="5"/>
    </row>
    <row r="1476" spans="9:33" x14ac:dyDescent="0.2">
      <c r="I1476" s="2"/>
      <c r="L1476" s="1"/>
      <c r="AC1476" s="5"/>
      <c r="AD1476" s="5"/>
      <c r="AE1476" s="5"/>
      <c r="AF1476" s="5"/>
      <c r="AG1476" s="5"/>
    </row>
    <row r="1477" spans="9:33" x14ac:dyDescent="0.2">
      <c r="I1477" s="1"/>
      <c r="L1477" s="1"/>
      <c r="AC1477" s="5"/>
      <c r="AD1477" s="5"/>
      <c r="AE1477" s="5"/>
      <c r="AF1477" s="5"/>
      <c r="AG1477" s="5"/>
    </row>
    <row r="1478" spans="9:33" x14ac:dyDescent="0.2">
      <c r="I1478" s="1"/>
      <c r="L1478" s="1"/>
      <c r="AC1478" s="5"/>
      <c r="AD1478" s="5"/>
      <c r="AE1478" s="5"/>
      <c r="AF1478" s="5"/>
      <c r="AG1478" s="5"/>
    </row>
    <row r="1479" spans="9:33" x14ac:dyDescent="0.2">
      <c r="I1479" s="1"/>
      <c r="L1479" s="1"/>
      <c r="AC1479" s="5"/>
      <c r="AD1479" s="5"/>
      <c r="AE1479" s="5"/>
      <c r="AF1479" s="5"/>
      <c r="AG1479" s="5"/>
    </row>
    <row r="1480" spans="9:33" x14ac:dyDescent="0.2">
      <c r="I1480" s="1"/>
      <c r="L1480" s="1"/>
      <c r="AC1480" s="5"/>
      <c r="AD1480" s="5"/>
      <c r="AE1480" s="5"/>
      <c r="AF1480" s="5"/>
      <c r="AG1480" s="5"/>
    </row>
    <row r="1481" spans="9:33" x14ac:dyDescent="0.2">
      <c r="I1481" s="1"/>
      <c r="L1481" s="1"/>
      <c r="AC1481" s="5"/>
      <c r="AD1481" s="5"/>
      <c r="AE1481" s="5"/>
      <c r="AF1481" s="5"/>
      <c r="AG1481" s="5"/>
    </row>
    <row r="1482" spans="9:33" x14ac:dyDescent="0.2">
      <c r="I1482" s="1"/>
      <c r="L1482" s="1"/>
      <c r="AC1482" s="5"/>
      <c r="AD1482" s="5"/>
      <c r="AE1482" s="5"/>
      <c r="AF1482" s="5"/>
      <c r="AG1482" s="5"/>
    </row>
    <row r="1483" spans="9:33" x14ac:dyDescent="0.2">
      <c r="I1483" s="1"/>
      <c r="L1483" s="1"/>
      <c r="AC1483" s="5"/>
      <c r="AD1483" s="5"/>
      <c r="AE1483" s="5"/>
      <c r="AF1483" s="5"/>
      <c r="AG1483" s="5"/>
    </row>
    <row r="1484" spans="9:33" x14ac:dyDescent="0.2">
      <c r="I1484" s="1"/>
      <c r="L1484" s="1"/>
      <c r="AC1484" s="5"/>
      <c r="AD1484" s="5"/>
      <c r="AE1484" s="5"/>
      <c r="AF1484" s="5"/>
      <c r="AG1484" s="5"/>
    </row>
    <row r="1485" spans="9:33" x14ac:dyDescent="0.2">
      <c r="I1485" s="1"/>
      <c r="L1485" s="1"/>
      <c r="AC1485" s="5"/>
      <c r="AD1485" s="5"/>
      <c r="AE1485" s="5"/>
      <c r="AF1485" s="5"/>
      <c r="AG1485" s="5"/>
    </row>
    <row r="1486" spans="9:33" x14ac:dyDescent="0.2">
      <c r="I1486" s="1"/>
      <c r="L1486" s="1"/>
      <c r="AC1486" s="5"/>
      <c r="AD1486" s="5"/>
      <c r="AE1486" s="5"/>
      <c r="AF1486" s="5"/>
      <c r="AG1486" s="5"/>
    </row>
    <row r="1487" spans="9:33" x14ac:dyDescent="0.2">
      <c r="I1487" s="1"/>
      <c r="L1487" s="1"/>
      <c r="AC1487" s="5"/>
      <c r="AD1487" s="5"/>
      <c r="AE1487" s="5"/>
      <c r="AF1487" s="5"/>
      <c r="AG1487" s="5"/>
    </row>
    <row r="1488" spans="9:33" x14ac:dyDescent="0.2">
      <c r="I1488" s="1"/>
      <c r="L1488" s="1"/>
      <c r="AC1488" s="5"/>
      <c r="AD1488" s="5"/>
      <c r="AE1488" s="5"/>
      <c r="AF1488" s="5"/>
      <c r="AG1488" s="5"/>
    </row>
    <row r="1489" spans="9:33" x14ac:dyDescent="0.2">
      <c r="I1489" s="1"/>
      <c r="L1489" s="1"/>
      <c r="AC1489" s="5"/>
      <c r="AD1489" s="5"/>
      <c r="AE1489" s="5"/>
      <c r="AF1489" s="5"/>
      <c r="AG1489" s="5"/>
    </row>
    <row r="1490" spans="9:33" x14ac:dyDescent="0.2">
      <c r="I1490" s="1"/>
      <c r="L1490" s="1"/>
      <c r="AC1490" s="5"/>
      <c r="AD1490" s="5"/>
      <c r="AE1490" s="5"/>
      <c r="AF1490" s="5"/>
      <c r="AG1490" s="5"/>
    </row>
    <row r="1491" spans="9:33" x14ac:dyDescent="0.2">
      <c r="I1491" s="1"/>
      <c r="L1491" s="1"/>
      <c r="AC1491" s="5"/>
      <c r="AD1491" s="5"/>
      <c r="AE1491" s="5"/>
      <c r="AF1491" s="5"/>
      <c r="AG1491" s="5"/>
    </row>
    <row r="1492" spans="9:33" x14ac:dyDescent="0.2">
      <c r="I1492" s="1"/>
      <c r="L1492" s="1"/>
      <c r="AC1492" s="5"/>
      <c r="AD1492" s="5"/>
      <c r="AE1492" s="5"/>
      <c r="AF1492" s="5"/>
      <c r="AG1492" s="5"/>
    </row>
    <row r="1493" spans="9:33" x14ac:dyDescent="0.2">
      <c r="I1493" s="1"/>
      <c r="L1493" s="1"/>
      <c r="AC1493" s="5"/>
      <c r="AD1493" s="5"/>
      <c r="AE1493" s="5"/>
      <c r="AF1493" s="5"/>
      <c r="AG1493" s="5"/>
    </row>
    <row r="1494" spans="9:33" x14ac:dyDescent="0.2">
      <c r="I1494" s="1"/>
      <c r="L1494" s="1"/>
      <c r="AC1494" s="5"/>
      <c r="AD1494" s="5"/>
      <c r="AE1494" s="5"/>
      <c r="AF1494" s="5"/>
      <c r="AG1494" s="5"/>
    </row>
    <row r="1495" spans="9:33" x14ac:dyDescent="0.2">
      <c r="I1495" s="1"/>
      <c r="L1495" s="1"/>
      <c r="AC1495" s="5"/>
      <c r="AD1495" s="5"/>
      <c r="AE1495" s="5"/>
      <c r="AF1495" s="5"/>
      <c r="AG1495" s="5"/>
    </row>
    <row r="1496" spans="9:33" x14ac:dyDescent="0.2">
      <c r="I1496" s="1"/>
      <c r="L1496" s="1"/>
      <c r="AC1496" s="5"/>
      <c r="AD1496" s="5"/>
      <c r="AE1496" s="5"/>
      <c r="AF1496" s="5"/>
      <c r="AG1496" s="5"/>
    </row>
    <row r="1497" spans="9:33" x14ac:dyDescent="0.2">
      <c r="I1497" s="1"/>
      <c r="L1497" s="1"/>
      <c r="AC1497" s="5"/>
      <c r="AD1497" s="5"/>
      <c r="AE1497" s="5"/>
      <c r="AF1497" s="5"/>
      <c r="AG1497" s="5"/>
    </row>
    <row r="1498" spans="9:33" x14ac:dyDescent="0.2">
      <c r="I1498" s="1"/>
      <c r="L1498" s="1"/>
      <c r="AC1498" s="5"/>
      <c r="AD1498" s="5"/>
      <c r="AE1498" s="5"/>
      <c r="AF1498" s="5"/>
      <c r="AG1498" s="5"/>
    </row>
    <row r="1499" spans="9:33" x14ac:dyDescent="0.2">
      <c r="I1499" s="1"/>
      <c r="L1499" s="1"/>
      <c r="AC1499" s="5"/>
      <c r="AD1499" s="5"/>
      <c r="AE1499" s="5"/>
      <c r="AF1499" s="5"/>
      <c r="AG1499" s="5"/>
    </row>
    <row r="1500" spans="9:33" x14ac:dyDescent="0.2">
      <c r="I1500" s="1"/>
      <c r="L1500" s="1"/>
      <c r="AC1500" s="5"/>
      <c r="AD1500" s="5"/>
      <c r="AE1500" s="5"/>
      <c r="AF1500" s="5"/>
      <c r="AG1500" s="5"/>
    </row>
    <row r="1501" spans="9:33" x14ac:dyDescent="0.2">
      <c r="I1501" s="1"/>
      <c r="L1501" s="1"/>
      <c r="AC1501" s="5"/>
      <c r="AD1501" s="5"/>
      <c r="AE1501" s="5"/>
      <c r="AF1501" s="5"/>
      <c r="AG1501" s="5"/>
    </row>
    <row r="1502" spans="9:33" x14ac:dyDescent="0.2">
      <c r="I1502" s="1"/>
      <c r="L1502" s="1"/>
      <c r="AC1502" s="5"/>
      <c r="AD1502" s="5"/>
      <c r="AE1502" s="5"/>
      <c r="AF1502" s="5"/>
      <c r="AG1502" s="5"/>
    </row>
    <row r="1503" spans="9:33" x14ac:dyDescent="0.2">
      <c r="I1503" s="1"/>
      <c r="L1503" s="1"/>
      <c r="AC1503" s="5"/>
      <c r="AD1503" s="5"/>
      <c r="AE1503" s="5"/>
      <c r="AF1503" s="5"/>
      <c r="AG1503" s="5"/>
    </row>
    <row r="1504" spans="9:33" x14ac:dyDescent="0.2">
      <c r="I1504" s="1"/>
      <c r="L1504" s="1"/>
      <c r="AC1504" s="5"/>
      <c r="AD1504" s="5"/>
      <c r="AE1504" s="5"/>
      <c r="AF1504" s="5"/>
      <c r="AG1504" s="5"/>
    </row>
    <row r="1505" spans="9:33" x14ac:dyDescent="0.2">
      <c r="I1505" s="1"/>
      <c r="L1505" s="1"/>
      <c r="AC1505" s="5"/>
      <c r="AD1505" s="5"/>
      <c r="AE1505" s="5"/>
      <c r="AF1505" s="5"/>
      <c r="AG1505" s="5"/>
    </row>
    <row r="1506" spans="9:33" x14ac:dyDescent="0.2">
      <c r="I1506" s="1"/>
      <c r="L1506" s="1"/>
      <c r="AC1506" s="5"/>
      <c r="AD1506" s="5"/>
      <c r="AE1506" s="5"/>
      <c r="AF1506" s="5"/>
      <c r="AG1506" s="5"/>
    </row>
    <row r="1507" spans="9:33" x14ac:dyDescent="0.2">
      <c r="I1507" s="1"/>
      <c r="L1507" s="1"/>
      <c r="AC1507" s="5"/>
      <c r="AD1507" s="5"/>
      <c r="AE1507" s="5"/>
      <c r="AF1507" s="5"/>
      <c r="AG1507" s="5"/>
    </row>
    <row r="1508" spans="9:33" x14ac:dyDescent="0.2">
      <c r="I1508" s="1"/>
      <c r="L1508" s="1"/>
      <c r="AC1508" s="5"/>
      <c r="AD1508" s="5"/>
      <c r="AE1508" s="5"/>
      <c r="AF1508" s="5"/>
      <c r="AG1508" s="5"/>
    </row>
    <row r="1509" spans="9:33" x14ac:dyDescent="0.2">
      <c r="I1509" s="1"/>
      <c r="L1509" s="1"/>
      <c r="AC1509" s="5"/>
      <c r="AD1509" s="5"/>
      <c r="AE1509" s="5"/>
      <c r="AF1509" s="5"/>
      <c r="AG1509" s="5"/>
    </row>
    <row r="1510" spans="9:33" x14ac:dyDescent="0.2">
      <c r="I1510" s="1"/>
      <c r="L1510" s="1"/>
      <c r="AC1510" s="5"/>
      <c r="AD1510" s="5"/>
      <c r="AE1510" s="5"/>
      <c r="AF1510" s="5"/>
      <c r="AG1510" s="5"/>
    </row>
    <row r="1511" spans="9:33" x14ac:dyDescent="0.2">
      <c r="I1511" s="1"/>
      <c r="L1511" s="1"/>
      <c r="AC1511" s="5"/>
      <c r="AD1511" s="5"/>
      <c r="AE1511" s="5"/>
      <c r="AF1511" s="5"/>
      <c r="AG1511" s="5"/>
    </row>
    <row r="1512" spans="9:33" x14ac:dyDescent="0.2">
      <c r="I1512" s="1"/>
      <c r="L1512" s="1"/>
      <c r="AC1512" s="5"/>
      <c r="AD1512" s="5"/>
      <c r="AE1512" s="5"/>
      <c r="AF1512" s="5"/>
      <c r="AG1512" s="5"/>
    </row>
    <row r="1513" spans="9:33" x14ac:dyDescent="0.2">
      <c r="I1513" s="1"/>
      <c r="L1513" s="1"/>
      <c r="AC1513" s="5"/>
      <c r="AD1513" s="5"/>
      <c r="AE1513" s="5"/>
      <c r="AF1513" s="5"/>
      <c r="AG1513" s="5"/>
    </row>
    <row r="1514" spans="9:33" x14ac:dyDescent="0.2">
      <c r="I1514" s="1"/>
      <c r="L1514" s="1"/>
      <c r="AC1514" s="5"/>
      <c r="AD1514" s="5"/>
      <c r="AE1514" s="5"/>
      <c r="AF1514" s="5"/>
      <c r="AG1514" s="5"/>
    </row>
    <row r="1515" spans="9:33" x14ac:dyDescent="0.2">
      <c r="I1515" s="1"/>
      <c r="L1515" s="1"/>
      <c r="AC1515" s="5"/>
      <c r="AD1515" s="5"/>
      <c r="AE1515" s="5"/>
      <c r="AF1515" s="5"/>
      <c r="AG1515" s="5"/>
    </row>
    <row r="1516" spans="9:33" x14ac:dyDescent="0.2">
      <c r="I1516" s="1"/>
      <c r="L1516" s="1"/>
      <c r="AC1516" s="5"/>
      <c r="AD1516" s="5"/>
      <c r="AE1516" s="5"/>
      <c r="AF1516" s="5"/>
      <c r="AG1516" s="5"/>
    </row>
    <row r="1517" spans="9:33" x14ac:dyDescent="0.2">
      <c r="I1517" s="1"/>
      <c r="L1517" s="1"/>
      <c r="AC1517" s="5"/>
      <c r="AD1517" s="5"/>
      <c r="AE1517" s="5"/>
      <c r="AF1517" s="5"/>
      <c r="AG1517" s="5"/>
    </row>
    <row r="1518" spans="9:33" x14ac:dyDescent="0.2">
      <c r="I1518" s="1"/>
      <c r="L1518" s="1"/>
      <c r="AC1518" s="5"/>
      <c r="AD1518" s="5"/>
      <c r="AE1518" s="5"/>
      <c r="AF1518" s="5"/>
      <c r="AG1518" s="5"/>
    </row>
    <row r="1519" spans="9:33" x14ac:dyDescent="0.2">
      <c r="I1519" s="1"/>
      <c r="L1519" s="1"/>
      <c r="AC1519" s="5"/>
      <c r="AD1519" s="5"/>
      <c r="AE1519" s="5"/>
      <c r="AF1519" s="5"/>
      <c r="AG1519" s="5"/>
    </row>
    <row r="1520" spans="9:33" x14ac:dyDescent="0.2">
      <c r="I1520" s="1"/>
      <c r="L1520" s="1"/>
      <c r="AC1520" s="5"/>
      <c r="AD1520" s="5"/>
      <c r="AE1520" s="5"/>
      <c r="AF1520" s="5"/>
      <c r="AG1520" s="5"/>
    </row>
    <row r="1521" spans="9:33" x14ac:dyDescent="0.2">
      <c r="I1521" s="1"/>
      <c r="L1521" s="1"/>
      <c r="AC1521" s="5"/>
      <c r="AD1521" s="5"/>
      <c r="AE1521" s="5"/>
      <c r="AF1521" s="5"/>
      <c r="AG1521" s="5"/>
    </row>
    <row r="1522" spans="9:33" x14ac:dyDescent="0.2">
      <c r="I1522" s="1"/>
      <c r="L1522" s="1"/>
      <c r="AC1522" s="5"/>
      <c r="AD1522" s="5"/>
      <c r="AE1522" s="5"/>
      <c r="AF1522" s="5"/>
      <c r="AG1522" s="5"/>
    </row>
    <row r="1523" spans="9:33" x14ac:dyDescent="0.2">
      <c r="I1523" s="1"/>
      <c r="L1523" s="1"/>
      <c r="AC1523" s="5"/>
      <c r="AD1523" s="5"/>
      <c r="AE1523" s="5"/>
      <c r="AF1523" s="5"/>
      <c r="AG1523" s="5"/>
    </row>
    <row r="1524" spans="9:33" x14ac:dyDescent="0.2">
      <c r="I1524" s="1"/>
      <c r="L1524" s="1"/>
      <c r="AC1524" s="5"/>
      <c r="AD1524" s="5"/>
      <c r="AE1524" s="5"/>
      <c r="AF1524" s="5"/>
      <c r="AG1524" s="5"/>
    </row>
    <row r="1525" spans="9:33" x14ac:dyDescent="0.2">
      <c r="I1525" s="1"/>
      <c r="L1525" s="1"/>
      <c r="AC1525" s="5"/>
      <c r="AD1525" s="5"/>
      <c r="AE1525" s="5"/>
      <c r="AF1525" s="5"/>
      <c r="AG1525" s="5"/>
    </row>
    <row r="1526" spans="9:33" x14ac:dyDescent="0.2">
      <c r="I1526" s="1"/>
      <c r="L1526" s="1"/>
      <c r="AC1526" s="5"/>
      <c r="AD1526" s="5"/>
      <c r="AE1526" s="5"/>
      <c r="AF1526" s="5"/>
      <c r="AG1526" s="5"/>
    </row>
    <row r="1527" spans="9:33" x14ac:dyDescent="0.2">
      <c r="I1527" s="1"/>
      <c r="L1527" s="1"/>
      <c r="AC1527" s="5"/>
      <c r="AD1527" s="5"/>
      <c r="AE1527" s="5"/>
      <c r="AF1527" s="5"/>
      <c r="AG1527" s="5"/>
    </row>
    <row r="1528" spans="9:33" x14ac:dyDescent="0.2">
      <c r="I1528" s="1"/>
      <c r="L1528" s="1"/>
      <c r="AC1528" s="5"/>
      <c r="AD1528" s="5"/>
      <c r="AE1528" s="5"/>
      <c r="AF1528" s="5"/>
      <c r="AG1528" s="5"/>
    </row>
    <row r="1529" spans="9:33" x14ac:dyDescent="0.2">
      <c r="I1529" s="1"/>
      <c r="L1529" s="1"/>
      <c r="AC1529" s="5"/>
      <c r="AD1529" s="5"/>
      <c r="AE1529" s="5"/>
      <c r="AF1529" s="5"/>
      <c r="AG1529" s="5"/>
    </row>
    <row r="1530" spans="9:33" x14ac:dyDescent="0.2">
      <c r="I1530" s="1"/>
      <c r="L1530" s="1"/>
      <c r="AC1530" s="5"/>
      <c r="AD1530" s="5"/>
      <c r="AE1530" s="5"/>
      <c r="AF1530" s="5"/>
      <c r="AG1530" s="5"/>
    </row>
    <row r="1531" spans="9:33" x14ac:dyDescent="0.2">
      <c r="I1531" s="1"/>
      <c r="L1531" s="1"/>
      <c r="AC1531" s="5"/>
      <c r="AD1531" s="5"/>
      <c r="AE1531" s="5"/>
      <c r="AF1531" s="5"/>
      <c r="AG1531" s="5"/>
    </row>
    <row r="1532" spans="9:33" x14ac:dyDescent="0.2">
      <c r="I1532" s="1"/>
      <c r="L1532" s="1"/>
      <c r="AC1532" s="5"/>
      <c r="AD1532" s="5"/>
      <c r="AE1532" s="5"/>
      <c r="AF1532" s="5"/>
      <c r="AG1532" s="5"/>
    </row>
    <row r="1533" spans="9:33" x14ac:dyDescent="0.2">
      <c r="I1533" s="1"/>
      <c r="L1533" s="1"/>
      <c r="AC1533" s="5"/>
      <c r="AD1533" s="5"/>
      <c r="AE1533" s="5"/>
      <c r="AF1533" s="5"/>
      <c r="AG1533" s="5"/>
    </row>
    <row r="1534" spans="9:33" x14ac:dyDescent="0.2">
      <c r="I1534" s="1"/>
      <c r="L1534" s="1"/>
      <c r="AC1534" s="5"/>
      <c r="AD1534" s="5"/>
      <c r="AE1534" s="5"/>
      <c r="AF1534" s="5"/>
      <c r="AG1534" s="5"/>
    </row>
    <row r="1535" spans="9:33" x14ac:dyDescent="0.2">
      <c r="I1535" s="1"/>
      <c r="L1535" s="1"/>
      <c r="AC1535" s="5"/>
      <c r="AD1535" s="5"/>
      <c r="AE1535" s="5"/>
      <c r="AF1535" s="5"/>
      <c r="AG1535" s="5"/>
    </row>
    <row r="1536" spans="9:33" x14ac:dyDescent="0.2">
      <c r="I1536" s="1"/>
      <c r="L1536" s="3"/>
    </row>
    <row r="1537" spans="9:33" x14ac:dyDescent="0.2">
      <c r="I1537" s="1"/>
      <c r="L1537" s="1"/>
      <c r="AC1537" s="5"/>
      <c r="AD1537" s="5"/>
      <c r="AE1537" s="5"/>
      <c r="AF1537" s="5"/>
      <c r="AG1537" s="5"/>
    </row>
    <row r="1538" spans="9:33" x14ac:dyDescent="0.2">
      <c r="I1538" s="1"/>
      <c r="L1538" s="1"/>
      <c r="AC1538" s="5"/>
      <c r="AD1538" s="5"/>
      <c r="AE1538" s="5"/>
      <c r="AF1538" s="5"/>
      <c r="AG1538" s="5"/>
    </row>
    <row r="1539" spans="9:33" x14ac:dyDescent="0.2">
      <c r="I1539" s="1"/>
      <c r="L1539" s="1"/>
      <c r="AC1539" s="5"/>
      <c r="AD1539" s="5"/>
      <c r="AE1539" s="5"/>
      <c r="AF1539" s="5"/>
      <c r="AG1539" s="5"/>
    </row>
    <row r="1540" spans="9:33" x14ac:dyDescent="0.2">
      <c r="I1540" s="1"/>
      <c r="L1540" s="1"/>
      <c r="AC1540" s="5"/>
      <c r="AD1540" s="5"/>
      <c r="AE1540" s="5"/>
      <c r="AF1540" s="5"/>
      <c r="AG1540" s="5"/>
    </row>
    <row r="1541" spans="9:33" x14ac:dyDescent="0.2">
      <c r="I1541" s="1"/>
      <c r="L1541" s="1"/>
      <c r="AC1541" s="5"/>
      <c r="AD1541" s="5"/>
      <c r="AE1541" s="5"/>
      <c r="AF1541" s="5"/>
      <c r="AG1541" s="5"/>
    </row>
    <row r="1542" spans="9:33" x14ac:dyDescent="0.2">
      <c r="I1542" s="1"/>
      <c r="L1542" s="1"/>
      <c r="AC1542" s="5"/>
      <c r="AD1542" s="5"/>
      <c r="AE1542" s="5"/>
      <c r="AF1542" s="5"/>
      <c r="AG1542" s="5"/>
    </row>
    <row r="1543" spans="9:33" x14ac:dyDescent="0.2">
      <c r="I1543" s="1"/>
      <c r="L1543" s="1"/>
      <c r="AC1543" s="5"/>
      <c r="AD1543" s="5"/>
      <c r="AE1543" s="5"/>
      <c r="AF1543" s="5"/>
      <c r="AG1543" s="5"/>
    </row>
    <row r="1544" spans="9:33" x14ac:dyDescent="0.2">
      <c r="I1544" s="1"/>
      <c r="L1544" s="1"/>
      <c r="AC1544" s="5"/>
      <c r="AD1544" s="5"/>
      <c r="AE1544" s="5"/>
      <c r="AF1544" s="5"/>
      <c r="AG1544" s="5"/>
    </row>
    <row r="1545" spans="9:33" x14ac:dyDescent="0.2">
      <c r="I1545" s="2"/>
      <c r="L1545" s="1"/>
      <c r="AC1545" s="5"/>
      <c r="AD1545" s="5"/>
      <c r="AE1545" s="5"/>
      <c r="AF1545" s="5"/>
      <c r="AG1545" s="5"/>
    </row>
    <row r="1546" spans="9:33" x14ac:dyDescent="0.2">
      <c r="I1546" s="1"/>
      <c r="L1546" s="1"/>
      <c r="AC1546" s="5"/>
      <c r="AD1546" s="5"/>
      <c r="AE1546" s="5"/>
      <c r="AF1546" s="5"/>
      <c r="AG1546" s="5"/>
    </row>
    <row r="1547" spans="9:33" x14ac:dyDescent="0.2">
      <c r="I1547" s="1"/>
      <c r="L1547" s="1"/>
      <c r="AC1547" s="5"/>
      <c r="AD1547" s="5"/>
      <c r="AE1547" s="5"/>
      <c r="AF1547" s="5"/>
      <c r="AG1547" s="5"/>
    </row>
    <row r="1548" spans="9:33" x14ac:dyDescent="0.2">
      <c r="I1548" s="1"/>
      <c r="L1548" s="1"/>
      <c r="AC1548" s="5"/>
      <c r="AD1548" s="5"/>
      <c r="AE1548" s="5"/>
      <c r="AF1548" s="5"/>
      <c r="AG1548" s="5"/>
    </row>
    <row r="1549" spans="9:33" x14ac:dyDescent="0.2">
      <c r="I1549" s="1"/>
      <c r="L1549" s="1"/>
      <c r="AC1549" s="5"/>
      <c r="AD1549" s="5"/>
      <c r="AE1549" s="5"/>
      <c r="AF1549" s="5"/>
      <c r="AG1549" s="5"/>
    </row>
    <row r="1550" spans="9:33" x14ac:dyDescent="0.2">
      <c r="I1550" s="1"/>
      <c r="L1550" s="1"/>
      <c r="AC1550" s="5"/>
      <c r="AD1550" s="5"/>
      <c r="AE1550" s="5"/>
      <c r="AF1550" s="5"/>
      <c r="AG1550" s="5"/>
    </row>
    <row r="1551" spans="9:33" x14ac:dyDescent="0.2">
      <c r="I1551" s="2"/>
      <c r="L1551" s="1"/>
      <c r="AC1551" s="5"/>
      <c r="AD1551" s="5"/>
      <c r="AE1551" s="5"/>
      <c r="AF1551" s="5"/>
      <c r="AG1551" s="5"/>
    </row>
    <row r="1552" spans="9:33" x14ac:dyDescent="0.2">
      <c r="I1552" s="1"/>
      <c r="L1552" s="1"/>
      <c r="AC1552" s="5"/>
      <c r="AD1552" s="5"/>
      <c r="AE1552" s="5"/>
      <c r="AF1552" s="5"/>
      <c r="AG1552" s="5"/>
    </row>
    <row r="1553" spans="9:33" x14ac:dyDescent="0.2">
      <c r="I1553" s="1"/>
      <c r="L1553" s="1"/>
      <c r="AC1553" s="5"/>
      <c r="AD1553" s="5"/>
      <c r="AE1553" s="5"/>
      <c r="AF1553" s="5"/>
      <c r="AG1553" s="5"/>
    </row>
    <row r="1554" spans="9:33" x14ac:dyDescent="0.2">
      <c r="I1554" s="1"/>
      <c r="L1554" s="1"/>
      <c r="AC1554" s="5"/>
      <c r="AD1554" s="5"/>
      <c r="AE1554" s="5"/>
      <c r="AF1554" s="5"/>
      <c r="AG1554" s="5"/>
    </row>
    <row r="1555" spans="9:33" x14ac:dyDescent="0.2">
      <c r="I1555" s="1"/>
      <c r="L1555" s="1"/>
      <c r="AC1555" s="5"/>
      <c r="AD1555" s="5"/>
      <c r="AE1555" s="5"/>
      <c r="AF1555" s="5"/>
      <c r="AG1555" s="5"/>
    </row>
    <row r="1556" spans="9:33" x14ac:dyDescent="0.2">
      <c r="I1556" s="1"/>
      <c r="L1556" s="1"/>
      <c r="AC1556" s="5"/>
      <c r="AD1556" s="5"/>
      <c r="AE1556" s="5"/>
      <c r="AF1556" s="5"/>
      <c r="AG1556" s="5"/>
    </row>
    <row r="1557" spans="9:33" x14ac:dyDescent="0.2">
      <c r="I1557" s="2"/>
      <c r="L1557" s="1"/>
      <c r="AC1557" s="5"/>
      <c r="AD1557" s="5"/>
      <c r="AE1557" s="5"/>
      <c r="AF1557" s="5"/>
      <c r="AG1557" s="5"/>
    </row>
    <row r="1558" spans="9:33" x14ac:dyDescent="0.2">
      <c r="I1558" s="2"/>
      <c r="L1558" s="1"/>
      <c r="AC1558" s="5"/>
      <c r="AD1558" s="5"/>
      <c r="AE1558" s="5"/>
      <c r="AF1558" s="5"/>
      <c r="AG1558" s="5"/>
    </row>
    <row r="1559" spans="9:33" x14ac:dyDescent="0.2">
      <c r="I1559" s="1"/>
      <c r="L1559" s="1"/>
      <c r="AC1559" s="5"/>
      <c r="AD1559" s="5"/>
      <c r="AE1559" s="5"/>
      <c r="AF1559" s="5"/>
      <c r="AG1559" s="5"/>
    </row>
    <row r="1560" spans="9:33" x14ac:dyDescent="0.2">
      <c r="I1560" s="1"/>
      <c r="L1560" s="1"/>
      <c r="AC1560" s="5"/>
      <c r="AD1560" s="5"/>
      <c r="AE1560" s="5"/>
      <c r="AF1560" s="5"/>
      <c r="AG1560" s="5"/>
    </row>
    <row r="1561" spans="9:33" x14ac:dyDescent="0.2">
      <c r="I1561" s="1"/>
      <c r="L1561" s="1"/>
      <c r="AC1561" s="5"/>
      <c r="AD1561" s="5"/>
      <c r="AE1561" s="5"/>
      <c r="AF1561" s="5"/>
      <c r="AG1561" s="5"/>
    </row>
    <row r="1562" spans="9:33" x14ac:dyDescent="0.2">
      <c r="I1562" s="1"/>
      <c r="L1562" s="1"/>
      <c r="AC1562" s="5"/>
      <c r="AD1562" s="5"/>
      <c r="AE1562" s="5"/>
      <c r="AF1562" s="5"/>
      <c r="AG1562" s="5"/>
    </row>
    <row r="1563" spans="9:33" x14ac:dyDescent="0.2">
      <c r="I1563" s="1"/>
      <c r="L1563" s="1"/>
      <c r="AC1563" s="5"/>
      <c r="AD1563" s="5"/>
      <c r="AE1563" s="5"/>
      <c r="AF1563" s="5"/>
      <c r="AG1563" s="5"/>
    </row>
    <row r="1564" spans="9:33" x14ac:dyDescent="0.2">
      <c r="I1564" s="1"/>
      <c r="L1564" s="1"/>
      <c r="AC1564" s="5"/>
      <c r="AD1564" s="5"/>
      <c r="AE1564" s="5"/>
      <c r="AF1564" s="5"/>
      <c r="AG1564" s="5"/>
    </row>
    <row r="1565" spans="9:33" x14ac:dyDescent="0.2">
      <c r="I1565" s="1"/>
      <c r="L1565" s="1"/>
      <c r="AC1565" s="5"/>
      <c r="AD1565" s="5"/>
      <c r="AE1565" s="5"/>
      <c r="AF1565" s="5"/>
      <c r="AG1565" s="5"/>
    </row>
    <row r="1566" spans="9:33" x14ac:dyDescent="0.2">
      <c r="I1566" s="1"/>
      <c r="L1566" s="1"/>
      <c r="AC1566" s="5"/>
      <c r="AD1566" s="5"/>
      <c r="AE1566" s="5"/>
      <c r="AF1566" s="5"/>
      <c r="AG1566" s="5"/>
    </row>
    <row r="1567" spans="9:33" x14ac:dyDescent="0.2">
      <c r="I1567" s="1"/>
      <c r="L1567" s="1"/>
      <c r="AC1567" s="5"/>
      <c r="AD1567" s="5"/>
      <c r="AE1567" s="5"/>
      <c r="AF1567" s="5"/>
      <c r="AG1567" s="5"/>
    </row>
    <row r="1568" spans="9:33" x14ac:dyDescent="0.2">
      <c r="I1568" s="1"/>
      <c r="L1568" s="1"/>
      <c r="AC1568" s="5"/>
      <c r="AD1568" s="5"/>
      <c r="AE1568" s="5"/>
      <c r="AF1568" s="5"/>
      <c r="AG1568" s="5"/>
    </row>
    <row r="1569" spans="9:33" x14ac:dyDescent="0.2">
      <c r="I1569" s="1"/>
      <c r="L1569" s="1"/>
      <c r="AC1569" s="5"/>
      <c r="AD1569" s="5"/>
      <c r="AE1569" s="5"/>
      <c r="AF1569" s="5"/>
      <c r="AG1569" s="5"/>
    </row>
    <row r="1570" spans="9:33" x14ac:dyDescent="0.2">
      <c r="I1570" s="1"/>
      <c r="L1570" s="1"/>
      <c r="AC1570" s="5"/>
      <c r="AD1570" s="5"/>
      <c r="AE1570" s="5"/>
      <c r="AF1570" s="5"/>
      <c r="AG1570" s="5"/>
    </row>
    <row r="1571" spans="9:33" x14ac:dyDescent="0.2">
      <c r="I1571" s="1"/>
      <c r="L1571" s="1"/>
      <c r="AC1571" s="5"/>
      <c r="AD1571" s="5"/>
      <c r="AE1571" s="5"/>
      <c r="AF1571" s="5"/>
      <c r="AG1571" s="5"/>
    </row>
    <row r="1572" spans="9:33" x14ac:dyDescent="0.2">
      <c r="I1572" s="1"/>
      <c r="L1572" s="1"/>
      <c r="AC1572" s="5"/>
      <c r="AD1572" s="5"/>
      <c r="AE1572" s="5"/>
      <c r="AF1572" s="5"/>
      <c r="AG1572" s="5"/>
    </row>
    <row r="1573" spans="9:33" x14ac:dyDescent="0.2">
      <c r="I1573" s="1"/>
      <c r="L1573" s="1"/>
      <c r="AC1573" s="5"/>
      <c r="AD1573" s="5"/>
      <c r="AE1573" s="5"/>
      <c r="AF1573" s="5"/>
      <c r="AG1573" s="5"/>
    </row>
    <row r="1574" spans="9:33" x14ac:dyDescent="0.2">
      <c r="I1574" s="1"/>
      <c r="L1574" s="1"/>
      <c r="AC1574" s="5"/>
      <c r="AD1574" s="5"/>
      <c r="AE1574" s="5"/>
      <c r="AF1574" s="5"/>
      <c r="AG1574" s="5"/>
    </row>
    <row r="1575" spans="9:33" x14ac:dyDescent="0.2">
      <c r="I1575" s="1"/>
      <c r="L1575" s="1"/>
      <c r="AC1575" s="5"/>
      <c r="AD1575" s="5"/>
      <c r="AE1575" s="5"/>
      <c r="AF1575" s="5"/>
      <c r="AG1575" s="5"/>
    </row>
    <row r="1576" spans="9:33" x14ac:dyDescent="0.2">
      <c r="I1576" s="1"/>
      <c r="L1576" s="1"/>
      <c r="AC1576" s="5"/>
      <c r="AD1576" s="5"/>
      <c r="AE1576" s="5"/>
      <c r="AF1576" s="5"/>
      <c r="AG1576" s="5"/>
    </row>
    <row r="1577" spans="9:33" x14ac:dyDescent="0.2">
      <c r="I1577" s="1"/>
      <c r="L1577" s="1"/>
      <c r="AC1577" s="5"/>
      <c r="AD1577" s="5"/>
      <c r="AE1577" s="5"/>
      <c r="AF1577" s="5"/>
      <c r="AG1577" s="5"/>
    </row>
    <row r="1578" spans="9:33" x14ac:dyDescent="0.2">
      <c r="I1578" s="1"/>
      <c r="L1578" s="1"/>
      <c r="AC1578" s="5"/>
      <c r="AD1578" s="5"/>
      <c r="AE1578" s="5"/>
      <c r="AF1578" s="5"/>
      <c r="AG1578" s="5"/>
    </row>
    <row r="1579" spans="9:33" x14ac:dyDescent="0.2">
      <c r="I1579" s="1"/>
      <c r="L1579" s="1"/>
      <c r="AC1579" s="5"/>
      <c r="AD1579" s="5"/>
      <c r="AE1579" s="5"/>
      <c r="AF1579" s="5"/>
      <c r="AG1579" s="5"/>
    </row>
    <row r="1580" spans="9:33" x14ac:dyDescent="0.2">
      <c r="I1580" s="1"/>
      <c r="L1580" s="1"/>
      <c r="AC1580" s="5"/>
      <c r="AD1580" s="5"/>
      <c r="AE1580" s="5"/>
      <c r="AF1580" s="5"/>
      <c r="AG1580" s="5"/>
    </row>
    <row r="1581" spans="9:33" x14ac:dyDescent="0.2">
      <c r="I1581" s="1"/>
      <c r="L1581" s="1"/>
      <c r="AC1581" s="5"/>
      <c r="AD1581" s="5"/>
      <c r="AE1581" s="5"/>
      <c r="AF1581" s="5"/>
      <c r="AG1581" s="5"/>
    </row>
    <row r="1582" spans="9:33" x14ac:dyDescent="0.2">
      <c r="I1582" s="1"/>
      <c r="L1582" s="1"/>
      <c r="AC1582" s="5"/>
      <c r="AD1582" s="5"/>
      <c r="AE1582" s="5"/>
      <c r="AF1582" s="5"/>
      <c r="AG1582" s="5"/>
    </row>
    <row r="1583" spans="9:33" x14ac:dyDescent="0.2">
      <c r="I1583" s="1"/>
      <c r="L1583" s="1"/>
      <c r="AC1583" s="5"/>
      <c r="AD1583" s="5"/>
      <c r="AE1583" s="5"/>
      <c r="AF1583" s="5"/>
      <c r="AG1583" s="5"/>
    </row>
    <row r="1584" spans="9:33" x14ac:dyDescent="0.2">
      <c r="I1584" s="1"/>
      <c r="L1584" s="1"/>
      <c r="AC1584" s="5"/>
      <c r="AD1584" s="5"/>
      <c r="AE1584" s="5"/>
      <c r="AF1584" s="5"/>
      <c r="AG1584" s="5"/>
    </row>
    <row r="1585" spans="9:33" x14ac:dyDescent="0.2">
      <c r="I1585" s="1"/>
      <c r="L1585" s="1"/>
      <c r="AC1585" s="5"/>
      <c r="AD1585" s="5"/>
      <c r="AE1585" s="5"/>
      <c r="AF1585" s="5"/>
      <c r="AG1585" s="5"/>
    </row>
    <row r="1586" spans="9:33" x14ac:dyDescent="0.2">
      <c r="I1586" s="1"/>
      <c r="L1586" s="1"/>
      <c r="AC1586" s="5"/>
      <c r="AD1586" s="5"/>
      <c r="AE1586" s="5"/>
      <c r="AF1586" s="5"/>
      <c r="AG1586" s="5"/>
    </row>
    <row r="1587" spans="9:33" x14ac:dyDescent="0.2">
      <c r="I1587" s="1"/>
      <c r="L1587" s="1"/>
      <c r="AC1587" s="5"/>
      <c r="AD1587" s="5"/>
      <c r="AE1587" s="5"/>
      <c r="AF1587" s="5"/>
      <c r="AG1587" s="5"/>
    </row>
    <row r="1588" spans="9:33" x14ac:dyDescent="0.2">
      <c r="I1588" s="1"/>
      <c r="L1588" s="1"/>
      <c r="AC1588" s="5"/>
      <c r="AD1588" s="5"/>
      <c r="AE1588" s="5"/>
      <c r="AF1588" s="5"/>
      <c r="AG1588" s="5"/>
    </row>
    <row r="1589" spans="9:33" x14ac:dyDescent="0.2">
      <c r="I1589" s="1"/>
      <c r="L1589" s="1"/>
      <c r="AC1589" s="5"/>
      <c r="AD1589" s="5"/>
      <c r="AE1589" s="5"/>
      <c r="AF1589" s="5"/>
      <c r="AG1589" s="5"/>
    </row>
    <row r="1590" spans="9:33" x14ac:dyDescent="0.2">
      <c r="I1590" s="1"/>
      <c r="L1590" s="1"/>
      <c r="AC1590" s="5"/>
      <c r="AD1590" s="5"/>
      <c r="AE1590" s="5"/>
      <c r="AF1590" s="5"/>
      <c r="AG1590" s="5"/>
    </row>
    <row r="1591" spans="9:33" x14ac:dyDescent="0.2">
      <c r="I1591" s="1"/>
      <c r="L1591" s="1"/>
      <c r="AC1591" s="5"/>
      <c r="AD1591" s="5"/>
      <c r="AE1591" s="5"/>
      <c r="AF1591" s="5"/>
      <c r="AG1591" s="5"/>
    </row>
    <row r="1592" spans="9:33" x14ac:dyDescent="0.2">
      <c r="I1592" s="1"/>
      <c r="L1592" s="1"/>
      <c r="AC1592" s="5"/>
      <c r="AD1592" s="5"/>
      <c r="AE1592" s="5"/>
      <c r="AF1592" s="5"/>
      <c r="AG1592" s="5"/>
    </row>
    <row r="1593" spans="9:33" x14ac:dyDescent="0.2">
      <c r="I1593" s="1"/>
      <c r="L1593" s="1"/>
      <c r="AC1593" s="5"/>
      <c r="AD1593" s="5"/>
      <c r="AE1593" s="5"/>
      <c r="AF1593" s="5"/>
      <c r="AG1593" s="5"/>
    </row>
    <row r="1594" spans="9:33" x14ac:dyDescent="0.2">
      <c r="I1594" s="1"/>
      <c r="L1594" s="1"/>
      <c r="AC1594" s="5"/>
      <c r="AD1594" s="5"/>
      <c r="AE1594" s="5"/>
      <c r="AF1594" s="5"/>
      <c r="AG1594" s="5"/>
    </row>
    <row r="1595" spans="9:33" x14ac:dyDescent="0.2">
      <c r="I1595" s="1"/>
      <c r="L1595" s="1"/>
      <c r="AC1595" s="5"/>
      <c r="AD1595" s="5"/>
      <c r="AE1595" s="5"/>
      <c r="AF1595" s="5"/>
      <c r="AG1595" s="5"/>
    </row>
    <row r="1596" spans="9:33" x14ac:dyDescent="0.2">
      <c r="I1596" s="1"/>
      <c r="L1596" s="1"/>
      <c r="AC1596" s="5"/>
      <c r="AD1596" s="5"/>
      <c r="AE1596" s="5"/>
      <c r="AF1596" s="5"/>
      <c r="AG1596" s="5"/>
    </row>
    <row r="1597" spans="9:33" x14ac:dyDescent="0.2">
      <c r="I1597" s="1"/>
      <c r="L1597" s="1"/>
      <c r="AC1597" s="5"/>
      <c r="AD1597" s="5"/>
      <c r="AE1597" s="5"/>
      <c r="AF1597" s="5"/>
      <c r="AG1597" s="5"/>
    </row>
    <row r="1598" spans="9:33" x14ac:dyDescent="0.2">
      <c r="I1598" s="1"/>
      <c r="L1598" s="1"/>
      <c r="AC1598" s="5"/>
      <c r="AD1598" s="5"/>
      <c r="AE1598" s="5"/>
      <c r="AF1598" s="5"/>
      <c r="AG1598" s="5"/>
    </row>
    <row r="1599" spans="9:33" x14ac:dyDescent="0.2">
      <c r="I1599" s="1"/>
      <c r="L1599" s="1"/>
      <c r="AC1599" s="5"/>
      <c r="AD1599" s="5"/>
      <c r="AE1599" s="5"/>
      <c r="AF1599" s="5"/>
      <c r="AG1599" s="5"/>
    </row>
    <row r="1600" spans="9:33" x14ac:dyDescent="0.2">
      <c r="I1600" s="1"/>
      <c r="L1600" s="1"/>
      <c r="AC1600" s="5"/>
      <c r="AD1600" s="5"/>
      <c r="AE1600" s="5"/>
      <c r="AF1600" s="5"/>
      <c r="AG1600" s="5"/>
    </row>
    <row r="1601" spans="9:33" x14ac:dyDescent="0.2">
      <c r="I1601" s="1"/>
      <c r="L1601" s="1"/>
      <c r="AC1601" s="5"/>
      <c r="AD1601" s="5"/>
      <c r="AE1601" s="5"/>
      <c r="AF1601" s="5"/>
      <c r="AG1601" s="5"/>
    </row>
    <row r="1602" spans="9:33" x14ac:dyDescent="0.2">
      <c r="I1602" s="1"/>
      <c r="L1602" s="1"/>
      <c r="AC1602" s="5"/>
      <c r="AD1602" s="5"/>
      <c r="AE1602" s="5"/>
      <c r="AF1602" s="5"/>
      <c r="AG1602" s="5"/>
    </row>
    <row r="1603" spans="9:33" x14ac:dyDescent="0.2">
      <c r="I1603" s="1"/>
      <c r="L1603" s="1"/>
      <c r="AC1603" s="5"/>
      <c r="AD1603" s="5"/>
      <c r="AE1603" s="5"/>
      <c r="AF1603" s="5"/>
      <c r="AG1603" s="5"/>
    </row>
    <row r="1604" spans="9:33" x14ac:dyDescent="0.2">
      <c r="I1604" s="1"/>
      <c r="L1604" s="1"/>
      <c r="AC1604" s="5"/>
      <c r="AD1604" s="5"/>
      <c r="AE1604" s="5"/>
      <c r="AF1604" s="5"/>
      <c r="AG1604" s="5"/>
    </row>
    <row r="1605" spans="9:33" x14ac:dyDescent="0.2">
      <c r="I1605" s="1"/>
      <c r="L1605" s="1"/>
      <c r="AC1605" s="5"/>
      <c r="AD1605" s="5"/>
      <c r="AE1605" s="5"/>
      <c r="AF1605" s="5"/>
      <c r="AG1605" s="5"/>
    </row>
    <row r="1606" spans="9:33" x14ac:dyDescent="0.2">
      <c r="I1606" s="1"/>
      <c r="L1606" s="1"/>
      <c r="AC1606" s="5"/>
      <c r="AD1606" s="5"/>
      <c r="AE1606" s="5"/>
      <c r="AF1606" s="5"/>
      <c r="AG1606" s="5"/>
    </row>
    <row r="1607" spans="9:33" x14ac:dyDescent="0.2">
      <c r="I1607" s="1"/>
      <c r="L1607" s="1"/>
      <c r="AC1607" s="5"/>
      <c r="AD1607" s="5"/>
      <c r="AE1607" s="5"/>
      <c r="AF1607" s="5"/>
      <c r="AG1607" s="5"/>
    </row>
    <row r="1608" spans="9:33" x14ac:dyDescent="0.2">
      <c r="I1608" s="1"/>
      <c r="L1608" s="1"/>
      <c r="AC1608" s="5"/>
      <c r="AD1608" s="5"/>
      <c r="AE1608" s="5"/>
      <c r="AF1608" s="5"/>
      <c r="AG1608" s="5"/>
    </row>
    <row r="1609" spans="9:33" x14ac:dyDescent="0.2">
      <c r="I1609" s="1"/>
      <c r="L1609" s="1"/>
      <c r="AC1609" s="5"/>
      <c r="AD1609" s="5"/>
      <c r="AE1609" s="5"/>
      <c r="AF1609" s="5"/>
      <c r="AG1609" s="5"/>
    </row>
    <row r="1610" spans="9:33" x14ac:dyDescent="0.2">
      <c r="I1610" s="1"/>
      <c r="L1610" s="1"/>
      <c r="AC1610" s="5"/>
      <c r="AD1610" s="5"/>
      <c r="AE1610" s="5"/>
      <c r="AF1610" s="5"/>
      <c r="AG1610" s="5"/>
    </row>
    <row r="1611" spans="9:33" x14ac:dyDescent="0.2">
      <c r="I1611" s="1"/>
      <c r="L1611" s="1"/>
      <c r="AC1611" s="5"/>
      <c r="AD1611" s="5"/>
      <c r="AE1611" s="5"/>
      <c r="AF1611" s="5"/>
      <c r="AG1611" s="5"/>
    </row>
    <row r="1612" spans="9:33" x14ac:dyDescent="0.2">
      <c r="I1612" s="1"/>
      <c r="L1612" s="1"/>
      <c r="AC1612" s="5"/>
      <c r="AD1612" s="5"/>
      <c r="AE1612" s="5"/>
      <c r="AF1612" s="5"/>
      <c r="AG1612" s="5"/>
    </row>
    <row r="1613" spans="9:33" x14ac:dyDescent="0.2">
      <c r="I1613" s="1"/>
      <c r="L1613" s="1"/>
      <c r="AC1613" s="5"/>
      <c r="AD1613" s="5"/>
      <c r="AE1613" s="5"/>
      <c r="AF1613" s="5"/>
      <c r="AG1613" s="5"/>
    </row>
    <row r="1614" spans="9:33" x14ac:dyDescent="0.2">
      <c r="I1614" s="1"/>
      <c r="L1614" s="1"/>
      <c r="AC1614" s="5"/>
      <c r="AD1614" s="5"/>
      <c r="AE1614" s="5"/>
      <c r="AF1614" s="5"/>
      <c r="AG1614" s="5"/>
    </row>
    <row r="1615" spans="9:33" x14ac:dyDescent="0.2">
      <c r="I1615" s="1"/>
      <c r="L1615" s="1"/>
      <c r="AC1615" s="5"/>
      <c r="AD1615" s="5"/>
      <c r="AE1615" s="5"/>
      <c r="AF1615" s="5"/>
      <c r="AG1615" s="5"/>
    </row>
    <row r="1616" spans="9:33" x14ac:dyDescent="0.2">
      <c r="I1616" s="1"/>
      <c r="L1616" s="1"/>
      <c r="AC1616" s="5"/>
      <c r="AD1616" s="5"/>
      <c r="AE1616" s="5"/>
      <c r="AF1616" s="5"/>
      <c r="AG1616" s="5"/>
    </row>
    <row r="1617" spans="9:33" x14ac:dyDescent="0.2">
      <c r="I1617" s="1"/>
      <c r="L1617" s="1"/>
      <c r="AC1617" s="5"/>
      <c r="AD1617" s="5"/>
      <c r="AE1617" s="5"/>
      <c r="AF1617" s="5"/>
      <c r="AG1617" s="5"/>
    </row>
    <row r="1618" spans="9:33" x14ac:dyDescent="0.2">
      <c r="I1618" s="1"/>
      <c r="L1618" s="3"/>
    </row>
    <row r="1619" spans="9:33" x14ac:dyDescent="0.2">
      <c r="I1619" s="1"/>
      <c r="L1619" s="1"/>
      <c r="AC1619" s="5"/>
      <c r="AD1619" s="5"/>
      <c r="AE1619" s="5"/>
      <c r="AF1619" s="5"/>
      <c r="AG1619" s="5"/>
    </row>
    <row r="1620" spans="9:33" x14ac:dyDescent="0.2">
      <c r="I1620" s="1"/>
      <c r="L1620" s="1"/>
      <c r="AC1620" s="5"/>
      <c r="AD1620" s="5"/>
      <c r="AE1620" s="5"/>
      <c r="AF1620" s="5"/>
      <c r="AG1620" s="5"/>
    </row>
    <row r="1621" spans="9:33" x14ac:dyDescent="0.2">
      <c r="I1621" s="1"/>
      <c r="L1621" s="1"/>
      <c r="AC1621" s="5"/>
      <c r="AD1621" s="5"/>
      <c r="AE1621" s="5"/>
      <c r="AF1621" s="5"/>
      <c r="AG1621" s="5"/>
    </row>
    <row r="1622" spans="9:33" x14ac:dyDescent="0.2">
      <c r="I1622" s="1"/>
      <c r="L1622" s="1"/>
      <c r="AC1622" s="5"/>
      <c r="AD1622" s="5"/>
      <c r="AE1622" s="5"/>
      <c r="AF1622" s="5"/>
      <c r="AG1622" s="5"/>
    </row>
    <row r="1623" spans="9:33" x14ac:dyDescent="0.2">
      <c r="I1623" s="1"/>
      <c r="L1623" s="1"/>
      <c r="AC1623" s="5"/>
      <c r="AD1623" s="5"/>
      <c r="AE1623" s="5"/>
      <c r="AF1623" s="5"/>
      <c r="AG1623" s="5"/>
    </row>
    <row r="1624" spans="9:33" x14ac:dyDescent="0.2">
      <c r="I1624" s="1"/>
      <c r="L1624" s="1"/>
      <c r="AC1624" s="5"/>
      <c r="AD1624" s="5"/>
      <c r="AE1624" s="5"/>
      <c r="AF1624" s="5"/>
      <c r="AG1624" s="5"/>
    </row>
    <row r="1625" spans="9:33" x14ac:dyDescent="0.2">
      <c r="I1625" s="1"/>
      <c r="L1625" s="1"/>
      <c r="AC1625" s="5"/>
      <c r="AD1625" s="5"/>
      <c r="AE1625" s="5"/>
      <c r="AF1625" s="5"/>
      <c r="AG1625" s="5"/>
    </row>
    <row r="1626" spans="9:33" x14ac:dyDescent="0.2">
      <c r="I1626" s="1"/>
      <c r="L1626" s="1"/>
      <c r="AC1626" s="5"/>
      <c r="AD1626" s="5"/>
      <c r="AE1626" s="5"/>
      <c r="AF1626" s="5"/>
      <c r="AG1626" s="5"/>
    </row>
    <row r="1627" spans="9:33" x14ac:dyDescent="0.2">
      <c r="I1627" s="2"/>
      <c r="L1627" s="1"/>
      <c r="AC1627" s="5"/>
      <c r="AD1627" s="5"/>
      <c r="AE1627" s="5"/>
      <c r="AF1627" s="5"/>
      <c r="AG1627" s="5"/>
    </row>
    <row r="1628" spans="9:33" x14ac:dyDescent="0.2">
      <c r="I1628" s="1"/>
      <c r="L1628" s="1"/>
      <c r="AC1628" s="5"/>
      <c r="AD1628" s="5"/>
      <c r="AE1628" s="5"/>
      <c r="AF1628" s="5"/>
      <c r="AG1628" s="5"/>
    </row>
    <row r="1629" spans="9:33" x14ac:dyDescent="0.2">
      <c r="I1629" s="1"/>
      <c r="L1629" s="1"/>
      <c r="AC1629" s="5"/>
      <c r="AD1629" s="5"/>
      <c r="AE1629" s="5"/>
      <c r="AF1629" s="5"/>
      <c r="AG1629" s="5"/>
    </row>
    <row r="1630" spans="9:33" x14ac:dyDescent="0.2">
      <c r="I1630" s="1"/>
      <c r="L1630" s="1"/>
      <c r="AC1630" s="5"/>
      <c r="AD1630" s="5"/>
      <c r="AE1630" s="5"/>
      <c r="AF1630" s="5"/>
      <c r="AG1630" s="5"/>
    </row>
    <row r="1631" spans="9:33" x14ac:dyDescent="0.2">
      <c r="I1631" s="1"/>
      <c r="L1631" s="1"/>
      <c r="AC1631" s="5"/>
      <c r="AD1631" s="5"/>
      <c r="AE1631" s="5"/>
      <c r="AF1631" s="5"/>
      <c r="AG1631" s="5"/>
    </row>
    <row r="1632" spans="9:33" x14ac:dyDescent="0.2">
      <c r="I1632" s="1"/>
      <c r="L1632" s="1"/>
      <c r="AC1632" s="5"/>
      <c r="AD1632" s="5"/>
      <c r="AE1632" s="5"/>
      <c r="AF1632" s="5"/>
      <c r="AG1632" s="5"/>
    </row>
    <row r="1633" spans="9:33" x14ac:dyDescent="0.2">
      <c r="I1633" s="2"/>
      <c r="L1633" s="1"/>
      <c r="AC1633" s="5"/>
      <c r="AD1633" s="5"/>
      <c r="AE1633" s="5"/>
      <c r="AF1633" s="5"/>
      <c r="AG1633" s="5"/>
    </row>
    <row r="1634" spans="9:33" x14ac:dyDescent="0.2">
      <c r="I1634" s="1"/>
      <c r="L1634" s="1"/>
      <c r="AC1634" s="5"/>
      <c r="AD1634" s="5"/>
      <c r="AE1634" s="5"/>
      <c r="AF1634" s="5"/>
      <c r="AG1634" s="5"/>
    </row>
    <row r="1635" spans="9:33" x14ac:dyDescent="0.2">
      <c r="I1635" s="1"/>
      <c r="L1635" s="1"/>
      <c r="AC1635" s="5"/>
      <c r="AD1635" s="5"/>
      <c r="AE1635" s="5"/>
      <c r="AF1635" s="5"/>
      <c r="AG1635" s="5"/>
    </row>
    <row r="1636" spans="9:33" x14ac:dyDescent="0.2">
      <c r="I1636" s="1"/>
      <c r="L1636" s="1"/>
      <c r="AC1636" s="5"/>
      <c r="AD1636" s="5"/>
      <c r="AE1636" s="5"/>
      <c r="AF1636" s="5"/>
      <c r="AG1636" s="5"/>
    </row>
    <row r="1637" spans="9:33" x14ac:dyDescent="0.2">
      <c r="I1637" s="1"/>
      <c r="L1637" s="1"/>
      <c r="AC1637" s="5"/>
      <c r="AD1637" s="5"/>
      <c r="AE1637" s="5"/>
      <c r="AF1637" s="5"/>
      <c r="AG1637" s="5"/>
    </row>
    <row r="1638" spans="9:33" x14ac:dyDescent="0.2">
      <c r="I1638" s="1"/>
      <c r="L1638" s="1"/>
      <c r="AC1638" s="5"/>
      <c r="AD1638" s="5"/>
      <c r="AE1638" s="5"/>
      <c r="AF1638" s="5"/>
      <c r="AG1638" s="5"/>
    </row>
    <row r="1639" spans="9:33" x14ac:dyDescent="0.2">
      <c r="I1639" s="2"/>
      <c r="L1639" s="1"/>
      <c r="AC1639" s="5"/>
      <c r="AD1639" s="5"/>
      <c r="AE1639" s="5"/>
      <c r="AF1639" s="5"/>
      <c r="AG1639" s="5"/>
    </row>
    <row r="1640" spans="9:33" x14ac:dyDescent="0.2">
      <c r="I1640" s="2"/>
      <c r="L1640" s="1"/>
      <c r="AC1640" s="5"/>
      <c r="AD1640" s="5"/>
      <c r="AE1640" s="5"/>
      <c r="AF1640" s="5"/>
      <c r="AG1640" s="5"/>
    </row>
    <row r="1641" spans="9:33" x14ac:dyDescent="0.2">
      <c r="I1641" s="1"/>
      <c r="L1641" s="1"/>
      <c r="AC1641" s="5"/>
      <c r="AD1641" s="5"/>
      <c r="AE1641" s="5"/>
      <c r="AF1641" s="5"/>
      <c r="AG1641" s="5"/>
    </row>
    <row r="1642" spans="9:33" x14ac:dyDescent="0.2">
      <c r="I1642" s="1"/>
      <c r="L1642" s="1"/>
      <c r="AC1642" s="5"/>
      <c r="AD1642" s="5"/>
      <c r="AE1642" s="5"/>
      <c r="AF1642" s="5"/>
      <c r="AG1642" s="5"/>
    </row>
    <row r="1643" spans="9:33" x14ac:dyDescent="0.2">
      <c r="I1643" s="1"/>
      <c r="L1643" s="1"/>
      <c r="AC1643" s="5"/>
      <c r="AD1643" s="5"/>
      <c r="AE1643" s="5"/>
      <c r="AF1643" s="5"/>
      <c r="AG1643" s="5"/>
    </row>
    <row r="1644" spans="9:33" x14ac:dyDescent="0.2">
      <c r="I1644" s="1"/>
      <c r="L1644" s="1"/>
      <c r="AC1644" s="5"/>
      <c r="AD1644" s="5"/>
      <c r="AE1644" s="5"/>
      <c r="AF1644" s="5"/>
      <c r="AG1644" s="5"/>
    </row>
    <row r="1645" spans="9:33" x14ac:dyDescent="0.2">
      <c r="I1645" s="1"/>
      <c r="L1645" s="1"/>
      <c r="AC1645" s="5"/>
      <c r="AD1645" s="5"/>
      <c r="AE1645" s="5"/>
      <c r="AF1645" s="5"/>
      <c r="AG1645" s="5"/>
    </row>
    <row r="1646" spans="9:33" x14ac:dyDescent="0.2">
      <c r="I1646" s="1"/>
      <c r="L1646" s="1"/>
      <c r="AC1646" s="5"/>
      <c r="AD1646" s="5"/>
      <c r="AE1646" s="5"/>
      <c r="AF1646" s="5"/>
      <c r="AG1646" s="5"/>
    </row>
    <row r="1647" spans="9:33" x14ac:dyDescent="0.2">
      <c r="I1647" s="1"/>
      <c r="L1647" s="1"/>
      <c r="AC1647" s="5"/>
      <c r="AD1647" s="5"/>
      <c r="AE1647" s="5"/>
      <c r="AF1647" s="5"/>
      <c r="AG1647" s="5"/>
    </row>
    <row r="1648" spans="9:33" x14ac:dyDescent="0.2">
      <c r="I1648" s="1"/>
      <c r="L1648" s="1"/>
      <c r="AC1648" s="5"/>
      <c r="AD1648" s="5"/>
      <c r="AE1648" s="5"/>
      <c r="AF1648" s="5"/>
      <c r="AG1648" s="5"/>
    </row>
    <row r="1649" spans="9:33" x14ac:dyDescent="0.2">
      <c r="I1649" s="1"/>
      <c r="L1649" s="1"/>
      <c r="AC1649" s="5"/>
      <c r="AD1649" s="5"/>
      <c r="AE1649" s="5"/>
      <c r="AF1649" s="5"/>
      <c r="AG1649" s="5"/>
    </row>
    <row r="1650" spans="9:33" x14ac:dyDescent="0.2">
      <c r="I1650" s="1"/>
      <c r="L1650" s="1"/>
      <c r="AC1650" s="5"/>
      <c r="AD1650" s="5"/>
      <c r="AE1650" s="5"/>
      <c r="AF1650" s="5"/>
      <c r="AG1650" s="5"/>
    </row>
    <row r="1651" spans="9:33" x14ac:dyDescent="0.2">
      <c r="I1651" s="1"/>
      <c r="L1651" s="1"/>
      <c r="AC1651" s="5"/>
      <c r="AD1651" s="5"/>
      <c r="AE1651" s="5"/>
      <c r="AF1651" s="5"/>
      <c r="AG1651" s="5"/>
    </row>
    <row r="1652" spans="9:33" x14ac:dyDescent="0.2">
      <c r="I1652" s="1"/>
      <c r="L1652" s="1"/>
      <c r="AC1652" s="5"/>
      <c r="AD1652" s="5"/>
      <c r="AE1652" s="5"/>
      <c r="AF1652" s="5"/>
      <c r="AG1652" s="5"/>
    </row>
    <row r="1653" spans="9:33" x14ac:dyDescent="0.2">
      <c r="I1653" s="1"/>
      <c r="L1653" s="1"/>
      <c r="AC1653" s="5"/>
      <c r="AD1653" s="5"/>
      <c r="AE1653" s="5"/>
      <c r="AF1653" s="5"/>
      <c r="AG1653" s="5"/>
    </row>
    <row r="1654" spans="9:33" x14ac:dyDescent="0.2">
      <c r="I1654" s="1"/>
      <c r="L1654" s="1"/>
      <c r="AC1654" s="5"/>
      <c r="AD1654" s="5"/>
      <c r="AE1654" s="5"/>
      <c r="AF1654" s="5"/>
      <c r="AG1654" s="5"/>
    </row>
    <row r="1655" spans="9:33" x14ac:dyDescent="0.2">
      <c r="I1655" s="1"/>
      <c r="L1655" s="1"/>
      <c r="AC1655" s="5"/>
      <c r="AD1655" s="5"/>
      <c r="AE1655" s="5"/>
      <c r="AF1655" s="5"/>
      <c r="AG1655" s="5"/>
    </row>
    <row r="1656" spans="9:33" x14ac:dyDescent="0.2">
      <c r="I1656" s="1"/>
      <c r="L1656" s="1"/>
      <c r="AC1656" s="5"/>
      <c r="AD1656" s="5"/>
      <c r="AE1656" s="5"/>
      <c r="AF1656" s="5"/>
      <c r="AG1656" s="5"/>
    </row>
    <row r="1657" spans="9:33" x14ac:dyDescent="0.2">
      <c r="I1657" s="1"/>
      <c r="L1657" s="1"/>
      <c r="AC1657" s="5"/>
      <c r="AD1657" s="5"/>
      <c r="AE1657" s="5"/>
      <c r="AF1657" s="5"/>
      <c r="AG1657" s="5"/>
    </row>
    <row r="1658" spans="9:33" x14ac:dyDescent="0.2">
      <c r="I1658" s="1"/>
      <c r="L1658" s="1"/>
      <c r="AC1658" s="5"/>
      <c r="AD1658" s="5"/>
      <c r="AE1658" s="5"/>
      <c r="AF1658" s="5"/>
      <c r="AG1658" s="5"/>
    </row>
    <row r="1659" spans="9:33" x14ac:dyDescent="0.2">
      <c r="I1659" s="1"/>
      <c r="L1659" s="1"/>
      <c r="AC1659" s="5"/>
      <c r="AD1659" s="5"/>
      <c r="AE1659" s="5"/>
      <c r="AF1659" s="5"/>
      <c r="AG1659" s="5"/>
    </row>
    <row r="1660" spans="9:33" x14ac:dyDescent="0.2">
      <c r="I1660" s="1"/>
      <c r="L1660" s="1"/>
      <c r="AC1660" s="5"/>
      <c r="AD1660" s="5"/>
      <c r="AE1660" s="5"/>
      <c r="AF1660" s="5"/>
      <c r="AG1660" s="5"/>
    </row>
    <row r="1661" spans="9:33" x14ac:dyDescent="0.2">
      <c r="I1661" s="1"/>
      <c r="L1661" s="1"/>
      <c r="AC1661" s="5"/>
      <c r="AD1661" s="5"/>
      <c r="AE1661" s="5"/>
      <c r="AF1661" s="5"/>
      <c r="AG1661" s="5"/>
    </row>
    <row r="1662" spans="9:33" x14ac:dyDescent="0.2">
      <c r="I1662" s="1"/>
      <c r="L1662" s="1"/>
      <c r="AC1662" s="5"/>
      <c r="AD1662" s="5"/>
      <c r="AE1662" s="5"/>
      <c r="AF1662" s="5"/>
      <c r="AG1662" s="5"/>
    </row>
    <row r="1663" spans="9:33" x14ac:dyDescent="0.2">
      <c r="I1663" s="1"/>
      <c r="L1663" s="1"/>
      <c r="AC1663" s="5"/>
      <c r="AD1663" s="5"/>
      <c r="AE1663" s="5"/>
      <c r="AF1663" s="5"/>
      <c r="AG1663" s="5"/>
    </row>
    <row r="1664" spans="9:33" x14ac:dyDescent="0.2">
      <c r="I1664" s="1"/>
      <c r="L1664" s="1"/>
      <c r="AC1664" s="5"/>
      <c r="AD1664" s="5"/>
      <c r="AE1664" s="5"/>
      <c r="AF1664" s="5"/>
      <c r="AG1664" s="5"/>
    </row>
    <row r="1665" spans="9:33" x14ac:dyDescent="0.2">
      <c r="I1665" s="1"/>
      <c r="L1665" s="1"/>
      <c r="AC1665" s="5"/>
      <c r="AD1665" s="5"/>
      <c r="AE1665" s="5"/>
      <c r="AF1665" s="5"/>
      <c r="AG1665" s="5"/>
    </row>
    <row r="1666" spans="9:33" x14ac:dyDescent="0.2">
      <c r="I1666" s="1"/>
      <c r="L1666" s="1"/>
      <c r="AC1666" s="5"/>
      <c r="AD1666" s="5"/>
      <c r="AE1666" s="5"/>
      <c r="AF1666" s="5"/>
      <c r="AG1666" s="5"/>
    </row>
    <row r="1667" spans="9:33" x14ac:dyDescent="0.2">
      <c r="I1667" s="1"/>
      <c r="L1667" s="1"/>
      <c r="AC1667" s="5"/>
      <c r="AD1667" s="5"/>
      <c r="AE1667" s="5"/>
      <c r="AF1667" s="5"/>
      <c r="AG1667" s="5"/>
    </row>
    <row r="1668" spans="9:33" x14ac:dyDescent="0.2">
      <c r="I1668" s="1"/>
      <c r="L1668" s="1"/>
      <c r="AC1668" s="5"/>
      <c r="AD1668" s="5"/>
      <c r="AE1668" s="5"/>
      <c r="AF1668" s="5"/>
      <c r="AG1668" s="5"/>
    </row>
    <row r="1669" spans="9:33" x14ac:dyDescent="0.2">
      <c r="I1669" s="1"/>
      <c r="L1669" s="1"/>
      <c r="AC1669" s="5"/>
      <c r="AD1669" s="5"/>
      <c r="AE1669" s="5"/>
      <c r="AF1669" s="5"/>
      <c r="AG1669" s="5"/>
    </row>
    <row r="1670" spans="9:33" x14ac:dyDescent="0.2">
      <c r="I1670" s="1"/>
      <c r="L1670" s="1"/>
      <c r="AC1670" s="5"/>
      <c r="AD1670" s="5"/>
      <c r="AE1670" s="5"/>
      <c r="AF1670" s="5"/>
      <c r="AG1670" s="5"/>
    </row>
    <row r="1671" spans="9:33" x14ac:dyDescent="0.2">
      <c r="I1671" s="1"/>
      <c r="L1671" s="1"/>
      <c r="AC1671" s="5"/>
      <c r="AD1671" s="5"/>
      <c r="AE1671" s="5"/>
      <c r="AF1671" s="5"/>
      <c r="AG1671" s="5"/>
    </row>
    <row r="1672" spans="9:33" x14ac:dyDescent="0.2">
      <c r="I1672" s="1"/>
      <c r="L1672" s="1"/>
      <c r="AC1672" s="5"/>
      <c r="AD1672" s="5"/>
      <c r="AE1672" s="5"/>
      <c r="AF1672" s="5"/>
      <c r="AG1672" s="5"/>
    </row>
    <row r="1673" spans="9:33" x14ac:dyDescent="0.2">
      <c r="I1673" s="1"/>
      <c r="L1673" s="1"/>
      <c r="AC1673" s="5"/>
      <c r="AD1673" s="5"/>
      <c r="AE1673" s="5"/>
      <c r="AF1673" s="5"/>
      <c r="AG1673" s="5"/>
    </row>
    <row r="1674" spans="9:33" x14ac:dyDescent="0.2">
      <c r="I1674" s="1"/>
      <c r="L1674" s="1"/>
      <c r="AC1674" s="5"/>
      <c r="AD1674" s="5"/>
      <c r="AE1674" s="5"/>
      <c r="AF1674" s="5"/>
      <c r="AG1674" s="5"/>
    </row>
    <row r="1675" spans="9:33" x14ac:dyDescent="0.2">
      <c r="I1675" s="1"/>
      <c r="L1675" s="1"/>
      <c r="AC1675" s="5"/>
      <c r="AD1675" s="5"/>
      <c r="AE1675" s="5"/>
      <c r="AF1675" s="5"/>
      <c r="AG1675" s="5"/>
    </row>
    <row r="1676" spans="9:33" x14ac:dyDescent="0.2">
      <c r="I1676" s="1"/>
      <c r="L1676" s="1"/>
      <c r="AC1676" s="5"/>
      <c r="AD1676" s="5"/>
      <c r="AE1676" s="5"/>
      <c r="AF1676" s="5"/>
      <c r="AG1676" s="5"/>
    </row>
    <row r="1677" spans="9:33" x14ac:dyDescent="0.2">
      <c r="I1677" s="1"/>
      <c r="L1677" s="1"/>
      <c r="AC1677" s="5"/>
      <c r="AD1677" s="5"/>
      <c r="AE1677" s="5"/>
      <c r="AF1677" s="5"/>
      <c r="AG1677" s="5"/>
    </row>
    <row r="1678" spans="9:33" x14ac:dyDescent="0.2">
      <c r="I1678" s="1"/>
      <c r="L1678" s="1"/>
      <c r="AC1678" s="5"/>
      <c r="AD1678" s="5"/>
      <c r="AE1678" s="5"/>
      <c r="AF1678" s="5"/>
      <c r="AG1678" s="5"/>
    </row>
    <row r="1679" spans="9:33" x14ac:dyDescent="0.2">
      <c r="I1679" s="1"/>
      <c r="L1679" s="1"/>
      <c r="AC1679" s="5"/>
      <c r="AD1679" s="5"/>
      <c r="AE1679" s="5"/>
      <c r="AF1679" s="5"/>
      <c r="AG1679" s="5"/>
    </row>
    <row r="1680" spans="9:33" x14ac:dyDescent="0.2">
      <c r="I1680" s="1"/>
      <c r="L1680" s="1"/>
      <c r="AC1680" s="5"/>
      <c r="AD1680" s="5"/>
      <c r="AE1680" s="5"/>
      <c r="AF1680" s="5"/>
      <c r="AG1680" s="5"/>
    </row>
    <row r="1681" spans="9:33" x14ac:dyDescent="0.2">
      <c r="I1681" s="1"/>
      <c r="L1681" s="1"/>
      <c r="AC1681" s="5"/>
      <c r="AD1681" s="5"/>
      <c r="AE1681" s="5"/>
      <c r="AF1681" s="5"/>
      <c r="AG1681" s="5"/>
    </row>
    <row r="1682" spans="9:33" x14ac:dyDescent="0.2">
      <c r="I1682" s="1"/>
      <c r="L1682" s="1"/>
      <c r="AC1682" s="5"/>
      <c r="AD1682" s="5"/>
      <c r="AE1682" s="5"/>
      <c r="AF1682" s="5"/>
      <c r="AG1682" s="5"/>
    </row>
    <row r="1683" spans="9:33" x14ac:dyDescent="0.2">
      <c r="I1683" s="1"/>
      <c r="L1683" s="1"/>
      <c r="AC1683" s="5"/>
      <c r="AD1683" s="5"/>
      <c r="AE1683" s="5"/>
      <c r="AF1683" s="5"/>
      <c r="AG1683" s="5"/>
    </row>
    <row r="1684" spans="9:33" x14ac:dyDescent="0.2">
      <c r="I1684" s="1"/>
      <c r="L1684" s="1"/>
      <c r="AC1684" s="5"/>
      <c r="AD1684" s="5"/>
      <c r="AE1684" s="5"/>
      <c r="AF1684" s="5"/>
      <c r="AG1684" s="5"/>
    </row>
    <row r="1685" spans="9:33" x14ac:dyDescent="0.2">
      <c r="I1685" s="1"/>
      <c r="L1685" s="1"/>
      <c r="AC1685" s="5"/>
      <c r="AD1685" s="5"/>
      <c r="AE1685" s="5"/>
      <c r="AF1685" s="5"/>
      <c r="AG1685" s="5"/>
    </row>
    <row r="1686" spans="9:33" x14ac:dyDescent="0.2">
      <c r="I1686" s="1"/>
      <c r="L1686" s="1"/>
      <c r="AC1686" s="5"/>
      <c r="AD1686" s="5"/>
      <c r="AE1686" s="5"/>
      <c r="AF1686" s="5"/>
      <c r="AG1686" s="5"/>
    </row>
    <row r="1687" spans="9:33" x14ac:dyDescent="0.2">
      <c r="I1687" s="1"/>
      <c r="L1687" s="1"/>
      <c r="AC1687" s="5"/>
      <c r="AD1687" s="5"/>
      <c r="AE1687" s="5"/>
      <c r="AF1687" s="5"/>
      <c r="AG1687" s="5"/>
    </row>
    <row r="1688" spans="9:33" x14ac:dyDescent="0.2">
      <c r="I1688" s="1"/>
      <c r="L1688" s="1"/>
      <c r="AC1688" s="5"/>
      <c r="AD1688" s="5"/>
      <c r="AE1688" s="5"/>
      <c r="AF1688" s="5"/>
      <c r="AG1688" s="5"/>
    </row>
    <row r="1689" spans="9:33" x14ac:dyDescent="0.2">
      <c r="I1689" s="1"/>
      <c r="L1689" s="1"/>
      <c r="AC1689" s="5"/>
      <c r="AD1689" s="5"/>
      <c r="AE1689" s="5"/>
      <c r="AF1689" s="5"/>
      <c r="AG1689" s="5"/>
    </row>
    <row r="1690" spans="9:33" x14ac:dyDescent="0.2">
      <c r="I1690" s="1"/>
      <c r="L1690" s="1"/>
      <c r="AC1690" s="5"/>
      <c r="AD1690" s="5"/>
      <c r="AE1690" s="5"/>
      <c r="AF1690" s="5"/>
      <c r="AG1690" s="5"/>
    </row>
    <row r="1691" spans="9:33" x14ac:dyDescent="0.2">
      <c r="I1691" s="1"/>
      <c r="L1691" s="1"/>
      <c r="AC1691" s="5"/>
      <c r="AD1691" s="5"/>
      <c r="AE1691" s="5"/>
      <c r="AF1691" s="5"/>
      <c r="AG1691" s="5"/>
    </row>
    <row r="1692" spans="9:33" x14ac:dyDescent="0.2">
      <c r="I1692" s="1"/>
      <c r="L1692" s="1"/>
      <c r="AC1692" s="5"/>
      <c r="AD1692" s="5"/>
      <c r="AE1692" s="5"/>
      <c r="AF1692" s="5"/>
      <c r="AG1692" s="5"/>
    </row>
    <row r="1693" spans="9:33" x14ac:dyDescent="0.2">
      <c r="I1693" s="1"/>
      <c r="L1693" s="1"/>
      <c r="AC1693" s="5"/>
      <c r="AD1693" s="5"/>
      <c r="AE1693" s="5"/>
      <c r="AF1693" s="5"/>
      <c r="AG1693" s="5"/>
    </row>
    <row r="1694" spans="9:33" x14ac:dyDescent="0.2">
      <c r="I1694" s="1"/>
      <c r="L1694" s="1"/>
      <c r="AC1694" s="5"/>
      <c r="AD1694" s="5"/>
      <c r="AE1694" s="5"/>
      <c r="AF1694" s="5"/>
      <c r="AG1694" s="5"/>
    </row>
    <row r="1695" spans="9:33" x14ac:dyDescent="0.2">
      <c r="I1695" s="1"/>
      <c r="L1695" s="1"/>
      <c r="AC1695" s="5"/>
      <c r="AD1695" s="5"/>
      <c r="AE1695" s="5"/>
      <c r="AF1695" s="5"/>
      <c r="AG1695" s="5"/>
    </row>
    <row r="1696" spans="9:33" x14ac:dyDescent="0.2">
      <c r="I1696" s="1"/>
      <c r="L1696" s="1"/>
      <c r="AC1696" s="5"/>
      <c r="AD1696" s="5"/>
      <c r="AE1696" s="5"/>
      <c r="AF1696" s="5"/>
      <c r="AG1696" s="5"/>
    </row>
    <row r="1697" spans="9:33" x14ac:dyDescent="0.2">
      <c r="I1697" s="1"/>
      <c r="L1697" s="1"/>
      <c r="AC1697" s="5"/>
      <c r="AD1697" s="5"/>
      <c r="AE1697" s="5"/>
      <c r="AF1697" s="5"/>
      <c r="AG1697" s="5"/>
    </row>
    <row r="1698" spans="9:33" x14ac:dyDescent="0.2">
      <c r="I1698" s="1"/>
      <c r="L1698" s="1"/>
      <c r="AC1698" s="5"/>
      <c r="AD1698" s="5"/>
      <c r="AE1698" s="5"/>
      <c r="AF1698" s="5"/>
      <c r="AG1698" s="5"/>
    </row>
    <row r="1699" spans="9:33" x14ac:dyDescent="0.2">
      <c r="I1699" s="1"/>
      <c r="L1699" s="1"/>
      <c r="AC1699" s="5"/>
      <c r="AD1699" s="5"/>
      <c r="AE1699" s="5"/>
      <c r="AF1699" s="5"/>
      <c r="AG1699" s="5"/>
    </row>
    <row r="1700" spans="9:33" x14ac:dyDescent="0.2">
      <c r="I1700" s="1"/>
      <c r="L1700" s="3"/>
    </row>
    <row r="1701" spans="9:33" x14ac:dyDescent="0.2">
      <c r="I1701" s="1"/>
      <c r="L1701" s="1"/>
      <c r="AC1701" s="5"/>
      <c r="AD1701" s="5"/>
      <c r="AE1701" s="5"/>
      <c r="AF1701" s="5"/>
      <c r="AG1701" s="5"/>
    </row>
    <row r="1702" spans="9:33" x14ac:dyDescent="0.2">
      <c r="I1702" s="1"/>
      <c r="L1702" s="1"/>
      <c r="AC1702" s="5"/>
      <c r="AD1702" s="5"/>
      <c r="AE1702" s="5"/>
      <c r="AF1702" s="5"/>
      <c r="AG1702" s="5"/>
    </row>
    <row r="1703" spans="9:33" x14ac:dyDescent="0.2">
      <c r="I1703" s="1"/>
      <c r="L1703" s="1"/>
      <c r="AC1703" s="5"/>
      <c r="AD1703" s="5"/>
      <c r="AE1703" s="5"/>
      <c r="AF1703" s="5"/>
      <c r="AG1703" s="5"/>
    </row>
    <row r="1704" spans="9:33" x14ac:dyDescent="0.2">
      <c r="I1704" s="1"/>
      <c r="L1704" s="1"/>
      <c r="AC1704" s="5"/>
      <c r="AD1704" s="5"/>
      <c r="AE1704" s="5"/>
      <c r="AF1704" s="5"/>
      <c r="AG1704" s="5"/>
    </row>
    <row r="1705" spans="9:33" x14ac:dyDescent="0.2">
      <c r="I1705" s="1"/>
      <c r="L1705" s="1"/>
      <c r="AC1705" s="5"/>
      <c r="AD1705" s="5"/>
      <c r="AE1705" s="5"/>
      <c r="AF1705" s="5"/>
      <c r="AG1705" s="5"/>
    </row>
    <row r="1706" spans="9:33" x14ac:dyDescent="0.2">
      <c r="I1706" s="1"/>
      <c r="L1706" s="1"/>
      <c r="AC1706" s="5"/>
      <c r="AD1706" s="5"/>
      <c r="AE1706" s="5"/>
      <c r="AF1706" s="5"/>
      <c r="AG1706" s="5"/>
    </row>
    <row r="1707" spans="9:33" x14ac:dyDescent="0.2">
      <c r="I1707" s="1"/>
      <c r="L1707" s="1"/>
      <c r="AC1707" s="5"/>
      <c r="AD1707" s="5"/>
      <c r="AE1707" s="5"/>
      <c r="AF1707" s="5"/>
      <c r="AG1707" s="5"/>
    </row>
    <row r="1708" spans="9:33" x14ac:dyDescent="0.2">
      <c r="I1708" s="1"/>
      <c r="L1708" s="1"/>
      <c r="AC1708" s="5"/>
      <c r="AD1708" s="5"/>
      <c r="AE1708" s="5"/>
      <c r="AF1708" s="5"/>
      <c r="AG1708" s="5"/>
    </row>
    <row r="1709" spans="9:33" x14ac:dyDescent="0.2">
      <c r="I1709" s="2"/>
      <c r="L1709" s="1"/>
      <c r="AC1709" s="5"/>
      <c r="AD1709" s="5"/>
      <c r="AE1709" s="5"/>
      <c r="AF1709" s="5"/>
      <c r="AG1709" s="5"/>
    </row>
    <row r="1710" spans="9:33" x14ac:dyDescent="0.2">
      <c r="I1710" s="1"/>
      <c r="L1710" s="1"/>
      <c r="AC1710" s="5"/>
      <c r="AD1710" s="5"/>
      <c r="AE1710" s="5"/>
      <c r="AF1710" s="5"/>
      <c r="AG1710" s="5"/>
    </row>
    <row r="1711" spans="9:33" x14ac:dyDescent="0.2">
      <c r="I1711" s="1"/>
      <c r="L1711" s="1"/>
      <c r="AC1711" s="5"/>
      <c r="AD1711" s="5"/>
      <c r="AE1711" s="5"/>
      <c r="AF1711" s="5"/>
      <c r="AG1711" s="5"/>
    </row>
    <row r="1712" spans="9:33" x14ac:dyDescent="0.2">
      <c r="I1712" s="1"/>
      <c r="L1712" s="1"/>
      <c r="AC1712" s="5"/>
      <c r="AD1712" s="5"/>
      <c r="AE1712" s="5"/>
      <c r="AF1712" s="5"/>
      <c r="AG1712" s="5"/>
    </row>
    <row r="1713" spans="9:33" x14ac:dyDescent="0.2">
      <c r="I1713" s="1"/>
      <c r="L1713" s="1"/>
      <c r="AC1713" s="5"/>
      <c r="AD1713" s="5"/>
      <c r="AE1713" s="5"/>
      <c r="AF1713" s="5"/>
      <c r="AG1713" s="5"/>
    </row>
    <row r="1714" spans="9:33" x14ac:dyDescent="0.2">
      <c r="I1714" s="1"/>
      <c r="L1714" s="1"/>
      <c r="AC1714" s="5"/>
      <c r="AD1714" s="5"/>
      <c r="AE1714" s="5"/>
      <c r="AF1714" s="5"/>
      <c r="AG1714" s="5"/>
    </row>
    <row r="1715" spans="9:33" x14ac:dyDescent="0.2">
      <c r="I1715" s="2"/>
      <c r="L1715" s="1"/>
      <c r="AC1715" s="5"/>
      <c r="AD1715" s="5"/>
      <c r="AE1715" s="5"/>
      <c r="AF1715" s="5"/>
      <c r="AG1715" s="5"/>
    </row>
    <row r="1716" spans="9:33" x14ac:dyDescent="0.2">
      <c r="I1716" s="1"/>
      <c r="L1716" s="1"/>
      <c r="AC1716" s="5"/>
      <c r="AD1716" s="5"/>
      <c r="AE1716" s="5"/>
      <c r="AF1716" s="5"/>
      <c r="AG1716" s="5"/>
    </row>
    <row r="1717" spans="9:33" x14ac:dyDescent="0.2">
      <c r="I1717" s="1"/>
      <c r="L1717" s="1"/>
      <c r="AC1717" s="5"/>
      <c r="AD1717" s="5"/>
      <c r="AE1717" s="5"/>
      <c r="AF1717" s="5"/>
      <c r="AG1717" s="5"/>
    </row>
    <row r="1718" spans="9:33" x14ac:dyDescent="0.2">
      <c r="I1718" s="1"/>
      <c r="L1718" s="1"/>
      <c r="AC1718" s="5"/>
      <c r="AD1718" s="5"/>
      <c r="AE1718" s="5"/>
      <c r="AF1718" s="5"/>
      <c r="AG1718" s="5"/>
    </row>
    <row r="1719" spans="9:33" x14ac:dyDescent="0.2">
      <c r="I1719" s="1"/>
      <c r="L1719" s="1"/>
      <c r="AC1719" s="5"/>
      <c r="AD1719" s="5"/>
      <c r="AE1719" s="5"/>
      <c r="AF1719" s="5"/>
      <c r="AG1719" s="5"/>
    </row>
    <row r="1720" spans="9:33" x14ac:dyDescent="0.2">
      <c r="I1720" s="1"/>
      <c r="L1720" s="1"/>
      <c r="AC1720" s="5"/>
      <c r="AD1720" s="5"/>
      <c r="AE1720" s="5"/>
      <c r="AF1720" s="5"/>
      <c r="AG1720" s="5"/>
    </row>
    <row r="1721" spans="9:33" x14ac:dyDescent="0.2">
      <c r="I1721" s="2"/>
      <c r="L1721" s="1"/>
      <c r="AC1721" s="5"/>
      <c r="AD1721" s="5"/>
      <c r="AE1721" s="5"/>
      <c r="AF1721" s="5"/>
      <c r="AG1721" s="5"/>
    </row>
    <row r="1722" spans="9:33" x14ac:dyDescent="0.2">
      <c r="I1722" s="2"/>
      <c r="L1722" s="1"/>
      <c r="AC1722" s="5"/>
      <c r="AD1722" s="5"/>
      <c r="AE1722" s="5"/>
      <c r="AF1722" s="5"/>
      <c r="AG1722" s="5"/>
    </row>
    <row r="1723" spans="9:33" x14ac:dyDescent="0.2">
      <c r="I1723" s="1"/>
      <c r="L1723" s="1"/>
      <c r="AC1723" s="5"/>
      <c r="AD1723" s="5"/>
      <c r="AE1723" s="5"/>
      <c r="AF1723" s="5"/>
      <c r="AG1723" s="5"/>
    </row>
    <row r="1724" spans="9:33" x14ac:dyDescent="0.2">
      <c r="I1724" s="1"/>
      <c r="L1724" s="1"/>
      <c r="AC1724" s="5"/>
      <c r="AD1724" s="5"/>
      <c r="AE1724" s="5"/>
      <c r="AF1724" s="5"/>
      <c r="AG1724" s="5"/>
    </row>
    <row r="1725" spans="9:33" x14ac:dyDescent="0.2">
      <c r="I1725" s="1"/>
      <c r="L1725" s="1"/>
      <c r="AC1725" s="5"/>
      <c r="AD1725" s="5"/>
      <c r="AE1725" s="5"/>
      <c r="AF1725" s="5"/>
      <c r="AG1725" s="5"/>
    </row>
    <row r="1726" spans="9:33" x14ac:dyDescent="0.2">
      <c r="I1726" s="1"/>
      <c r="L1726" s="1"/>
      <c r="AC1726" s="5"/>
      <c r="AD1726" s="5"/>
      <c r="AE1726" s="5"/>
      <c r="AF1726" s="5"/>
      <c r="AG1726" s="5"/>
    </row>
    <row r="1727" spans="9:33" x14ac:dyDescent="0.2">
      <c r="I1727" s="1"/>
      <c r="L1727" s="1"/>
      <c r="AC1727" s="5"/>
      <c r="AD1727" s="5"/>
      <c r="AE1727" s="5"/>
      <c r="AF1727" s="5"/>
      <c r="AG1727" s="5"/>
    </row>
    <row r="1728" spans="9:33" x14ac:dyDescent="0.2">
      <c r="I1728" s="1"/>
      <c r="L1728" s="1"/>
      <c r="AC1728" s="5"/>
      <c r="AD1728" s="5"/>
      <c r="AE1728" s="5"/>
      <c r="AF1728" s="5"/>
      <c r="AG1728" s="5"/>
    </row>
    <row r="1729" spans="9:33" x14ac:dyDescent="0.2">
      <c r="I1729" s="1"/>
      <c r="L1729" s="1"/>
      <c r="AC1729" s="5"/>
      <c r="AD1729" s="5"/>
      <c r="AE1729" s="5"/>
      <c r="AF1729" s="5"/>
      <c r="AG1729" s="5"/>
    </row>
    <row r="1730" spans="9:33" x14ac:dyDescent="0.2">
      <c r="I1730" s="1"/>
      <c r="L1730" s="1"/>
      <c r="AC1730" s="5"/>
      <c r="AD1730" s="5"/>
      <c r="AE1730" s="5"/>
      <c r="AF1730" s="5"/>
      <c r="AG1730" s="5"/>
    </row>
    <row r="1731" spans="9:33" x14ac:dyDescent="0.2">
      <c r="I1731" s="1"/>
      <c r="L1731" s="1"/>
      <c r="AC1731" s="5"/>
      <c r="AD1731" s="5"/>
      <c r="AE1731" s="5"/>
      <c r="AF1731" s="5"/>
      <c r="AG1731" s="5"/>
    </row>
    <row r="1732" spans="9:33" x14ac:dyDescent="0.2">
      <c r="I1732" s="1"/>
      <c r="L1732" s="1"/>
      <c r="AC1732" s="5"/>
      <c r="AD1732" s="5"/>
      <c r="AE1732" s="5"/>
      <c r="AF1732" s="5"/>
      <c r="AG1732" s="5"/>
    </row>
    <row r="1733" spans="9:33" x14ac:dyDescent="0.2">
      <c r="I1733" s="1"/>
      <c r="L1733" s="1"/>
      <c r="AC1733" s="5"/>
      <c r="AD1733" s="5"/>
      <c r="AE1733" s="5"/>
      <c r="AF1733" s="5"/>
      <c r="AG1733" s="5"/>
    </row>
    <row r="1734" spans="9:33" x14ac:dyDescent="0.2">
      <c r="I1734" s="1"/>
      <c r="L1734" s="1"/>
      <c r="AC1734" s="5"/>
      <c r="AD1734" s="5"/>
      <c r="AE1734" s="5"/>
      <c r="AF1734" s="5"/>
      <c r="AG1734" s="5"/>
    </row>
    <row r="1735" spans="9:33" x14ac:dyDescent="0.2">
      <c r="I1735" s="1"/>
      <c r="L1735" s="1"/>
      <c r="AC1735" s="5"/>
      <c r="AD1735" s="5"/>
      <c r="AE1735" s="5"/>
      <c r="AF1735" s="5"/>
      <c r="AG1735" s="5"/>
    </row>
    <row r="1736" spans="9:33" x14ac:dyDescent="0.2">
      <c r="I1736" s="1"/>
      <c r="L1736" s="1"/>
      <c r="AC1736" s="5"/>
      <c r="AD1736" s="5"/>
      <c r="AE1736" s="5"/>
      <c r="AF1736" s="5"/>
      <c r="AG1736" s="5"/>
    </row>
    <row r="1737" spans="9:33" x14ac:dyDescent="0.2">
      <c r="I1737" s="1"/>
      <c r="L1737" s="1"/>
      <c r="AC1737" s="5"/>
      <c r="AD1737" s="5"/>
      <c r="AE1737" s="5"/>
      <c r="AF1737" s="5"/>
      <c r="AG1737" s="5"/>
    </row>
    <row r="1738" spans="9:33" x14ac:dyDescent="0.2">
      <c r="I1738" s="1"/>
      <c r="L1738" s="1"/>
      <c r="AC1738" s="5"/>
      <c r="AD1738" s="5"/>
      <c r="AE1738" s="5"/>
      <c r="AF1738" s="5"/>
      <c r="AG1738" s="5"/>
    </row>
    <row r="1739" spans="9:33" x14ac:dyDescent="0.2">
      <c r="I1739" s="1"/>
      <c r="L1739" s="1"/>
      <c r="AC1739" s="5"/>
      <c r="AD1739" s="5"/>
      <c r="AE1739" s="5"/>
      <c r="AF1739" s="5"/>
      <c r="AG1739" s="5"/>
    </row>
    <row r="1740" spans="9:33" x14ac:dyDescent="0.2">
      <c r="I1740" s="1"/>
      <c r="L1740" s="1"/>
      <c r="AC1740" s="5"/>
      <c r="AD1740" s="5"/>
      <c r="AE1740" s="5"/>
      <c r="AF1740" s="5"/>
      <c r="AG1740" s="5"/>
    </row>
    <row r="1741" spans="9:33" x14ac:dyDescent="0.2">
      <c r="I1741" s="1"/>
      <c r="L1741" s="1"/>
      <c r="AC1741" s="5"/>
      <c r="AD1741" s="5"/>
      <c r="AE1741" s="5"/>
      <c r="AF1741" s="5"/>
      <c r="AG1741" s="5"/>
    </row>
    <row r="1742" spans="9:33" x14ac:dyDescent="0.2">
      <c r="I1742" s="1"/>
      <c r="L1742" s="1"/>
      <c r="AC1742" s="5"/>
      <c r="AD1742" s="5"/>
      <c r="AE1742" s="5"/>
      <c r="AF1742" s="5"/>
      <c r="AG1742" s="5"/>
    </row>
    <row r="1743" spans="9:33" x14ac:dyDescent="0.2">
      <c r="I1743" s="1"/>
      <c r="L1743" s="1"/>
      <c r="AC1743" s="5"/>
      <c r="AD1743" s="5"/>
      <c r="AE1743" s="5"/>
      <c r="AF1743" s="5"/>
      <c r="AG1743" s="5"/>
    </row>
    <row r="1744" spans="9:33" x14ac:dyDescent="0.2">
      <c r="I1744" s="1"/>
      <c r="L1744" s="1"/>
      <c r="AC1744" s="5"/>
      <c r="AD1744" s="5"/>
      <c r="AE1744" s="5"/>
      <c r="AF1744" s="5"/>
      <c r="AG1744" s="5"/>
    </row>
    <row r="1745" spans="9:33" x14ac:dyDescent="0.2">
      <c r="I1745" s="1"/>
      <c r="L1745" s="1"/>
      <c r="AC1745" s="5"/>
      <c r="AD1745" s="5"/>
      <c r="AE1745" s="5"/>
      <c r="AF1745" s="5"/>
      <c r="AG1745" s="5"/>
    </row>
    <row r="1746" spans="9:33" x14ac:dyDescent="0.2">
      <c r="I1746" s="1"/>
      <c r="L1746" s="1"/>
      <c r="AC1746" s="5"/>
      <c r="AD1746" s="5"/>
      <c r="AE1746" s="5"/>
      <c r="AF1746" s="5"/>
      <c r="AG1746" s="5"/>
    </row>
    <row r="1747" spans="9:33" x14ac:dyDescent="0.2">
      <c r="I1747" s="1"/>
      <c r="L1747" s="1"/>
      <c r="AC1747" s="5"/>
      <c r="AD1747" s="5"/>
      <c r="AE1747" s="5"/>
      <c r="AF1747" s="5"/>
      <c r="AG1747" s="5"/>
    </row>
    <row r="1748" spans="9:33" x14ac:dyDescent="0.2">
      <c r="I1748" s="1"/>
      <c r="L1748" s="1"/>
      <c r="AC1748" s="5"/>
      <c r="AD1748" s="5"/>
      <c r="AE1748" s="5"/>
      <c r="AF1748" s="5"/>
      <c r="AG1748" s="5"/>
    </row>
    <row r="1749" spans="9:33" x14ac:dyDescent="0.2">
      <c r="I1749" s="1"/>
      <c r="L1749" s="1"/>
      <c r="AC1749" s="5"/>
      <c r="AD1749" s="5"/>
      <c r="AE1749" s="5"/>
      <c r="AF1749" s="5"/>
      <c r="AG1749" s="5"/>
    </row>
    <row r="1750" spans="9:33" x14ac:dyDescent="0.2">
      <c r="I1750" s="1"/>
      <c r="L1750" s="1"/>
      <c r="AC1750" s="5"/>
      <c r="AD1750" s="5"/>
      <c r="AE1750" s="5"/>
      <c r="AF1750" s="5"/>
      <c r="AG1750" s="5"/>
    </row>
    <row r="1751" spans="9:33" x14ac:dyDescent="0.2">
      <c r="I1751" s="1"/>
      <c r="L1751" s="1"/>
      <c r="AC1751" s="5"/>
      <c r="AD1751" s="5"/>
      <c r="AE1751" s="5"/>
      <c r="AF1751" s="5"/>
      <c r="AG1751" s="5"/>
    </row>
    <row r="1752" spans="9:33" x14ac:dyDescent="0.2">
      <c r="I1752" s="1"/>
      <c r="L1752" s="1"/>
      <c r="AC1752" s="5"/>
      <c r="AD1752" s="5"/>
      <c r="AE1752" s="5"/>
      <c r="AF1752" s="5"/>
      <c r="AG1752" s="5"/>
    </row>
    <row r="1753" spans="9:33" x14ac:dyDescent="0.2">
      <c r="I1753" s="1"/>
      <c r="L1753" s="1"/>
      <c r="AC1753" s="5"/>
      <c r="AD1753" s="5"/>
      <c r="AE1753" s="5"/>
      <c r="AF1753" s="5"/>
      <c r="AG1753" s="5"/>
    </row>
    <row r="1754" spans="9:33" x14ac:dyDescent="0.2">
      <c r="I1754" s="1"/>
      <c r="L1754" s="1"/>
      <c r="AC1754" s="5"/>
      <c r="AD1754" s="5"/>
      <c r="AE1754" s="5"/>
      <c r="AF1754" s="5"/>
      <c r="AG1754" s="5"/>
    </row>
    <row r="1755" spans="9:33" x14ac:dyDescent="0.2">
      <c r="I1755" s="1"/>
      <c r="L1755" s="1"/>
      <c r="AC1755" s="5"/>
      <c r="AD1755" s="5"/>
      <c r="AE1755" s="5"/>
      <c r="AF1755" s="5"/>
      <c r="AG1755" s="5"/>
    </row>
    <row r="1756" spans="9:33" x14ac:dyDescent="0.2">
      <c r="I1756" s="1"/>
      <c r="L1756" s="1"/>
      <c r="AC1756" s="5"/>
      <c r="AD1756" s="5"/>
      <c r="AE1756" s="5"/>
      <c r="AF1756" s="5"/>
      <c r="AG1756" s="5"/>
    </row>
    <row r="1757" spans="9:33" x14ac:dyDescent="0.2">
      <c r="I1757" s="1"/>
      <c r="L1757" s="1"/>
      <c r="AC1757" s="5"/>
      <c r="AD1757" s="5"/>
      <c r="AE1757" s="5"/>
      <c r="AF1757" s="5"/>
      <c r="AG1757" s="5"/>
    </row>
    <row r="1758" spans="9:33" x14ac:dyDescent="0.2">
      <c r="I1758" s="1"/>
      <c r="L1758" s="1"/>
      <c r="AC1758" s="5"/>
      <c r="AD1758" s="5"/>
      <c r="AE1758" s="5"/>
      <c r="AF1758" s="5"/>
      <c r="AG1758" s="5"/>
    </row>
    <row r="1759" spans="9:33" x14ac:dyDescent="0.2">
      <c r="I1759" s="1"/>
      <c r="L1759" s="1"/>
      <c r="AC1759" s="5"/>
      <c r="AD1759" s="5"/>
      <c r="AE1759" s="5"/>
      <c r="AF1759" s="5"/>
      <c r="AG1759" s="5"/>
    </row>
    <row r="1760" spans="9:33" x14ac:dyDescent="0.2">
      <c r="I1760" s="1"/>
      <c r="L1760" s="1"/>
      <c r="AC1760" s="5"/>
      <c r="AD1760" s="5"/>
      <c r="AE1760" s="5"/>
      <c r="AF1760" s="5"/>
      <c r="AG1760" s="5"/>
    </row>
    <row r="1761" spans="9:33" x14ac:dyDescent="0.2">
      <c r="I1761" s="1"/>
      <c r="L1761" s="1"/>
      <c r="AC1761" s="5"/>
      <c r="AD1761" s="5"/>
      <c r="AE1761" s="5"/>
      <c r="AF1761" s="5"/>
      <c r="AG1761" s="5"/>
    </row>
    <row r="1762" spans="9:33" x14ac:dyDescent="0.2">
      <c r="I1762" s="1"/>
      <c r="L1762" s="1"/>
      <c r="AC1762" s="5"/>
      <c r="AD1762" s="5"/>
      <c r="AE1762" s="5"/>
      <c r="AF1762" s="5"/>
      <c r="AG1762" s="5"/>
    </row>
    <row r="1763" spans="9:33" x14ac:dyDescent="0.2">
      <c r="I1763" s="1"/>
      <c r="L1763" s="1"/>
      <c r="AC1763" s="5"/>
      <c r="AD1763" s="5"/>
      <c r="AE1763" s="5"/>
      <c r="AF1763" s="5"/>
      <c r="AG1763" s="5"/>
    </row>
    <row r="1764" spans="9:33" x14ac:dyDescent="0.2">
      <c r="I1764" s="1"/>
      <c r="L1764" s="1"/>
      <c r="AC1764" s="5"/>
      <c r="AD1764" s="5"/>
      <c r="AE1764" s="5"/>
      <c r="AF1764" s="5"/>
      <c r="AG1764" s="5"/>
    </row>
    <row r="1765" spans="9:33" x14ac:dyDescent="0.2">
      <c r="I1765" s="1"/>
      <c r="L1765" s="1"/>
      <c r="AC1765" s="5"/>
      <c r="AD1765" s="5"/>
      <c r="AE1765" s="5"/>
      <c r="AF1765" s="5"/>
      <c r="AG1765" s="5"/>
    </row>
    <row r="1766" spans="9:33" x14ac:dyDescent="0.2">
      <c r="I1766" s="1"/>
      <c r="L1766" s="1"/>
      <c r="AC1766" s="5"/>
      <c r="AD1766" s="5"/>
      <c r="AE1766" s="5"/>
      <c r="AF1766" s="5"/>
      <c r="AG1766" s="5"/>
    </row>
    <row r="1767" spans="9:33" x14ac:dyDescent="0.2">
      <c r="I1767" s="1"/>
      <c r="L1767" s="1"/>
      <c r="AC1767" s="5"/>
      <c r="AD1767" s="5"/>
      <c r="AE1767" s="5"/>
      <c r="AF1767" s="5"/>
      <c r="AG1767" s="5"/>
    </row>
    <row r="1768" spans="9:33" x14ac:dyDescent="0.2">
      <c r="I1768" s="1"/>
      <c r="L1768" s="1"/>
      <c r="AC1768" s="5"/>
      <c r="AD1768" s="5"/>
      <c r="AE1768" s="5"/>
      <c r="AF1768" s="5"/>
      <c r="AG1768" s="5"/>
    </row>
    <row r="1769" spans="9:33" x14ac:dyDescent="0.2">
      <c r="I1769" s="1"/>
      <c r="L1769" s="1"/>
      <c r="AC1769" s="5"/>
      <c r="AD1769" s="5"/>
      <c r="AE1769" s="5"/>
      <c r="AF1769" s="5"/>
      <c r="AG1769" s="5"/>
    </row>
    <row r="1770" spans="9:33" x14ac:dyDescent="0.2">
      <c r="I1770" s="1"/>
      <c r="L1770" s="1"/>
      <c r="AC1770" s="5"/>
      <c r="AD1770" s="5"/>
      <c r="AE1770" s="5"/>
      <c r="AF1770" s="5"/>
      <c r="AG1770" s="5"/>
    </row>
    <row r="1771" spans="9:33" x14ac:dyDescent="0.2">
      <c r="I1771" s="1"/>
      <c r="L1771" s="1"/>
      <c r="AC1771" s="5"/>
      <c r="AD1771" s="5"/>
      <c r="AE1771" s="5"/>
      <c r="AF1771" s="5"/>
      <c r="AG1771" s="5"/>
    </row>
    <row r="1772" spans="9:33" x14ac:dyDescent="0.2">
      <c r="I1772" s="1"/>
      <c r="L1772" s="1"/>
      <c r="AC1772" s="5"/>
      <c r="AD1772" s="5"/>
      <c r="AE1772" s="5"/>
      <c r="AF1772" s="5"/>
      <c r="AG1772" s="5"/>
    </row>
    <row r="1773" spans="9:33" x14ac:dyDescent="0.2">
      <c r="I1773" s="1"/>
      <c r="L1773" s="1"/>
      <c r="AC1773" s="5"/>
      <c r="AD1773" s="5"/>
      <c r="AE1773" s="5"/>
      <c r="AF1773" s="5"/>
      <c r="AG1773" s="5"/>
    </row>
    <row r="1774" spans="9:33" x14ac:dyDescent="0.2">
      <c r="I1774" s="1"/>
      <c r="L1774" s="1"/>
      <c r="AC1774" s="5"/>
      <c r="AD1774" s="5"/>
      <c r="AE1774" s="5"/>
      <c r="AF1774" s="5"/>
      <c r="AG1774" s="5"/>
    </row>
    <row r="1775" spans="9:33" x14ac:dyDescent="0.2">
      <c r="I1775" s="1"/>
      <c r="L1775" s="1"/>
      <c r="AC1775" s="5"/>
      <c r="AD1775" s="5"/>
      <c r="AE1775" s="5"/>
      <c r="AF1775" s="5"/>
      <c r="AG1775" s="5"/>
    </row>
    <row r="1776" spans="9:33" x14ac:dyDescent="0.2">
      <c r="I1776" s="1"/>
      <c r="L1776" s="1"/>
      <c r="AC1776" s="5"/>
      <c r="AD1776" s="5"/>
      <c r="AE1776" s="5"/>
      <c r="AF1776" s="5"/>
      <c r="AG1776" s="5"/>
    </row>
    <row r="1777" spans="9:33" x14ac:dyDescent="0.2">
      <c r="I1777" s="1"/>
      <c r="L1777" s="1"/>
      <c r="AC1777" s="5"/>
      <c r="AD1777" s="5"/>
      <c r="AE1777" s="5"/>
      <c r="AF1777" s="5"/>
      <c r="AG1777" s="5"/>
    </row>
    <row r="1778" spans="9:33" x14ac:dyDescent="0.2">
      <c r="I1778" s="1"/>
      <c r="L1778" s="1"/>
      <c r="AC1778" s="5"/>
      <c r="AD1778" s="5"/>
      <c r="AE1778" s="5"/>
      <c r="AF1778" s="5"/>
      <c r="AG1778" s="5"/>
    </row>
    <row r="1779" spans="9:33" x14ac:dyDescent="0.2">
      <c r="I1779" s="1"/>
      <c r="L1779" s="1"/>
      <c r="AC1779" s="5"/>
      <c r="AD1779" s="5"/>
      <c r="AE1779" s="5"/>
      <c r="AF1779" s="5"/>
      <c r="AG1779" s="5"/>
    </row>
    <row r="1780" spans="9:33" x14ac:dyDescent="0.2">
      <c r="I1780" s="1"/>
      <c r="L1780" s="1"/>
      <c r="AC1780" s="5"/>
      <c r="AD1780" s="5"/>
      <c r="AE1780" s="5"/>
      <c r="AF1780" s="5"/>
      <c r="AG1780" s="5"/>
    </row>
    <row r="1781" spans="9:33" x14ac:dyDescent="0.2">
      <c r="I1781" s="1"/>
      <c r="L1781" s="1"/>
      <c r="AC1781" s="5"/>
      <c r="AD1781" s="5"/>
      <c r="AE1781" s="5"/>
      <c r="AF1781" s="5"/>
      <c r="AG1781" s="5"/>
    </row>
    <row r="1782" spans="9:33" x14ac:dyDescent="0.2">
      <c r="I1782" s="1"/>
      <c r="L1782" s="3"/>
    </row>
    <row r="1783" spans="9:33" x14ac:dyDescent="0.2">
      <c r="I1783" s="1"/>
      <c r="L1783" s="1"/>
      <c r="AC1783" s="5"/>
      <c r="AD1783" s="5"/>
      <c r="AE1783" s="5"/>
      <c r="AF1783" s="5"/>
      <c r="AG1783" s="5"/>
    </row>
    <row r="1784" spans="9:33" x14ac:dyDescent="0.2">
      <c r="I1784" s="1"/>
      <c r="L1784" s="1"/>
      <c r="AC1784" s="5"/>
      <c r="AD1784" s="5"/>
      <c r="AE1784" s="5"/>
      <c r="AF1784" s="5"/>
      <c r="AG1784" s="5"/>
    </row>
    <row r="1785" spans="9:33" x14ac:dyDescent="0.2">
      <c r="I1785" s="1"/>
      <c r="L1785" s="1"/>
      <c r="AC1785" s="5"/>
      <c r="AD1785" s="5"/>
      <c r="AE1785" s="5"/>
      <c r="AF1785" s="5"/>
      <c r="AG1785" s="5"/>
    </row>
    <row r="1786" spans="9:33" x14ac:dyDescent="0.2">
      <c r="I1786" s="1"/>
      <c r="L1786" s="1"/>
      <c r="AC1786" s="5"/>
      <c r="AD1786" s="5"/>
      <c r="AE1786" s="5"/>
      <c r="AF1786" s="5"/>
      <c r="AG1786" s="5"/>
    </row>
    <row r="1787" spans="9:33" x14ac:dyDescent="0.2">
      <c r="I1787" s="1"/>
      <c r="L1787" s="1"/>
      <c r="AC1787" s="5"/>
      <c r="AD1787" s="5"/>
      <c r="AE1787" s="5"/>
      <c r="AF1787" s="5"/>
      <c r="AG1787" s="5"/>
    </row>
    <row r="1788" spans="9:33" x14ac:dyDescent="0.2">
      <c r="I1788" s="1"/>
      <c r="L1788" s="1"/>
      <c r="AC1788" s="5"/>
      <c r="AD1788" s="5"/>
      <c r="AE1788" s="5"/>
      <c r="AF1788" s="5"/>
      <c r="AG1788" s="5"/>
    </row>
    <row r="1789" spans="9:33" x14ac:dyDescent="0.2">
      <c r="I1789" s="1"/>
      <c r="L1789" s="1"/>
      <c r="AC1789" s="5"/>
      <c r="AD1789" s="5"/>
      <c r="AE1789" s="5"/>
      <c r="AF1789" s="5"/>
      <c r="AG1789" s="5"/>
    </row>
    <row r="1790" spans="9:33" x14ac:dyDescent="0.2">
      <c r="I1790" s="1"/>
      <c r="L1790" s="1"/>
      <c r="AC1790" s="5"/>
      <c r="AD1790" s="5"/>
      <c r="AE1790" s="5"/>
      <c r="AF1790" s="5"/>
      <c r="AG1790" s="5"/>
    </row>
    <row r="1791" spans="9:33" x14ac:dyDescent="0.2">
      <c r="I1791" s="2"/>
      <c r="L1791" s="1"/>
      <c r="AC1791" s="5"/>
      <c r="AD1791" s="5"/>
      <c r="AE1791" s="5"/>
      <c r="AF1791" s="5"/>
      <c r="AG1791" s="5"/>
    </row>
    <row r="1792" spans="9:33" x14ac:dyDescent="0.2">
      <c r="I1792" s="1"/>
      <c r="L1792" s="1"/>
      <c r="AC1792" s="5"/>
      <c r="AD1792" s="5"/>
      <c r="AE1792" s="5"/>
      <c r="AF1792" s="5"/>
      <c r="AG1792" s="5"/>
    </row>
    <row r="1793" spans="9:33" x14ac:dyDescent="0.2">
      <c r="I1793" s="1"/>
      <c r="L1793" s="1"/>
      <c r="AC1793" s="5"/>
      <c r="AD1793" s="5"/>
      <c r="AE1793" s="5"/>
      <c r="AF1793" s="5"/>
      <c r="AG1793" s="5"/>
    </row>
    <row r="1794" spans="9:33" x14ac:dyDescent="0.2">
      <c r="I1794" s="1"/>
      <c r="L1794" s="1"/>
      <c r="AC1794" s="5"/>
      <c r="AD1794" s="5"/>
      <c r="AE1794" s="5"/>
      <c r="AF1794" s="5"/>
      <c r="AG1794" s="5"/>
    </row>
    <row r="1795" spans="9:33" x14ac:dyDescent="0.2">
      <c r="I1795" s="1"/>
      <c r="L1795" s="1"/>
      <c r="AC1795" s="5"/>
      <c r="AD1795" s="5"/>
      <c r="AE1795" s="5"/>
      <c r="AF1795" s="5"/>
      <c r="AG1795" s="5"/>
    </row>
    <row r="1796" spans="9:33" x14ac:dyDescent="0.2">
      <c r="I1796" s="1"/>
      <c r="L1796" s="1"/>
      <c r="AC1796" s="5"/>
      <c r="AD1796" s="5"/>
      <c r="AE1796" s="5"/>
      <c r="AF1796" s="5"/>
      <c r="AG1796" s="5"/>
    </row>
    <row r="1797" spans="9:33" x14ac:dyDescent="0.2">
      <c r="I1797" s="2"/>
      <c r="L1797" s="1"/>
      <c r="AC1797" s="5"/>
      <c r="AD1797" s="5"/>
      <c r="AE1797" s="5"/>
      <c r="AF1797" s="5"/>
      <c r="AG1797" s="5"/>
    </row>
    <row r="1798" spans="9:33" x14ac:dyDescent="0.2">
      <c r="I1798" s="1"/>
      <c r="L1798" s="1"/>
      <c r="AC1798" s="5"/>
      <c r="AD1798" s="5"/>
      <c r="AE1798" s="5"/>
      <c r="AF1798" s="5"/>
      <c r="AG1798" s="5"/>
    </row>
    <row r="1799" spans="9:33" x14ac:dyDescent="0.2">
      <c r="I1799" s="1"/>
      <c r="L1799" s="1"/>
      <c r="AC1799" s="5"/>
      <c r="AD1799" s="5"/>
      <c r="AE1799" s="5"/>
      <c r="AF1799" s="5"/>
      <c r="AG1799" s="5"/>
    </row>
    <row r="1800" spans="9:33" x14ac:dyDescent="0.2">
      <c r="I1800" s="1"/>
      <c r="L1800" s="1"/>
      <c r="AC1800" s="5"/>
      <c r="AD1800" s="5"/>
      <c r="AE1800" s="5"/>
      <c r="AF1800" s="5"/>
      <c r="AG1800" s="5"/>
    </row>
    <row r="1801" spans="9:33" x14ac:dyDescent="0.2">
      <c r="I1801" s="1"/>
      <c r="L1801" s="1"/>
      <c r="AC1801" s="5"/>
      <c r="AD1801" s="5"/>
      <c r="AE1801" s="5"/>
      <c r="AF1801" s="5"/>
      <c r="AG1801" s="5"/>
    </row>
    <row r="1802" spans="9:33" x14ac:dyDescent="0.2">
      <c r="I1802" s="1"/>
      <c r="L1802" s="1"/>
      <c r="AC1802" s="5"/>
      <c r="AD1802" s="5"/>
      <c r="AE1802" s="5"/>
      <c r="AF1802" s="5"/>
      <c r="AG1802" s="5"/>
    </row>
    <row r="1803" spans="9:33" x14ac:dyDescent="0.2">
      <c r="I1803" s="2"/>
      <c r="L1803" s="1"/>
      <c r="AC1803" s="5"/>
      <c r="AD1803" s="5"/>
      <c r="AE1803" s="5"/>
      <c r="AF1803" s="5"/>
      <c r="AG1803" s="5"/>
    </row>
    <row r="1804" spans="9:33" x14ac:dyDescent="0.2">
      <c r="I1804" s="2"/>
      <c r="L1804" s="1"/>
      <c r="AC1804" s="5"/>
      <c r="AD1804" s="5"/>
      <c r="AE1804" s="5"/>
      <c r="AF1804" s="5"/>
      <c r="AG1804" s="5"/>
    </row>
    <row r="1805" spans="9:33" x14ac:dyDescent="0.2">
      <c r="I1805" s="1"/>
      <c r="L1805" s="1"/>
      <c r="AC1805" s="5"/>
      <c r="AD1805" s="5"/>
      <c r="AE1805" s="5"/>
      <c r="AF1805" s="5"/>
      <c r="AG1805" s="5"/>
    </row>
    <row r="1806" spans="9:33" x14ac:dyDescent="0.2">
      <c r="I1806" s="1"/>
      <c r="L1806" s="1"/>
      <c r="AC1806" s="5"/>
      <c r="AD1806" s="5"/>
      <c r="AE1806" s="5"/>
      <c r="AF1806" s="5"/>
      <c r="AG1806" s="5"/>
    </row>
    <row r="1807" spans="9:33" x14ac:dyDescent="0.2">
      <c r="I1807" s="1"/>
      <c r="L1807" s="1"/>
      <c r="AC1807" s="5"/>
      <c r="AD1807" s="5"/>
      <c r="AE1807" s="5"/>
      <c r="AF1807" s="5"/>
      <c r="AG1807" s="5"/>
    </row>
    <row r="1808" spans="9:33" x14ac:dyDescent="0.2">
      <c r="I1808" s="1"/>
      <c r="L1808" s="1"/>
      <c r="AC1808" s="5"/>
      <c r="AD1808" s="5"/>
      <c r="AE1808" s="5"/>
      <c r="AF1808" s="5"/>
      <c r="AG1808" s="5"/>
    </row>
    <row r="1809" spans="9:33" x14ac:dyDescent="0.2">
      <c r="I1809" s="1"/>
      <c r="L1809" s="1"/>
      <c r="AC1809" s="5"/>
      <c r="AD1809" s="5"/>
      <c r="AE1809" s="5"/>
      <c r="AF1809" s="5"/>
      <c r="AG1809" s="5"/>
    </row>
    <row r="1810" spans="9:33" x14ac:dyDescent="0.2">
      <c r="I1810" s="1"/>
      <c r="L1810" s="1"/>
      <c r="AC1810" s="5"/>
      <c r="AD1810" s="5"/>
      <c r="AE1810" s="5"/>
      <c r="AF1810" s="5"/>
      <c r="AG1810" s="5"/>
    </row>
    <row r="1811" spans="9:33" x14ac:dyDescent="0.2">
      <c r="I1811" s="1"/>
      <c r="L1811" s="1"/>
      <c r="AC1811" s="5"/>
      <c r="AD1811" s="5"/>
      <c r="AE1811" s="5"/>
      <c r="AF1811" s="5"/>
      <c r="AG1811" s="5"/>
    </row>
    <row r="1812" spans="9:33" x14ac:dyDescent="0.2">
      <c r="I1812" s="1"/>
      <c r="L1812" s="1"/>
      <c r="AC1812" s="5"/>
      <c r="AD1812" s="5"/>
      <c r="AE1812" s="5"/>
      <c r="AF1812" s="5"/>
      <c r="AG1812" s="5"/>
    </row>
    <row r="1813" spans="9:33" x14ac:dyDescent="0.2">
      <c r="I1813" s="1"/>
      <c r="L1813" s="1"/>
      <c r="AC1813" s="5"/>
      <c r="AD1813" s="5"/>
      <c r="AE1813" s="5"/>
      <c r="AF1813" s="5"/>
      <c r="AG1813" s="5"/>
    </row>
    <row r="1814" spans="9:33" x14ac:dyDescent="0.2">
      <c r="I1814" s="1"/>
      <c r="L1814" s="1"/>
      <c r="AC1814" s="5"/>
      <c r="AD1814" s="5"/>
      <c r="AE1814" s="5"/>
      <c r="AF1814" s="5"/>
      <c r="AG1814" s="5"/>
    </row>
    <row r="1815" spans="9:33" x14ac:dyDescent="0.2">
      <c r="I1815" s="1"/>
      <c r="L1815" s="1"/>
      <c r="AC1815" s="5"/>
      <c r="AD1815" s="5"/>
      <c r="AE1815" s="5"/>
      <c r="AF1815" s="5"/>
      <c r="AG1815" s="5"/>
    </row>
    <row r="1816" spans="9:33" x14ac:dyDescent="0.2">
      <c r="I1816" s="1"/>
      <c r="L1816" s="1"/>
      <c r="AC1816" s="5"/>
      <c r="AD1816" s="5"/>
      <c r="AE1816" s="5"/>
      <c r="AF1816" s="5"/>
      <c r="AG1816" s="5"/>
    </row>
    <row r="1817" spans="9:33" x14ac:dyDescent="0.2">
      <c r="I1817" s="1"/>
      <c r="L1817" s="1"/>
      <c r="AC1817" s="5"/>
      <c r="AD1817" s="5"/>
      <c r="AE1817" s="5"/>
      <c r="AF1817" s="5"/>
      <c r="AG1817" s="5"/>
    </row>
    <row r="1818" spans="9:33" x14ac:dyDescent="0.2">
      <c r="I1818" s="1"/>
      <c r="L1818" s="1"/>
      <c r="AC1818" s="5"/>
      <c r="AD1818" s="5"/>
      <c r="AE1818" s="5"/>
      <c r="AF1818" s="5"/>
      <c r="AG1818" s="5"/>
    </row>
    <row r="1819" spans="9:33" x14ac:dyDescent="0.2">
      <c r="I1819" s="1"/>
      <c r="L1819" s="1"/>
      <c r="AC1819" s="5"/>
      <c r="AD1819" s="5"/>
      <c r="AE1819" s="5"/>
      <c r="AF1819" s="5"/>
      <c r="AG1819" s="5"/>
    </row>
    <row r="1820" spans="9:33" x14ac:dyDescent="0.2">
      <c r="I1820" s="1"/>
      <c r="L1820" s="1"/>
      <c r="AC1820" s="5"/>
      <c r="AD1820" s="5"/>
      <c r="AE1820" s="5"/>
      <c r="AF1820" s="5"/>
      <c r="AG1820" s="5"/>
    </row>
    <row r="1821" spans="9:33" x14ac:dyDescent="0.2">
      <c r="I1821" s="1"/>
      <c r="L1821" s="1"/>
      <c r="AC1821" s="5"/>
      <c r="AD1821" s="5"/>
      <c r="AE1821" s="5"/>
      <c r="AF1821" s="5"/>
      <c r="AG1821" s="5"/>
    </row>
    <row r="1822" spans="9:33" x14ac:dyDescent="0.2">
      <c r="I1822" s="1"/>
      <c r="L1822" s="1"/>
      <c r="AC1822" s="5"/>
      <c r="AD1822" s="5"/>
      <c r="AE1822" s="5"/>
      <c r="AF1822" s="5"/>
      <c r="AG1822" s="5"/>
    </row>
    <row r="1823" spans="9:33" x14ac:dyDescent="0.2">
      <c r="I1823" s="1"/>
      <c r="L1823" s="1"/>
      <c r="AC1823" s="5"/>
      <c r="AD1823" s="5"/>
      <c r="AE1823" s="5"/>
      <c r="AF1823" s="5"/>
      <c r="AG1823" s="5"/>
    </row>
    <row r="1824" spans="9:33" x14ac:dyDescent="0.2">
      <c r="I1824" s="1"/>
      <c r="L1824" s="1"/>
      <c r="AC1824" s="5"/>
      <c r="AD1824" s="5"/>
      <c r="AE1824" s="5"/>
      <c r="AF1824" s="5"/>
      <c r="AG1824" s="5"/>
    </row>
    <row r="1825" spans="9:33" x14ac:dyDescent="0.2">
      <c r="I1825" s="1"/>
      <c r="L1825" s="1"/>
      <c r="AC1825" s="5"/>
      <c r="AD1825" s="5"/>
      <c r="AE1825" s="5"/>
      <c r="AF1825" s="5"/>
      <c r="AG1825" s="5"/>
    </row>
    <row r="1826" spans="9:33" x14ac:dyDescent="0.2">
      <c r="I1826" s="1"/>
      <c r="L1826" s="1"/>
      <c r="AC1826" s="5"/>
      <c r="AD1826" s="5"/>
      <c r="AE1826" s="5"/>
      <c r="AF1826" s="5"/>
      <c r="AG1826" s="5"/>
    </row>
    <row r="1827" spans="9:33" x14ac:dyDescent="0.2">
      <c r="I1827" s="1"/>
      <c r="L1827" s="1"/>
      <c r="AC1827" s="5"/>
      <c r="AD1827" s="5"/>
      <c r="AE1827" s="5"/>
      <c r="AF1827" s="5"/>
      <c r="AG1827" s="5"/>
    </row>
    <row r="1828" spans="9:33" x14ac:dyDescent="0.2">
      <c r="I1828" s="1"/>
      <c r="L1828" s="1"/>
      <c r="AC1828" s="5"/>
      <c r="AD1828" s="5"/>
      <c r="AE1828" s="5"/>
      <c r="AF1828" s="5"/>
      <c r="AG1828" s="5"/>
    </row>
    <row r="1829" spans="9:33" x14ac:dyDescent="0.2">
      <c r="I1829" s="1"/>
      <c r="L1829" s="1"/>
      <c r="AC1829" s="5"/>
      <c r="AD1829" s="5"/>
      <c r="AE1829" s="5"/>
      <c r="AF1829" s="5"/>
      <c r="AG1829" s="5"/>
    </row>
    <row r="1830" spans="9:33" x14ac:dyDescent="0.2">
      <c r="I1830" s="1"/>
      <c r="L1830" s="1"/>
      <c r="AC1830" s="5"/>
      <c r="AD1830" s="5"/>
      <c r="AE1830" s="5"/>
      <c r="AF1830" s="5"/>
      <c r="AG1830" s="5"/>
    </row>
    <row r="1831" spans="9:33" x14ac:dyDescent="0.2">
      <c r="I1831" s="1"/>
      <c r="L1831" s="1"/>
      <c r="AC1831" s="5"/>
      <c r="AD1831" s="5"/>
      <c r="AE1831" s="5"/>
      <c r="AF1831" s="5"/>
      <c r="AG1831" s="5"/>
    </row>
    <row r="1832" spans="9:33" x14ac:dyDescent="0.2">
      <c r="I1832" s="1"/>
      <c r="L1832" s="1"/>
      <c r="AC1832" s="5"/>
      <c r="AD1832" s="5"/>
      <c r="AE1832" s="5"/>
      <c r="AF1832" s="5"/>
      <c r="AG1832" s="5"/>
    </row>
    <row r="1833" spans="9:33" x14ac:dyDescent="0.2">
      <c r="I1833" s="1"/>
      <c r="L1833" s="1"/>
      <c r="AC1833" s="5"/>
      <c r="AD1833" s="5"/>
      <c r="AE1833" s="5"/>
      <c r="AF1833" s="5"/>
      <c r="AG1833" s="5"/>
    </row>
    <row r="1834" spans="9:33" x14ac:dyDescent="0.2">
      <c r="I1834" s="1"/>
      <c r="L1834" s="1"/>
      <c r="AC1834" s="5"/>
      <c r="AD1834" s="5"/>
      <c r="AE1834" s="5"/>
      <c r="AF1834" s="5"/>
      <c r="AG1834" s="5"/>
    </row>
    <row r="1835" spans="9:33" x14ac:dyDescent="0.2">
      <c r="I1835" s="1"/>
      <c r="L1835" s="1"/>
      <c r="AC1835" s="5"/>
      <c r="AD1835" s="5"/>
      <c r="AE1835" s="5"/>
      <c r="AF1835" s="5"/>
      <c r="AG1835" s="5"/>
    </row>
    <row r="1836" spans="9:33" x14ac:dyDescent="0.2">
      <c r="I1836" s="1"/>
      <c r="L1836" s="1"/>
      <c r="AC1836" s="5"/>
      <c r="AD1836" s="5"/>
      <c r="AE1836" s="5"/>
      <c r="AF1836" s="5"/>
      <c r="AG1836" s="5"/>
    </row>
    <row r="1837" spans="9:33" x14ac:dyDescent="0.2">
      <c r="I1837" s="1"/>
      <c r="L1837" s="1"/>
      <c r="AC1837" s="5"/>
      <c r="AD1837" s="5"/>
      <c r="AE1837" s="5"/>
      <c r="AF1837" s="5"/>
      <c r="AG1837" s="5"/>
    </row>
    <row r="1838" spans="9:33" x14ac:dyDescent="0.2">
      <c r="I1838" s="1"/>
      <c r="L1838" s="1"/>
      <c r="AC1838" s="5"/>
      <c r="AD1838" s="5"/>
      <c r="AE1838" s="5"/>
      <c r="AF1838" s="5"/>
      <c r="AG1838" s="5"/>
    </row>
    <row r="1839" spans="9:33" x14ac:dyDescent="0.2">
      <c r="I1839" s="1"/>
      <c r="L1839" s="1"/>
      <c r="AC1839" s="5"/>
      <c r="AD1839" s="5"/>
      <c r="AE1839" s="5"/>
      <c r="AF1839" s="5"/>
      <c r="AG1839" s="5"/>
    </row>
    <row r="1840" spans="9:33" x14ac:dyDescent="0.2">
      <c r="I1840" s="1"/>
      <c r="L1840" s="1"/>
      <c r="AC1840" s="5"/>
      <c r="AD1840" s="5"/>
      <c r="AE1840" s="5"/>
      <c r="AF1840" s="5"/>
      <c r="AG1840" s="5"/>
    </row>
    <row r="1841" spans="9:33" x14ac:dyDescent="0.2">
      <c r="I1841" s="1"/>
      <c r="L1841" s="1"/>
      <c r="AC1841" s="5"/>
      <c r="AD1841" s="5"/>
      <c r="AE1841" s="5"/>
      <c r="AF1841" s="5"/>
      <c r="AG1841" s="5"/>
    </row>
    <row r="1842" spans="9:33" x14ac:dyDescent="0.2">
      <c r="I1842" s="1"/>
      <c r="L1842" s="1"/>
      <c r="AC1842" s="5"/>
      <c r="AD1842" s="5"/>
      <c r="AE1842" s="5"/>
      <c r="AF1842" s="5"/>
      <c r="AG1842" s="5"/>
    </row>
    <row r="1843" spans="9:33" x14ac:dyDescent="0.2">
      <c r="I1843" s="1"/>
      <c r="L1843" s="1"/>
      <c r="AC1843" s="5"/>
      <c r="AD1843" s="5"/>
      <c r="AE1843" s="5"/>
      <c r="AF1843" s="5"/>
      <c r="AG1843" s="5"/>
    </row>
    <row r="1844" spans="9:33" x14ac:dyDescent="0.2">
      <c r="I1844" s="1"/>
      <c r="L1844" s="1"/>
      <c r="AC1844" s="5"/>
      <c r="AD1844" s="5"/>
      <c r="AE1844" s="5"/>
      <c r="AF1844" s="5"/>
      <c r="AG1844" s="5"/>
    </row>
    <row r="1845" spans="9:33" x14ac:dyDescent="0.2">
      <c r="I1845" s="1"/>
      <c r="L1845" s="1"/>
      <c r="AC1845" s="5"/>
      <c r="AD1845" s="5"/>
      <c r="AE1845" s="5"/>
      <c r="AF1845" s="5"/>
      <c r="AG1845" s="5"/>
    </row>
    <row r="1846" spans="9:33" x14ac:dyDescent="0.2">
      <c r="I1846" s="1"/>
      <c r="L1846" s="1"/>
      <c r="AC1846" s="5"/>
      <c r="AD1846" s="5"/>
      <c r="AE1846" s="5"/>
      <c r="AF1846" s="5"/>
      <c r="AG1846" s="5"/>
    </row>
    <row r="1847" spans="9:33" x14ac:dyDescent="0.2">
      <c r="I1847" s="1"/>
      <c r="L1847" s="1"/>
      <c r="AC1847" s="5"/>
      <c r="AD1847" s="5"/>
      <c r="AE1847" s="5"/>
      <c r="AF1847" s="5"/>
      <c r="AG1847" s="5"/>
    </row>
    <row r="1848" spans="9:33" x14ac:dyDescent="0.2">
      <c r="I1848" s="1"/>
      <c r="L1848" s="1"/>
      <c r="AC1848" s="5"/>
      <c r="AD1848" s="5"/>
      <c r="AE1848" s="5"/>
      <c r="AF1848" s="5"/>
      <c r="AG1848" s="5"/>
    </row>
    <row r="1849" spans="9:33" x14ac:dyDescent="0.2">
      <c r="I1849" s="1"/>
      <c r="L1849" s="1"/>
      <c r="AC1849" s="5"/>
      <c r="AD1849" s="5"/>
      <c r="AE1849" s="5"/>
      <c r="AF1849" s="5"/>
      <c r="AG1849" s="5"/>
    </row>
    <row r="1850" spans="9:33" x14ac:dyDescent="0.2">
      <c r="I1850" s="1"/>
      <c r="L1850" s="1"/>
      <c r="AC1850" s="5"/>
      <c r="AD1850" s="5"/>
      <c r="AE1850" s="5"/>
      <c r="AF1850" s="5"/>
      <c r="AG1850" s="5"/>
    </row>
    <row r="1851" spans="9:33" x14ac:dyDescent="0.2">
      <c r="I1851" s="1"/>
      <c r="L1851" s="1"/>
      <c r="AC1851" s="5"/>
      <c r="AD1851" s="5"/>
      <c r="AE1851" s="5"/>
      <c r="AF1851" s="5"/>
      <c r="AG1851" s="5"/>
    </row>
    <row r="1852" spans="9:33" x14ac:dyDescent="0.2">
      <c r="I1852" s="1"/>
      <c r="L1852" s="1"/>
      <c r="AC1852" s="5"/>
      <c r="AD1852" s="5"/>
      <c r="AE1852" s="5"/>
      <c r="AF1852" s="5"/>
      <c r="AG1852" s="5"/>
    </row>
    <row r="1853" spans="9:33" x14ac:dyDescent="0.2">
      <c r="I1853" s="1"/>
      <c r="L1853" s="1"/>
      <c r="AC1853" s="5"/>
      <c r="AD1853" s="5"/>
      <c r="AE1853" s="5"/>
      <c r="AF1853" s="5"/>
      <c r="AG1853" s="5"/>
    </row>
    <row r="1854" spans="9:33" x14ac:dyDescent="0.2">
      <c r="I1854" s="1"/>
      <c r="L1854" s="1"/>
      <c r="AC1854" s="5"/>
      <c r="AD1854" s="5"/>
      <c r="AE1854" s="5"/>
      <c r="AF1854" s="5"/>
      <c r="AG1854" s="5"/>
    </row>
    <row r="1855" spans="9:33" x14ac:dyDescent="0.2">
      <c r="I1855" s="1"/>
      <c r="L1855" s="1"/>
      <c r="AC1855" s="5"/>
      <c r="AD1855" s="5"/>
      <c r="AE1855" s="5"/>
      <c r="AF1855" s="5"/>
      <c r="AG1855" s="5"/>
    </row>
    <row r="1856" spans="9:33" x14ac:dyDescent="0.2">
      <c r="I1856" s="1"/>
      <c r="L1856" s="1"/>
      <c r="AC1856" s="5"/>
      <c r="AD1856" s="5"/>
      <c r="AE1856" s="5"/>
      <c r="AF1856" s="5"/>
      <c r="AG1856" s="5"/>
    </row>
    <row r="1857" spans="9:33" x14ac:dyDescent="0.2">
      <c r="I1857" s="1"/>
      <c r="L1857" s="1"/>
      <c r="AC1857" s="5"/>
      <c r="AD1857" s="5"/>
      <c r="AE1857" s="5"/>
      <c r="AF1857" s="5"/>
      <c r="AG1857" s="5"/>
    </row>
    <row r="1858" spans="9:33" x14ac:dyDescent="0.2">
      <c r="I1858" s="1"/>
      <c r="L1858" s="1"/>
      <c r="AC1858" s="5"/>
      <c r="AD1858" s="5"/>
      <c r="AE1858" s="5"/>
      <c r="AF1858" s="5"/>
      <c r="AG1858" s="5"/>
    </row>
    <row r="1859" spans="9:33" x14ac:dyDescent="0.2">
      <c r="I1859" s="1"/>
      <c r="L1859" s="1"/>
      <c r="AC1859" s="5"/>
      <c r="AD1859" s="5"/>
      <c r="AE1859" s="5"/>
      <c r="AF1859" s="5"/>
      <c r="AG1859" s="5"/>
    </row>
    <row r="1860" spans="9:33" x14ac:dyDescent="0.2">
      <c r="I1860" s="1"/>
      <c r="L1860" s="1"/>
      <c r="AC1860" s="5"/>
      <c r="AD1860" s="5"/>
      <c r="AE1860" s="5"/>
      <c r="AF1860" s="5"/>
      <c r="AG1860" s="5"/>
    </row>
    <row r="1861" spans="9:33" x14ac:dyDescent="0.2">
      <c r="I1861" s="1"/>
      <c r="L1861" s="1"/>
      <c r="AC1861" s="5"/>
      <c r="AD1861" s="5"/>
      <c r="AE1861" s="5"/>
      <c r="AF1861" s="5"/>
      <c r="AG1861" s="5"/>
    </row>
    <row r="1862" spans="9:33" x14ac:dyDescent="0.2">
      <c r="I1862" s="1"/>
      <c r="L1862" s="1"/>
      <c r="AC1862" s="5"/>
      <c r="AD1862" s="5"/>
      <c r="AE1862" s="5"/>
      <c r="AF1862" s="5"/>
      <c r="AG1862" s="5"/>
    </row>
    <row r="1863" spans="9:33" x14ac:dyDescent="0.2">
      <c r="I1863" s="1"/>
      <c r="L1863" s="1"/>
      <c r="AC1863" s="5"/>
      <c r="AD1863" s="5"/>
      <c r="AE1863" s="5"/>
      <c r="AF1863" s="5"/>
      <c r="AG1863" s="5"/>
    </row>
    <row r="1864" spans="9:33" x14ac:dyDescent="0.2">
      <c r="I1864" s="1"/>
      <c r="L1864" s="3"/>
    </row>
    <row r="1865" spans="9:33" x14ac:dyDescent="0.2">
      <c r="I1865" s="1"/>
      <c r="L1865" s="1"/>
      <c r="AC1865" s="5"/>
      <c r="AD1865" s="5"/>
      <c r="AE1865" s="5"/>
      <c r="AF1865" s="5"/>
      <c r="AG1865" s="5"/>
    </row>
    <row r="1866" spans="9:33" x14ac:dyDescent="0.2">
      <c r="I1866" s="1"/>
      <c r="L1866" s="1"/>
      <c r="AC1866" s="5"/>
      <c r="AD1866" s="5"/>
      <c r="AE1866" s="5"/>
      <c r="AF1866" s="5"/>
      <c r="AG1866" s="5"/>
    </row>
    <row r="1867" spans="9:33" x14ac:dyDescent="0.2">
      <c r="I1867" s="1"/>
      <c r="L1867" s="1"/>
      <c r="AC1867" s="5"/>
      <c r="AD1867" s="5"/>
      <c r="AE1867" s="5"/>
      <c r="AF1867" s="5"/>
      <c r="AG1867" s="5"/>
    </row>
    <row r="1868" spans="9:33" x14ac:dyDescent="0.2">
      <c r="I1868" s="1"/>
      <c r="L1868" s="1"/>
      <c r="AC1868" s="5"/>
      <c r="AD1868" s="5"/>
      <c r="AE1868" s="5"/>
      <c r="AF1868" s="5"/>
      <c r="AG1868" s="5"/>
    </row>
    <row r="1869" spans="9:33" x14ac:dyDescent="0.2">
      <c r="I1869" s="1"/>
      <c r="L1869" s="1"/>
      <c r="AC1869" s="5"/>
      <c r="AD1869" s="5"/>
      <c r="AE1869" s="5"/>
      <c r="AF1869" s="5"/>
      <c r="AG1869" s="5"/>
    </row>
    <row r="1870" spans="9:33" x14ac:dyDescent="0.2">
      <c r="I1870" s="1"/>
      <c r="L1870" s="1"/>
      <c r="AC1870" s="5"/>
      <c r="AD1870" s="5"/>
      <c r="AE1870" s="5"/>
      <c r="AF1870" s="5"/>
      <c r="AG1870" s="5"/>
    </row>
    <row r="1871" spans="9:33" x14ac:dyDescent="0.2">
      <c r="I1871" s="1"/>
      <c r="L1871" s="1"/>
      <c r="AC1871" s="5"/>
      <c r="AD1871" s="5"/>
      <c r="AE1871" s="5"/>
      <c r="AF1871" s="5"/>
      <c r="AG1871" s="5"/>
    </row>
    <row r="1872" spans="9:33" x14ac:dyDescent="0.2">
      <c r="I1872" s="1"/>
      <c r="L1872" s="1"/>
      <c r="AC1872" s="5"/>
      <c r="AD1872" s="5"/>
      <c r="AE1872" s="5"/>
      <c r="AF1872" s="5"/>
      <c r="AG1872" s="5"/>
    </row>
    <row r="1873" spans="9:33" x14ac:dyDescent="0.2">
      <c r="I1873" s="2"/>
      <c r="L1873" s="1"/>
      <c r="AC1873" s="5"/>
      <c r="AD1873" s="5"/>
      <c r="AE1873" s="5"/>
      <c r="AF1873" s="5"/>
      <c r="AG1873" s="5"/>
    </row>
    <row r="1874" spans="9:33" x14ac:dyDescent="0.2">
      <c r="I1874" s="1"/>
      <c r="L1874" s="1"/>
      <c r="AC1874" s="5"/>
      <c r="AD1874" s="5"/>
      <c r="AE1874" s="5"/>
      <c r="AF1874" s="5"/>
      <c r="AG1874" s="5"/>
    </row>
    <row r="1875" spans="9:33" x14ac:dyDescent="0.2">
      <c r="I1875" s="1"/>
      <c r="L1875" s="1"/>
      <c r="AC1875" s="5"/>
      <c r="AD1875" s="5"/>
      <c r="AE1875" s="5"/>
      <c r="AF1875" s="5"/>
      <c r="AG1875" s="5"/>
    </row>
    <row r="1876" spans="9:33" x14ac:dyDescent="0.2">
      <c r="I1876" s="1"/>
      <c r="L1876" s="1"/>
      <c r="AC1876" s="5"/>
      <c r="AD1876" s="5"/>
      <c r="AE1876" s="5"/>
      <c r="AF1876" s="5"/>
      <c r="AG1876" s="5"/>
    </row>
    <row r="1877" spans="9:33" x14ac:dyDescent="0.2">
      <c r="I1877" s="1"/>
      <c r="L1877" s="1"/>
      <c r="AC1877" s="5"/>
      <c r="AD1877" s="5"/>
      <c r="AE1877" s="5"/>
      <c r="AF1877" s="5"/>
      <c r="AG1877" s="5"/>
    </row>
    <row r="1878" spans="9:33" x14ac:dyDescent="0.2">
      <c r="I1878" s="1"/>
      <c r="L1878" s="1"/>
      <c r="AC1878" s="5"/>
      <c r="AD1878" s="5"/>
      <c r="AE1878" s="5"/>
      <c r="AF1878" s="5"/>
      <c r="AG1878" s="5"/>
    </row>
    <row r="1879" spans="9:33" x14ac:dyDescent="0.2">
      <c r="I1879" s="2"/>
      <c r="L1879" s="1"/>
      <c r="AC1879" s="5"/>
      <c r="AD1879" s="5"/>
      <c r="AE1879" s="5"/>
      <c r="AF1879" s="5"/>
      <c r="AG1879" s="5"/>
    </row>
    <row r="1880" spans="9:33" x14ac:dyDescent="0.2">
      <c r="I1880" s="1"/>
      <c r="L1880" s="1"/>
      <c r="AC1880" s="5"/>
      <c r="AD1880" s="5"/>
      <c r="AE1880" s="5"/>
      <c r="AF1880" s="5"/>
      <c r="AG1880" s="5"/>
    </row>
    <row r="1881" spans="9:33" x14ac:dyDescent="0.2">
      <c r="I1881" s="1"/>
      <c r="L1881" s="1"/>
      <c r="AC1881" s="5"/>
      <c r="AD1881" s="5"/>
      <c r="AE1881" s="5"/>
      <c r="AF1881" s="5"/>
      <c r="AG1881" s="5"/>
    </row>
    <row r="1882" spans="9:33" x14ac:dyDescent="0.2">
      <c r="I1882" s="1"/>
      <c r="L1882" s="1"/>
      <c r="AC1882" s="5"/>
      <c r="AD1882" s="5"/>
      <c r="AE1882" s="5"/>
      <c r="AF1882" s="5"/>
      <c r="AG1882" s="5"/>
    </row>
    <row r="1883" spans="9:33" x14ac:dyDescent="0.2">
      <c r="I1883" s="1"/>
      <c r="L1883" s="1"/>
      <c r="AC1883" s="5"/>
      <c r="AD1883" s="5"/>
      <c r="AE1883" s="5"/>
      <c r="AF1883" s="5"/>
      <c r="AG1883" s="5"/>
    </row>
    <row r="1884" spans="9:33" x14ac:dyDescent="0.2">
      <c r="I1884" s="1"/>
      <c r="L1884" s="1"/>
      <c r="AC1884" s="5"/>
      <c r="AD1884" s="5"/>
      <c r="AE1884" s="5"/>
      <c r="AF1884" s="5"/>
      <c r="AG1884" s="5"/>
    </row>
    <row r="1885" spans="9:33" x14ac:dyDescent="0.2">
      <c r="I1885" s="2"/>
      <c r="L1885" s="1"/>
      <c r="AC1885" s="5"/>
      <c r="AD1885" s="5"/>
      <c r="AE1885" s="5"/>
      <c r="AF1885" s="5"/>
      <c r="AG1885" s="5"/>
    </row>
    <row r="1886" spans="9:33" x14ac:dyDescent="0.2">
      <c r="I1886" s="2"/>
      <c r="L1886" s="1"/>
      <c r="AC1886" s="5"/>
      <c r="AD1886" s="5"/>
      <c r="AE1886" s="5"/>
      <c r="AF1886" s="5"/>
      <c r="AG1886" s="5"/>
    </row>
    <row r="1887" spans="9:33" x14ac:dyDescent="0.2">
      <c r="I1887" s="1"/>
      <c r="L1887" s="1"/>
      <c r="AC1887" s="5"/>
      <c r="AD1887" s="5"/>
      <c r="AE1887" s="5"/>
      <c r="AF1887" s="5"/>
      <c r="AG1887" s="5"/>
    </row>
    <row r="1888" spans="9:33" x14ac:dyDescent="0.2">
      <c r="I1888" s="1"/>
      <c r="L1888" s="1"/>
      <c r="AC1888" s="5"/>
      <c r="AD1888" s="5"/>
      <c r="AE1888" s="5"/>
      <c r="AF1888" s="5"/>
      <c r="AG1888" s="5"/>
    </row>
    <row r="1889" spans="9:33" x14ac:dyDescent="0.2">
      <c r="I1889" s="1"/>
      <c r="L1889" s="1"/>
      <c r="AC1889" s="5"/>
      <c r="AD1889" s="5"/>
      <c r="AE1889" s="5"/>
      <c r="AF1889" s="5"/>
      <c r="AG1889" s="5"/>
    </row>
    <row r="1890" spans="9:33" x14ac:dyDescent="0.2">
      <c r="I1890" s="1"/>
      <c r="L1890" s="1"/>
      <c r="AC1890" s="5"/>
      <c r="AD1890" s="5"/>
      <c r="AE1890" s="5"/>
      <c r="AF1890" s="5"/>
      <c r="AG1890" s="5"/>
    </row>
    <row r="1891" spans="9:33" x14ac:dyDescent="0.2">
      <c r="I1891" s="1"/>
      <c r="L1891" s="1"/>
      <c r="AC1891" s="5"/>
      <c r="AD1891" s="5"/>
      <c r="AE1891" s="5"/>
      <c r="AF1891" s="5"/>
      <c r="AG1891" s="5"/>
    </row>
    <row r="1892" spans="9:33" x14ac:dyDescent="0.2">
      <c r="I1892" s="1"/>
      <c r="L1892" s="1"/>
      <c r="AC1892" s="5"/>
      <c r="AD1892" s="5"/>
      <c r="AE1892" s="5"/>
      <c r="AF1892" s="5"/>
      <c r="AG1892" s="5"/>
    </row>
    <row r="1893" spans="9:33" x14ac:dyDescent="0.2">
      <c r="I1893" s="1"/>
      <c r="L1893" s="1"/>
      <c r="AC1893" s="5"/>
      <c r="AD1893" s="5"/>
      <c r="AE1893" s="5"/>
      <c r="AF1893" s="5"/>
      <c r="AG1893" s="5"/>
    </row>
    <row r="1894" spans="9:33" x14ac:dyDescent="0.2">
      <c r="I1894" s="1"/>
      <c r="L1894" s="1"/>
      <c r="AC1894" s="5"/>
      <c r="AD1894" s="5"/>
      <c r="AE1894" s="5"/>
      <c r="AF1894" s="5"/>
      <c r="AG1894" s="5"/>
    </row>
    <row r="1895" spans="9:33" x14ac:dyDescent="0.2">
      <c r="I1895" s="1"/>
      <c r="L1895" s="1"/>
      <c r="AC1895" s="5"/>
      <c r="AD1895" s="5"/>
      <c r="AE1895" s="5"/>
      <c r="AF1895" s="5"/>
      <c r="AG1895" s="5"/>
    </row>
    <row r="1896" spans="9:33" x14ac:dyDescent="0.2">
      <c r="I1896" s="1"/>
      <c r="L1896" s="1"/>
      <c r="AC1896" s="5"/>
      <c r="AD1896" s="5"/>
      <c r="AE1896" s="5"/>
      <c r="AF1896" s="5"/>
      <c r="AG1896" s="5"/>
    </row>
    <row r="1897" spans="9:33" x14ac:dyDescent="0.2">
      <c r="I1897" s="1"/>
      <c r="L1897" s="1"/>
      <c r="AC1897" s="5"/>
      <c r="AD1897" s="5"/>
      <c r="AE1897" s="5"/>
      <c r="AF1897" s="5"/>
      <c r="AG1897" s="5"/>
    </row>
    <row r="1898" spans="9:33" x14ac:dyDescent="0.2">
      <c r="I1898" s="1"/>
      <c r="L1898" s="1"/>
      <c r="AC1898" s="5"/>
      <c r="AD1898" s="5"/>
      <c r="AE1898" s="5"/>
      <c r="AF1898" s="5"/>
      <c r="AG1898" s="5"/>
    </row>
    <row r="1899" spans="9:33" x14ac:dyDescent="0.2">
      <c r="I1899" s="1"/>
      <c r="L1899" s="1"/>
      <c r="AC1899" s="5"/>
      <c r="AD1899" s="5"/>
      <c r="AE1899" s="5"/>
      <c r="AF1899" s="5"/>
      <c r="AG1899" s="5"/>
    </row>
    <row r="1900" spans="9:33" x14ac:dyDescent="0.2">
      <c r="I1900" s="1"/>
      <c r="L1900" s="1"/>
      <c r="AC1900" s="5"/>
      <c r="AD1900" s="5"/>
      <c r="AE1900" s="5"/>
      <c r="AF1900" s="5"/>
      <c r="AG1900" s="5"/>
    </row>
    <row r="1901" spans="9:33" x14ac:dyDescent="0.2">
      <c r="I1901" s="1"/>
      <c r="L1901" s="1"/>
      <c r="AC1901" s="5"/>
      <c r="AD1901" s="5"/>
      <c r="AE1901" s="5"/>
      <c r="AF1901" s="5"/>
      <c r="AG1901" s="5"/>
    </row>
    <row r="1902" spans="9:33" x14ac:dyDescent="0.2">
      <c r="I1902" s="1"/>
      <c r="L1902" s="1"/>
      <c r="AC1902" s="5"/>
      <c r="AD1902" s="5"/>
      <c r="AE1902" s="5"/>
      <c r="AF1902" s="5"/>
      <c r="AG1902" s="5"/>
    </row>
    <row r="1903" spans="9:33" x14ac:dyDescent="0.2">
      <c r="I1903" s="1"/>
      <c r="L1903" s="1"/>
      <c r="AC1903" s="5"/>
      <c r="AD1903" s="5"/>
      <c r="AE1903" s="5"/>
      <c r="AF1903" s="5"/>
      <c r="AG1903" s="5"/>
    </row>
    <row r="1904" spans="9:33" x14ac:dyDescent="0.2">
      <c r="I1904" s="1"/>
      <c r="L1904" s="1"/>
      <c r="AC1904" s="5"/>
      <c r="AD1904" s="5"/>
      <c r="AE1904" s="5"/>
      <c r="AF1904" s="5"/>
      <c r="AG1904" s="5"/>
    </row>
    <row r="1905" spans="9:33" x14ac:dyDescent="0.2">
      <c r="I1905" s="1"/>
      <c r="L1905" s="1"/>
      <c r="AC1905" s="5"/>
      <c r="AD1905" s="5"/>
      <c r="AE1905" s="5"/>
      <c r="AF1905" s="5"/>
      <c r="AG1905" s="5"/>
    </row>
    <row r="1906" spans="9:33" x14ac:dyDescent="0.2">
      <c r="I1906" s="1"/>
      <c r="L1906" s="1"/>
      <c r="AC1906" s="5"/>
      <c r="AD1906" s="5"/>
      <c r="AE1906" s="5"/>
      <c r="AF1906" s="5"/>
      <c r="AG1906" s="5"/>
    </row>
    <row r="1907" spans="9:33" x14ac:dyDescent="0.2">
      <c r="I1907" s="1"/>
      <c r="L1907" s="1"/>
      <c r="AC1907" s="5"/>
      <c r="AD1907" s="5"/>
      <c r="AE1907" s="5"/>
      <c r="AF1907" s="5"/>
      <c r="AG1907" s="5"/>
    </row>
    <row r="1908" spans="9:33" x14ac:dyDescent="0.2">
      <c r="I1908" s="1"/>
      <c r="L1908" s="1"/>
      <c r="AC1908" s="5"/>
      <c r="AD1908" s="5"/>
      <c r="AE1908" s="5"/>
      <c r="AF1908" s="5"/>
      <c r="AG1908" s="5"/>
    </row>
    <row r="1909" spans="9:33" x14ac:dyDescent="0.2">
      <c r="I1909" s="1"/>
      <c r="L1909" s="1"/>
      <c r="AC1909" s="5"/>
      <c r="AD1909" s="5"/>
      <c r="AE1909" s="5"/>
      <c r="AF1909" s="5"/>
      <c r="AG1909" s="5"/>
    </row>
    <row r="1910" spans="9:33" x14ac:dyDescent="0.2">
      <c r="I1910" s="1"/>
      <c r="L1910" s="1"/>
      <c r="AC1910" s="5"/>
      <c r="AD1910" s="5"/>
      <c r="AE1910" s="5"/>
      <c r="AF1910" s="5"/>
      <c r="AG1910" s="5"/>
    </row>
    <row r="1911" spans="9:33" x14ac:dyDescent="0.2">
      <c r="I1911" s="1"/>
      <c r="L1911" s="1"/>
      <c r="AC1911" s="5"/>
      <c r="AD1911" s="5"/>
      <c r="AE1911" s="5"/>
      <c r="AF1911" s="5"/>
      <c r="AG1911" s="5"/>
    </row>
    <row r="1912" spans="9:33" x14ac:dyDescent="0.2">
      <c r="I1912" s="1"/>
      <c r="L1912" s="1"/>
      <c r="AC1912" s="5"/>
      <c r="AD1912" s="5"/>
      <c r="AE1912" s="5"/>
      <c r="AF1912" s="5"/>
      <c r="AG1912" s="5"/>
    </row>
    <row r="1913" spans="9:33" x14ac:dyDescent="0.2">
      <c r="I1913" s="1"/>
      <c r="L1913" s="1"/>
      <c r="AC1913" s="5"/>
      <c r="AD1913" s="5"/>
      <c r="AE1913" s="5"/>
      <c r="AF1913" s="5"/>
      <c r="AG1913" s="5"/>
    </row>
    <row r="1914" spans="9:33" x14ac:dyDescent="0.2">
      <c r="I1914" s="1"/>
      <c r="L1914" s="1"/>
      <c r="AC1914" s="5"/>
      <c r="AD1914" s="5"/>
      <c r="AE1914" s="5"/>
      <c r="AF1914" s="5"/>
      <c r="AG1914" s="5"/>
    </row>
    <row r="1915" spans="9:33" x14ac:dyDescent="0.2">
      <c r="I1915" s="1"/>
      <c r="L1915" s="1"/>
      <c r="AC1915" s="5"/>
      <c r="AD1915" s="5"/>
      <c r="AE1915" s="5"/>
      <c r="AF1915" s="5"/>
      <c r="AG1915" s="5"/>
    </row>
    <row r="1916" spans="9:33" x14ac:dyDescent="0.2">
      <c r="I1916" s="1"/>
      <c r="L1916" s="1"/>
      <c r="AC1916" s="5"/>
      <c r="AD1916" s="5"/>
      <c r="AE1916" s="5"/>
      <c r="AF1916" s="5"/>
      <c r="AG1916" s="5"/>
    </row>
    <row r="1917" spans="9:33" x14ac:dyDescent="0.2">
      <c r="I1917" s="1"/>
      <c r="L1917" s="1"/>
      <c r="AC1917" s="5"/>
      <c r="AD1917" s="5"/>
      <c r="AE1917" s="5"/>
      <c r="AF1917" s="5"/>
      <c r="AG1917" s="5"/>
    </row>
    <row r="1918" spans="9:33" x14ac:dyDescent="0.2">
      <c r="I1918" s="1"/>
      <c r="L1918" s="1"/>
      <c r="AC1918" s="5"/>
      <c r="AD1918" s="5"/>
      <c r="AE1918" s="5"/>
      <c r="AF1918" s="5"/>
      <c r="AG1918" s="5"/>
    </row>
    <row r="1919" spans="9:33" x14ac:dyDescent="0.2">
      <c r="I1919" s="1"/>
      <c r="L1919" s="1"/>
      <c r="AC1919" s="5"/>
      <c r="AD1919" s="5"/>
      <c r="AE1919" s="5"/>
      <c r="AF1919" s="5"/>
      <c r="AG1919" s="5"/>
    </row>
    <row r="1920" spans="9:33" x14ac:dyDescent="0.2">
      <c r="I1920" s="1"/>
      <c r="L1920" s="1"/>
      <c r="AC1920" s="5"/>
      <c r="AD1920" s="5"/>
      <c r="AE1920" s="5"/>
      <c r="AF1920" s="5"/>
      <c r="AG1920" s="5"/>
    </row>
    <row r="1921" spans="9:33" x14ac:dyDescent="0.2">
      <c r="I1921" s="1"/>
      <c r="L1921" s="1"/>
      <c r="AC1921" s="5"/>
      <c r="AD1921" s="5"/>
      <c r="AE1921" s="5"/>
      <c r="AF1921" s="5"/>
      <c r="AG1921" s="5"/>
    </row>
    <row r="1922" spans="9:33" x14ac:dyDescent="0.2">
      <c r="I1922" s="1"/>
      <c r="L1922" s="1"/>
      <c r="AC1922" s="5"/>
      <c r="AD1922" s="5"/>
      <c r="AE1922" s="5"/>
      <c r="AF1922" s="5"/>
      <c r="AG1922" s="5"/>
    </row>
    <row r="1923" spans="9:33" x14ac:dyDescent="0.2">
      <c r="I1923" s="1"/>
      <c r="L1923" s="1"/>
      <c r="AC1923" s="5"/>
      <c r="AD1923" s="5"/>
      <c r="AE1923" s="5"/>
      <c r="AF1923" s="5"/>
      <c r="AG1923" s="5"/>
    </row>
    <row r="1924" spans="9:33" x14ac:dyDescent="0.2">
      <c r="I1924" s="1"/>
      <c r="L1924" s="1"/>
      <c r="AC1924" s="5"/>
      <c r="AD1924" s="5"/>
      <c r="AE1924" s="5"/>
      <c r="AF1924" s="5"/>
      <c r="AG1924" s="5"/>
    </row>
    <row r="1925" spans="9:33" x14ac:dyDescent="0.2">
      <c r="I1925" s="1"/>
      <c r="L1925" s="1"/>
      <c r="AC1925" s="5"/>
      <c r="AD1925" s="5"/>
      <c r="AE1925" s="5"/>
      <c r="AF1925" s="5"/>
      <c r="AG1925" s="5"/>
    </row>
    <row r="1926" spans="9:33" x14ac:dyDescent="0.2">
      <c r="I1926" s="1"/>
      <c r="L1926" s="1"/>
      <c r="AC1926" s="5"/>
      <c r="AD1926" s="5"/>
      <c r="AE1926" s="5"/>
      <c r="AF1926" s="5"/>
      <c r="AG1926" s="5"/>
    </row>
    <row r="1927" spans="9:33" x14ac:dyDescent="0.2">
      <c r="I1927" s="1"/>
      <c r="L1927" s="1"/>
      <c r="AC1927" s="5"/>
      <c r="AD1927" s="5"/>
      <c r="AE1927" s="5"/>
      <c r="AF1927" s="5"/>
      <c r="AG1927" s="5"/>
    </row>
    <row r="1928" spans="9:33" x14ac:dyDescent="0.2">
      <c r="I1928" s="1"/>
      <c r="L1928" s="1"/>
      <c r="AC1928" s="5"/>
      <c r="AD1928" s="5"/>
      <c r="AE1928" s="5"/>
      <c r="AF1928" s="5"/>
      <c r="AG1928" s="5"/>
    </row>
    <row r="1929" spans="9:33" x14ac:dyDescent="0.2">
      <c r="I1929" s="1"/>
      <c r="L1929" s="1"/>
      <c r="AC1929" s="5"/>
      <c r="AD1929" s="5"/>
      <c r="AE1929" s="5"/>
      <c r="AF1929" s="5"/>
      <c r="AG1929" s="5"/>
    </row>
    <row r="1930" spans="9:33" x14ac:dyDescent="0.2">
      <c r="I1930" s="1"/>
      <c r="L1930" s="1"/>
      <c r="AC1930" s="5"/>
      <c r="AD1930" s="5"/>
      <c r="AE1930" s="5"/>
      <c r="AF1930" s="5"/>
      <c r="AG1930" s="5"/>
    </row>
    <row r="1931" spans="9:33" x14ac:dyDescent="0.2">
      <c r="I1931" s="1"/>
      <c r="L1931" s="1"/>
      <c r="AC1931" s="5"/>
      <c r="AD1931" s="5"/>
      <c r="AE1931" s="5"/>
      <c r="AF1931" s="5"/>
      <c r="AG1931" s="5"/>
    </row>
    <row r="1932" spans="9:33" x14ac:dyDescent="0.2">
      <c r="I1932" s="1"/>
      <c r="L1932" s="1"/>
      <c r="AC1932" s="5"/>
      <c r="AD1932" s="5"/>
      <c r="AE1932" s="5"/>
      <c r="AF1932" s="5"/>
      <c r="AG1932" s="5"/>
    </row>
    <row r="1933" spans="9:33" x14ac:dyDescent="0.2">
      <c r="I1933" s="1"/>
      <c r="L1933" s="1"/>
      <c r="AC1933" s="5"/>
      <c r="AD1933" s="5"/>
      <c r="AE1933" s="5"/>
      <c r="AF1933" s="5"/>
      <c r="AG1933" s="5"/>
    </row>
    <row r="1934" spans="9:33" x14ac:dyDescent="0.2">
      <c r="I1934" s="1"/>
      <c r="L1934" s="1"/>
      <c r="AC1934" s="5"/>
      <c r="AD1934" s="5"/>
      <c r="AE1934" s="5"/>
      <c r="AF1934" s="5"/>
      <c r="AG1934" s="5"/>
    </row>
    <row r="1935" spans="9:33" x14ac:dyDescent="0.2">
      <c r="I1935" s="1"/>
      <c r="L1935" s="1"/>
      <c r="AC1935" s="5"/>
      <c r="AD1935" s="5"/>
      <c r="AE1935" s="5"/>
      <c r="AF1935" s="5"/>
      <c r="AG1935" s="5"/>
    </row>
    <row r="1936" spans="9:33" x14ac:dyDescent="0.2">
      <c r="I1936" s="1"/>
      <c r="L1936" s="1"/>
      <c r="AC1936" s="5"/>
      <c r="AD1936" s="5"/>
      <c r="AE1936" s="5"/>
      <c r="AF1936" s="5"/>
      <c r="AG1936" s="5"/>
    </row>
    <row r="1937" spans="9:33" x14ac:dyDescent="0.2">
      <c r="I1937" s="1"/>
      <c r="L1937" s="1"/>
      <c r="AC1937" s="5"/>
      <c r="AD1937" s="5"/>
      <c r="AE1937" s="5"/>
      <c r="AF1937" s="5"/>
      <c r="AG1937" s="5"/>
    </row>
    <row r="1938" spans="9:33" x14ac:dyDescent="0.2">
      <c r="I1938" s="1"/>
      <c r="L1938" s="1"/>
      <c r="AC1938" s="5"/>
      <c r="AD1938" s="5"/>
      <c r="AE1938" s="5"/>
      <c r="AF1938" s="5"/>
      <c r="AG1938" s="5"/>
    </row>
    <row r="1939" spans="9:33" x14ac:dyDescent="0.2">
      <c r="I1939" s="1"/>
      <c r="L1939" s="1"/>
      <c r="AC1939" s="5"/>
      <c r="AD1939" s="5"/>
      <c r="AE1939" s="5"/>
      <c r="AF1939" s="5"/>
      <c r="AG1939" s="5"/>
    </row>
    <row r="1940" spans="9:33" x14ac:dyDescent="0.2">
      <c r="I1940" s="1"/>
      <c r="L1940" s="1"/>
      <c r="AC1940" s="5"/>
      <c r="AD1940" s="5"/>
      <c r="AE1940" s="5"/>
      <c r="AF1940" s="5"/>
      <c r="AG1940" s="5"/>
    </row>
    <row r="1941" spans="9:33" x14ac:dyDescent="0.2">
      <c r="I1941" s="1"/>
      <c r="L1941" s="1"/>
      <c r="AC1941" s="5"/>
      <c r="AD1941" s="5"/>
      <c r="AE1941" s="5"/>
      <c r="AF1941" s="5"/>
      <c r="AG1941" s="5"/>
    </row>
    <row r="1942" spans="9:33" x14ac:dyDescent="0.2">
      <c r="I1942" s="1"/>
      <c r="L1942" s="1"/>
      <c r="AC1942" s="5"/>
      <c r="AD1942" s="5"/>
      <c r="AE1942" s="5"/>
      <c r="AF1942" s="5"/>
      <c r="AG1942" s="5"/>
    </row>
    <row r="1943" spans="9:33" x14ac:dyDescent="0.2">
      <c r="I1943" s="1"/>
      <c r="L1943" s="1"/>
      <c r="AC1943" s="5"/>
      <c r="AD1943" s="5"/>
      <c r="AE1943" s="5"/>
      <c r="AF1943" s="5"/>
      <c r="AG1943" s="5"/>
    </row>
    <row r="1944" spans="9:33" x14ac:dyDescent="0.2">
      <c r="I1944" s="1"/>
      <c r="L1944" s="1"/>
      <c r="AC1944" s="5"/>
      <c r="AD1944" s="5"/>
      <c r="AE1944" s="5"/>
      <c r="AF1944" s="5"/>
      <c r="AG1944" s="5"/>
    </row>
    <row r="1945" spans="9:33" x14ac:dyDescent="0.2">
      <c r="I1945" s="1"/>
      <c r="L1945" s="1"/>
      <c r="AC1945" s="5"/>
      <c r="AD1945" s="5"/>
      <c r="AE1945" s="5"/>
      <c r="AF1945" s="5"/>
      <c r="AG1945" s="5"/>
    </row>
    <row r="1946" spans="9:33" x14ac:dyDescent="0.2">
      <c r="I1946" s="1"/>
      <c r="L1946" s="3"/>
    </row>
    <row r="1947" spans="9:33" x14ac:dyDescent="0.2">
      <c r="I1947" s="1"/>
      <c r="L1947" s="1"/>
      <c r="AC1947" s="5"/>
      <c r="AD1947" s="5"/>
      <c r="AE1947" s="5"/>
      <c r="AF1947" s="5"/>
      <c r="AG1947" s="5"/>
    </row>
    <row r="1948" spans="9:33" x14ac:dyDescent="0.2">
      <c r="I1948" s="1"/>
      <c r="L1948" s="1"/>
      <c r="AC1948" s="5"/>
      <c r="AD1948" s="5"/>
      <c r="AE1948" s="5"/>
      <c r="AF1948" s="5"/>
      <c r="AG1948" s="5"/>
    </row>
    <row r="1949" spans="9:33" x14ac:dyDescent="0.2">
      <c r="I1949" s="1"/>
      <c r="L1949" s="1"/>
      <c r="AC1949" s="5"/>
      <c r="AD1949" s="5"/>
      <c r="AE1949" s="5"/>
      <c r="AF1949" s="5"/>
      <c r="AG1949" s="5"/>
    </row>
    <row r="1950" spans="9:33" x14ac:dyDescent="0.2">
      <c r="I1950" s="1"/>
      <c r="L1950" s="1"/>
      <c r="AC1950" s="5"/>
      <c r="AD1950" s="5"/>
      <c r="AE1950" s="5"/>
      <c r="AF1950" s="5"/>
      <c r="AG1950" s="5"/>
    </row>
    <row r="1951" spans="9:33" x14ac:dyDescent="0.2">
      <c r="I1951" s="1"/>
      <c r="L1951" s="1"/>
      <c r="AC1951" s="5"/>
      <c r="AD1951" s="5"/>
      <c r="AE1951" s="5"/>
      <c r="AF1951" s="5"/>
      <c r="AG1951" s="5"/>
    </row>
    <row r="1952" spans="9:33" x14ac:dyDescent="0.2">
      <c r="I1952" s="1"/>
      <c r="L1952" s="1"/>
      <c r="AC1952" s="5"/>
      <c r="AD1952" s="5"/>
      <c r="AE1952" s="5"/>
      <c r="AF1952" s="5"/>
      <c r="AG1952" s="5"/>
    </row>
    <row r="1953" spans="9:33" x14ac:dyDescent="0.2">
      <c r="I1953" s="1"/>
      <c r="L1953" s="1"/>
      <c r="AC1953" s="5"/>
      <c r="AD1953" s="5"/>
      <c r="AE1953" s="5"/>
      <c r="AF1953" s="5"/>
      <c r="AG1953" s="5"/>
    </row>
    <row r="1954" spans="9:33" x14ac:dyDescent="0.2">
      <c r="I1954" s="1"/>
      <c r="L1954" s="1"/>
      <c r="AC1954" s="5"/>
      <c r="AD1954" s="5"/>
      <c r="AE1954" s="5"/>
      <c r="AF1954" s="5"/>
      <c r="AG1954" s="5"/>
    </row>
    <row r="1955" spans="9:33" x14ac:dyDescent="0.2">
      <c r="I1955" s="2"/>
      <c r="L1955" s="1"/>
      <c r="AC1955" s="5"/>
      <c r="AD1955" s="5"/>
      <c r="AE1955" s="5"/>
      <c r="AF1955" s="5"/>
      <c r="AG1955" s="5"/>
    </row>
    <row r="1956" spans="9:33" x14ac:dyDescent="0.2">
      <c r="I1956" s="1"/>
      <c r="L1956" s="1"/>
      <c r="AC1956" s="5"/>
      <c r="AD1956" s="5"/>
      <c r="AE1956" s="5"/>
      <c r="AF1956" s="5"/>
      <c r="AG1956" s="5"/>
    </row>
    <row r="1957" spans="9:33" x14ac:dyDescent="0.2">
      <c r="I1957" s="1"/>
      <c r="L1957" s="1"/>
      <c r="AC1957" s="5"/>
      <c r="AD1957" s="5"/>
      <c r="AE1957" s="5"/>
      <c r="AF1957" s="5"/>
      <c r="AG1957" s="5"/>
    </row>
    <row r="1958" spans="9:33" x14ac:dyDescent="0.2">
      <c r="I1958" s="1"/>
      <c r="L1958" s="1"/>
      <c r="AC1958" s="5"/>
      <c r="AD1958" s="5"/>
      <c r="AE1958" s="5"/>
      <c r="AF1958" s="5"/>
      <c r="AG1958" s="5"/>
    </row>
    <row r="1959" spans="9:33" x14ac:dyDescent="0.2">
      <c r="I1959" s="1"/>
      <c r="L1959" s="1"/>
      <c r="AC1959" s="5"/>
      <c r="AD1959" s="5"/>
      <c r="AE1959" s="5"/>
      <c r="AF1959" s="5"/>
      <c r="AG1959" s="5"/>
    </row>
    <row r="1960" spans="9:33" x14ac:dyDescent="0.2">
      <c r="I1960" s="1"/>
      <c r="L1960" s="1"/>
      <c r="AC1960" s="5"/>
      <c r="AD1960" s="5"/>
      <c r="AE1960" s="5"/>
      <c r="AF1960" s="5"/>
      <c r="AG1960" s="5"/>
    </row>
    <row r="1961" spans="9:33" x14ac:dyDescent="0.2">
      <c r="I1961" s="2"/>
      <c r="L1961" s="1"/>
      <c r="AC1961" s="5"/>
      <c r="AD1961" s="5"/>
      <c r="AE1961" s="5"/>
      <c r="AF1961" s="5"/>
      <c r="AG1961" s="5"/>
    </row>
    <row r="1962" spans="9:33" x14ac:dyDescent="0.2">
      <c r="I1962" s="1"/>
      <c r="L1962" s="1"/>
      <c r="AC1962" s="5"/>
      <c r="AD1962" s="5"/>
      <c r="AE1962" s="5"/>
      <c r="AF1962" s="5"/>
      <c r="AG1962" s="5"/>
    </row>
    <row r="1963" spans="9:33" x14ac:dyDescent="0.2">
      <c r="I1963" s="1"/>
      <c r="L1963" s="1"/>
      <c r="AC1963" s="5"/>
      <c r="AD1963" s="5"/>
      <c r="AE1963" s="5"/>
      <c r="AF1963" s="5"/>
      <c r="AG1963" s="5"/>
    </row>
    <row r="1964" spans="9:33" x14ac:dyDescent="0.2">
      <c r="I1964" s="1"/>
      <c r="L1964" s="1"/>
      <c r="AC1964" s="5"/>
      <c r="AD1964" s="5"/>
      <c r="AE1964" s="5"/>
      <c r="AF1964" s="5"/>
      <c r="AG1964" s="5"/>
    </row>
    <row r="1965" spans="9:33" x14ac:dyDescent="0.2">
      <c r="I1965" s="1"/>
      <c r="L1965" s="1"/>
      <c r="AC1965" s="5"/>
      <c r="AD1965" s="5"/>
      <c r="AE1965" s="5"/>
      <c r="AF1965" s="5"/>
      <c r="AG1965" s="5"/>
    </row>
    <row r="1966" spans="9:33" x14ac:dyDescent="0.2">
      <c r="I1966" s="1"/>
      <c r="L1966" s="1"/>
      <c r="AC1966" s="5"/>
      <c r="AD1966" s="5"/>
      <c r="AE1966" s="5"/>
      <c r="AF1966" s="5"/>
      <c r="AG1966" s="5"/>
    </row>
    <row r="1967" spans="9:33" x14ac:dyDescent="0.2">
      <c r="I1967" s="2"/>
      <c r="L1967" s="1"/>
      <c r="AC1967" s="5"/>
      <c r="AD1967" s="5"/>
      <c r="AE1967" s="5"/>
      <c r="AF1967" s="5"/>
      <c r="AG1967" s="5"/>
    </row>
    <row r="1968" spans="9:33" x14ac:dyDescent="0.2">
      <c r="I1968" s="2"/>
      <c r="L1968" s="1"/>
      <c r="AC1968" s="5"/>
      <c r="AD1968" s="5"/>
      <c r="AE1968" s="5"/>
      <c r="AF1968" s="5"/>
      <c r="AG1968" s="5"/>
    </row>
    <row r="1969" spans="9:33" x14ac:dyDescent="0.2">
      <c r="I1969" s="1"/>
      <c r="L1969" s="1"/>
      <c r="AC1969" s="5"/>
      <c r="AD1969" s="5"/>
      <c r="AE1969" s="5"/>
      <c r="AF1969" s="5"/>
      <c r="AG1969" s="5"/>
    </row>
    <row r="1970" spans="9:33" x14ac:dyDescent="0.2">
      <c r="I1970" s="1"/>
      <c r="L1970" s="1"/>
      <c r="AC1970" s="5"/>
      <c r="AD1970" s="5"/>
      <c r="AE1970" s="5"/>
      <c r="AF1970" s="5"/>
      <c r="AG1970" s="5"/>
    </row>
    <row r="1971" spans="9:33" x14ac:dyDescent="0.2">
      <c r="I1971" s="1"/>
      <c r="L1971" s="1"/>
      <c r="AC1971" s="5"/>
      <c r="AD1971" s="5"/>
      <c r="AE1971" s="5"/>
      <c r="AF1971" s="5"/>
      <c r="AG1971" s="5"/>
    </row>
    <row r="1972" spans="9:33" x14ac:dyDescent="0.2">
      <c r="I1972" s="1"/>
      <c r="L1972" s="1"/>
      <c r="AC1972" s="5"/>
      <c r="AD1972" s="5"/>
      <c r="AE1972" s="5"/>
      <c r="AF1972" s="5"/>
      <c r="AG1972" s="5"/>
    </row>
    <row r="1973" spans="9:33" x14ac:dyDescent="0.2">
      <c r="I1973" s="1"/>
      <c r="L1973" s="1"/>
      <c r="AC1973" s="5"/>
      <c r="AD1973" s="5"/>
      <c r="AE1973" s="5"/>
      <c r="AF1973" s="5"/>
      <c r="AG1973" s="5"/>
    </row>
    <row r="1974" spans="9:33" x14ac:dyDescent="0.2">
      <c r="I1974" s="1"/>
      <c r="L1974" s="1"/>
      <c r="AC1974" s="5"/>
      <c r="AD1974" s="5"/>
      <c r="AE1974" s="5"/>
      <c r="AF1974" s="5"/>
      <c r="AG1974" s="5"/>
    </row>
    <row r="1975" spans="9:33" x14ac:dyDescent="0.2">
      <c r="I1975" s="1"/>
      <c r="L1975" s="1"/>
      <c r="AC1975" s="5"/>
      <c r="AD1975" s="5"/>
      <c r="AE1975" s="5"/>
      <c r="AF1975" s="5"/>
      <c r="AG1975" s="5"/>
    </row>
    <row r="1976" spans="9:33" x14ac:dyDescent="0.2">
      <c r="I1976" s="1"/>
      <c r="L1976" s="1"/>
      <c r="AC1976" s="5"/>
      <c r="AD1976" s="5"/>
      <c r="AE1976" s="5"/>
      <c r="AF1976" s="5"/>
      <c r="AG1976" s="5"/>
    </row>
    <row r="1977" spans="9:33" x14ac:dyDescent="0.2">
      <c r="I1977" s="1"/>
      <c r="L1977" s="1"/>
      <c r="AC1977" s="5"/>
      <c r="AD1977" s="5"/>
      <c r="AE1977" s="5"/>
      <c r="AF1977" s="5"/>
      <c r="AG1977" s="5"/>
    </row>
    <row r="1978" spans="9:33" x14ac:dyDescent="0.2">
      <c r="I1978" s="1"/>
      <c r="L1978" s="1"/>
      <c r="AC1978" s="5"/>
      <c r="AD1978" s="5"/>
      <c r="AE1978" s="5"/>
      <c r="AF1978" s="5"/>
      <c r="AG1978" s="5"/>
    </row>
    <row r="1979" spans="9:33" x14ac:dyDescent="0.2">
      <c r="I1979" s="1"/>
      <c r="L1979" s="1"/>
      <c r="AC1979" s="5"/>
      <c r="AD1979" s="5"/>
      <c r="AE1979" s="5"/>
      <c r="AF1979" s="5"/>
      <c r="AG1979" s="5"/>
    </row>
    <row r="1980" spans="9:33" x14ac:dyDescent="0.2">
      <c r="I1980" s="1"/>
      <c r="L1980" s="1"/>
      <c r="AC1980" s="5"/>
      <c r="AD1980" s="5"/>
      <c r="AE1980" s="5"/>
      <c r="AF1980" s="5"/>
      <c r="AG1980" s="5"/>
    </row>
    <row r="1981" spans="9:33" x14ac:dyDescent="0.2">
      <c r="I1981" s="1"/>
      <c r="L1981" s="1"/>
      <c r="AC1981" s="5"/>
      <c r="AD1981" s="5"/>
      <c r="AE1981" s="5"/>
      <c r="AF1981" s="5"/>
      <c r="AG1981" s="5"/>
    </row>
    <row r="1982" spans="9:33" x14ac:dyDescent="0.2">
      <c r="I1982" s="1"/>
      <c r="L1982" s="1"/>
      <c r="AC1982" s="5"/>
      <c r="AD1982" s="5"/>
      <c r="AE1982" s="5"/>
      <c r="AF1982" s="5"/>
      <c r="AG1982" s="5"/>
    </row>
    <row r="1983" spans="9:33" x14ac:dyDescent="0.2">
      <c r="I1983" s="1"/>
      <c r="L1983" s="1"/>
      <c r="AC1983" s="5"/>
      <c r="AD1983" s="5"/>
      <c r="AE1983" s="5"/>
      <c r="AF1983" s="5"/>
      <c r="AG1983" s="5"/>
    </row>
    <row r="1984" spans="9:33" x14ac:dyDescent="0.2">
      <c r="I1984" s="1"/>
      <c r="L1984" s="1"/>
      <c r="AC1984" s="5"/>
      <c r="AD1984" s="5"/>
      <c r="AE1984" s="5"/>
      <c r="AF1984" s="5"/>
      <c r="AG1984" s="5"/>
    </row>
    <row r="1985" spans="9:33" x14ac:dyDescent="0.2">
      <c r="I1985" s="1"/>
      <c r="L1985" s="1"/>
      <c r="AC1985" s="5"/>
      <c r="AD1985" s="5"/>
      <c r="AE1985" s="5"/>
      <c r="AF1985" s="5"/>
      <c r="AG1985" s="5"/>
    </row>
    <row r="1986" spans="9:33" x14ac:dyDescent="0.2">
      <c r="I1986" s="1"/>
      <c r="L1986" s="1"/>
      <c r="AC1986" s="5"/>
      <c r="AD1986" s="5"/>
      <c r="AE1986" s="5"/>
      <c r="AF1986" s="5"/>
      <c r="AG1986" s="5"/>
    </row>
    <row r="1987" spans="9:33" x14ac:dyDescent="0.2">
      <c r="I1987" s="1"/>
      <c r="L1987" s="1"/>
      <c r="AC1987" s="5"/>
      <c r="AD1987" s="5"/>
      <c r="AE1987" s="5"/>
      <c r="AF1987" s="5"/>
      <c r="AG1987" s="5"/>
    </row>
    <row r="1988" spans="9:33" x14ac:dyDescent="0.2">
      <c r="I1988" s="1"/>
      <c r="L1988" s="1"/>
      <c r="AC1988" s="5"/>
      <c r="AD1988" s="5"/>
      <c r="AE1988" s="5"/>
      <c r="AF1988" s="5"/>
      <c r="AG1988" s="5"/>
    </row>
    <row r="1989" spans="9:33" x14ac:dyDescent="0.2">
      <c r="I1989" s="1"/>
      <c r="L1989" s="1"/>
      <c r="AC1989" s="5"/>
      <c r="AD1989" s="5"/>
      <c r="AE1989" s="5"/>
      <c r="AF1989" s="5"/>
      <c r="AG1989" s="5"/>
    </row>
    <row r="1990" spans="9:33" x14ac:dyDescent="0.2">
      <c r="I1990" s="1"/>
      <c r="L1990" s="1"/>
      <c r="AC1990" s="5"/>
      <c r="AD1990" s="5"/>
      <c r="AE1990" s="5"/>
      <c r="AF1990" s="5"/>
      <c r="AG1990" s="5"/>
    </row>
    <row r="1991" spans="9:33" x14ac:dyDescent="0.2">
      <c r="I1991" s="1"/>
      <c r="L1991" s="1"/>
      <c r="AC1991" s="5"/>
      <c r="AD1991" s="5"/>
      <c r="AE1991" s="5"/>
      <c r="AF1991" s="5"/>
      <c r="AG1991" s="5"/>
    </row>
    <row r="1992" spans="9:33" x14ac:dyDescent="0.2">
      <c r="I1992" s="1"/>
      <c r="L1992" s="1"/>
      <c r="AC1992" s="5"/>
      <c r="AD1992" s="5"/>
      <c r="AE1992" s="5"/>
      <c r="AF1992" s="5"/>
      <c r="AG1992" s="5"/>
    </row>
    <row r="1993" spans="9:33" x14ac:dyDescent="0.2">
      <c r="I1993" s="1"/>
      <c r="L1993" s="1"/>
      <c r="AC1993" s="5"/>
      <c r="AD1993" s="5"/>
      <c r="AE1993" s="5"/>
      <c r="AF1993" s="5"/>
      <c r="AG1993" s="5"/>
    </row>
    <row r="1994" spans="9:33" x14ac:dyDescent="0.2">
      <c r="I1994" s="1"/>
      <c r="L1994" s="1"/>
      <c r="AC1994" s="5"/>
      <c r="AD1994" s="5"/>
      <c r="AE1994" s="5"/>
      <c r="AF1994" s="5"/>
      <c r="AG1994" s="5"/>
    </row>
    <row r="1995" spans="9:33" x14ac:dyDescent="0.2">
      <c r="I1995" s="1"/>
      <c r="L1995" s="1"/>
      <c r="AC1995" s="5"/>
      <c r="AD1995" s="5"/>
      <c r="AE1995" s="5"/>
      <c r="AF1995" s="5"/>
      <c r="AG1995" s="5"/>
    </row>
    <row r="1996" spans="9:33" x14ac:dyDescent="0.2">
      <c r="I1996" s="1"/>
      <c r="L1996" s="1"/>
      <c r="AC1996" s="5"/>
      <c r="AD1996" s="5"/>
      <c r="AE1996" s="5"/>
      <c r="AF1996" s="5"/>
      <c r="AG1996" s="5"/>
    </row>
    <row r="1997" spans="9:33" x14ac:dyDescent="0.2">
      <c r="I1997" s="1"/>
      <c r="L1997" s="1"/>
      <c r="AC1997" s="5"/>
      <c r="AD1997" s="5"/>
      <c r="AE1997" s="5"/>
      <c r="AF1997" s="5"/>
      <c r="AG1997" s="5"/>
    </row>
    <row r="1998" spans="9:33" x14ac:dyDescent="0.2">
      <c r="I1998" s="1"/>
      <c r="L1998" s="1"/>
      <c r="AC1998" s="5"/>
      <c r="AD1998" s="5"/>
      <c r="AE1998" s="5"/>
      <c r="AF1998" s="5"/>
      <c r="AG1998" s="5"/>
    </row>
    <row r="1999" spans="9:33" x14ac:dyDescent="0.2">
      <c r="I1999" s="1"/>
      <c r="L1999" s="1"/>
      <c r="AC1999" s="5"/>
      <c r="AD1999" s="5"/>
      <c r="AE1999" s="5"/>
      <c r="AF1999" s="5"/>
      <c r="AG1999" s="5"/>
    </row>
    <row r="2000" spans="9:33" x14ac:dyDescent="0.2">
      <c r="I2000" s="1"/>
      <c r="L2000" s="1"/>
      <c r="AC2000" s="5"/>
      <c r="AD2000" s="5"/>
      <c r="AE2000" s="5"/>
      <c r="AF2000" s="5"/>
      <c r="AG2000" s="5"/>
    </row>
    <row r="2001" spans="9:33" x14ac:dyDescent="0.2">
      <c r="I2001" s="1"/>
      <c r="L2001" s="1"/>
      <c r="AC2001" s="5"/>
      <c r="AD2001" s="5"/>
      <c r="AE2001" s="5"/>
      <c r="AF2001" s="5"/>
      <c r="AG2001" s="5"/>
    </row>
    <row r="2002" spans="9:33" x14ac:dyDescent="0.2">
      <c r="I2002" s="1"/>
      <c r="L2002" s="1"/>
      <c r="AC2002" s="5"/>
      <c r="AD2002" s="5"/>
      <c r="AE2002" s="5"/>
      <c r="AF2002" s="5"/>
      <c r="AG2002" s="5"/>
    </row>
    <row r="2003" spans="9:33" x14ac:dyDescent="0.2">
      <c r="I2003" s="1"/>
      <c r="L2003" s="1"/>
      <c r="AC2003" s="5"/>
      <c r="AD2003" s="5"/>
      <c r="AE2003" s="5"/>
      <c r="AF2003" s="5"/>
      <c r="AG2003" s="5"/>
    </row>
    <row r="2004" spans="9:33" x14ac:dyDescent="0.2">
      <c r="I2004" s="1"/>
      <c r="L2004" s="1"/>
      <c r="AC2004" s="5"/>
      <c r="AD2004" s="5"/>
      <c r="AE2004" s="5"/>
      <c r="AF2004" s="5"/>
      <c r="AG2004" s="5"/>
    </row>
    <row r="2005" spans="9:33" x14ac:dyDescent="0.2">
      <c r="I2005" s="1"/>
      <c r="L2005" s="1"/>
      <c r="AC2005" s="5"/>
      <c r="AD2005" s="5"/>
      <c r="AE2005" s="5"/>
      <c r="AF2005" s="5"/>
      <c r="AG2005" s="5"/>
    </row>
    <row r="2006" spans="9:33" x14ac:dyDescent="0.2">
      <c r="I2006" s="1"/>
      <c r="L2006" s="1"/>
      <c r="AC2006" s="5"/>
      <c r="AD2006" s="5"/>
      <c r="AE2006" s="5"/>
      <c r="AF2006" s="5"/>
      <c r="AG2006" s="5"/>
    </row>
    <row r="2007" spans="9:33" x14ac:dyDescent="0.2">
      <c r="I2007" s="1"/>
      <c r="L2007" s="1"/>
      <c r="AC2007" s="5"/>
      <c r="AD2007" s="5"/>
      <c r="AE2007" s="5"/>
      <c r="AF2007" s="5"/>
      <c r="AG2007" s="5"/>
    </row>
    <row r="2008" spans="9:33" x14ac:dyDescent="0.2">
      <c r="I2008" s="1"/>
      <c r="L2008" s="1"/>
      <c r="AC2008" s="5"/>
      <c r="AD2008" s="5"/>
      <c r="AE2008" s="5"/>
      <c r="AF2008" s="5"/>
      <c r="AG2008" s="5"/>
    </row>
    <row r="2009" spans="9:33" x14ac:dyDescent="0.2">
      <c r="I2009" s="1"/>
      <c r="L2009" s="1"/>
      <c r="AC2009" s="5"/>
      <c r="AD2009" s="5"/>
      <c r="AE2009" s="5"/>
      <c r="AF2009" s="5"/>
      <c r="AG2009" s="5"/>
    </row>
    <row r="2010" spans="9:33" x14ac:dyDescent="0.2">
      <c r="I2010" s="1"/>
      <c r="L2010" s="1"/>
      <c r="AC2010" s="5"/>
      <c r="AD2010" s="5"/>
      <c r="AE2010" s="5"/>
      <c r="AF2010" s="5"/>
      <c r="AG2010" s="5"/>
    </row>
    <row r="2011" spans="9:33" x14ac:dyDescent="0.2">
      <c r="I2011" s="1"/>
      <c r="L2011" s="1"/>
      <c r="AC2011" s="5"/>
      <c r="AD2011" s="5"/>
      <c r="AE2011" s="5"/>
      <c r="AF2011" s="5"/>
      <c r="AG2011" s="5"/>
    </row>
    <row r="2012" spans="9:33" x14ac:dyDescent="0.2">
      <c r="I2012" s="1"/>
      <c r="L2012" s="1"/>
      <c r="AC2012" s="5"/>
      <c r="AD2012" s="5"/>
      <c r="AE2012" s="5"/>
      <c r="AF2012" s="5"/>
      <c r="AG2012" s="5"/>
    </row>
    <row r="2013" spans="9:33" x14ac:dyDescent="0.2">
      <c r="I2013" s="1"/>
      <c r="L2013" s="1"/>
      <c r="AC2013" s="5"/>
      <c r="AD2013" s="5"/>
      <c r="AE2013" s="5"/>
      <c r="AF2013" s="5"/>
      <c r="AG2013" s="5"/>
    </row>
    <row r="2014" spans="9:33" x14ac:dyDescent="0.2">
      <c r="I2014" s="1"/>
      <c r="L2014" s="1"/>
      <c r="AC2014" s="5"/>
      <c r="AD2014" s="5"/>
      <c r="AE2014" s="5"/>
      <c r="AF2014" s="5"/>
      <c r="AG2014" s="5"/>
    </row>
    <row r="2015" spans="9:33" x14ac:dyDescent="0.2">
      <c r="I2015" s="1"/>
      <c r="L2015" s="1"/>
      <c r="AC2015" s="5"/>
      <c r="AD2015" s="5"/>
      <c r="AE2015" s="5"/>
      <c r="AF2015" s="5"/>
      <c r="AG2015" s="5"/>
    </row>
    <row r="2016" spans="9:33" x14ac:dyDescent="0.2">
      <c r="I2016" s="1"/>
      <c r="L2016" s="1"/>
      <c r="AC2016" s="5"/>
      <c r="AD2016" s="5"/>
      <c r="AE2016" s="5"/>
      <c r="AF2016" s="5"/>
      <c r="AG2016" s="5"/>
    </row>
    <row r="2017" spans="9:33" x14ac:dyDescent="0.2">
      <c r="I2017" s="1"/>
      <c r="L2017" s="1"/>
      <c r="AC2017" s="5"/>
      <c r="AD2017" s="5"/>
      <c r="AE2017" s="5"/>
      <c r="AF2017" s="5"/>
      <c r="AG2017" s="5"/>
    </row>
    <row r="2018" spans="9:33" x14ac:dyDescent="0.2">
      <c r="I2018" s="1"/>
      <c r="L2018" s="1"/>
      <c r="AC2018" s="5"/>
      <c r="AD2018" s="5"/>
      <c r="AE2018" s="5"/>
      <c r="AF2018" s="5"/>
      <c r="AG2018" s="5"/>
    </row>
    <row r="2019" spans="9:33" x14ac:dyDescent="0.2">
      <c r="I2019" s="1"/>
      <c r="L2019" s="1"/>
      <c r="AC2019" s="5"/>
      <c r="AD2019" s="5"/>
      <c r="AE2019" s="5"/>
      <c r="AF2019" s="5"/>
      <c r="AG2019" s="5"/>
    </row>
    <row r="2020" spans="9:33" x14ac:dyDescent="0.2">
      <c r="I2020" s="1"/>
      <c r="L2020" s="1"/>
      <c r="AC2020" s="5"/>
      <c r="AD2020" s="5"/>
      <c r="AE2020" s="5"/>
      <c r="AF2020" s="5"/>
      <c r="AG2020" s="5"/>
    </row>
    <row r="2021" spans="9:33" x14ac:dyDescent="0.2">
      <c r="I2021" s="1"/>
      <c r="L2021" s="1"/>
      <c r="AC2021" s="5"/>
      <c r="AD2021" s="5"/>
      <c r="AE2021" s="5"/>
      <c r="AF2021" s="5"/>
      <c r="AG2021" s="5"/>
    </row>
    <row r="2022" spans="9:33" x14ac:dyDescent="0.2">
      <c r="I2022" s="1"/>
      <c r="L2022" s="1"/>
      <c r="AC2022" s="5"/>
      <c r="AD2022" s="5"/>
      <c r="AE2022" s="5"/>
      <c r="AF2022" s="5"/>
      <c r="AG2022" s="5"/>
    </row>
    <row r="2023" spans="9:33" x14ac:dyDescent="0.2">
      <c r="I2023" s="1"/>
      <c r="L2023" s="1"/>
      <c r="AC2023" s="5"/>
      <c r="AD2023" s="5"/>
      <c r="AE2023" s="5"/>
      <c r="AF2023" s="5"/>
      <c r="AG2023" s="5"/>
    </row>
    <row r="2024" spans="9:33" x14ac:dyDescent="0.2">
      <c r="I2024" s="1"/>
      <c r="L2024" s="1"/>
      <c r="AC2024" s="5"/>
      <c r="AD2024" s="5"/>
      <c r="AE2024" s="5"/>
      <c r="AF2024" s="5"/>
      <c r="AG2024" s="5"/>
    </row>
    <row r="2025" spans="9:33" x14ac:dyDescent="0.2">
      <c r="I2025" s="1"/>
      <c r="L2025" s="1"/>
      <c r="AC2025" s="5"/>
      <c r="AD2025" s="5"/>
      <c r="AE2025" s="5"/>
      <c r="AF2025" s="5"/>
      <c r="AG2025" s="5"/>
    </row>
    <row r="2026" spans="9:33" x14ac:dyDescent="0.2">
      <c r="I2026" s="1"/>
      <c r="L2026" s="1"/>
      <c r="AC2026" s="5"/>
      <c r="AD2026" s="5"/>
      <c r="AE2026" s="5"/>
      <c r="AF2026" s="5"/>
      <c r="AG2026" s="5"/>
    </row>
    <row r="2027" spans="9:33" x14ac:dyDescent="0.2">
      <c r="I2027" s="1"/>
      <c r="L2027" s="1"/>
      <c r="AC2027" s="5"/>
      <c r="AD2027" s="5"/>
      <c r="AE2027" s="5"/>
      <c r="AF2027" s="5"/>
      <c r="AG2027" s="5"/>
    </row>
    <row r="2028" spans="9:33" x14ac:dyDescent="0.2">
      <c r="I2028" s="1"/>
      <c r="L2028" s="3"/>
    </row>
    <row r="2029" spans="9:33" x14ac:dyDescent="0.2">
      <c r="I2029" s="1"/>
      <c r="L2029" s="1"/>
      <c r="AC2029" s="5"/>
      <c r="AD2029" s="5"/>
      <c r="AE2029" s="5"/>
      <c r="AF2029" s="5"/>
      <c r="AG2029" s="5"/>
    </row>
    <row r="2030" spans="9:33" x14ac:dyDescent="0.2">
      <c r="I2030" s="1"/>
      <c r="L2030" s="1"/>
      <c r="AC2030" s="5"/>
      <c r="AD2030" s="5"/>
      <c r="AE2030" s="5"/>
      <c r="AF2030" s="5"/>
      <c r="AG2030" s="5"/>
    </row>
    <row r="2031" spans="9:33" x14ac:dyDescent="0.2">
      <c r="I2031" s="1"/>
      <c r="L2031" s="1"/>
      <c r="AC2031" s="5"/>
      <c r="AD2031" s="5"/>
      <c r="AE2031" s="5"/>
      <c r="AF2031" s="5"/>
      <c r="AG2031" s="5"/>
    </row>
    <row r="2032" spans="9:33" x14ac:dyDescent="0.2">
      <c r="I2032" s="1"/>
      <c r="L2032" s="1"/>
      <c r="AC2032" s="5"/>
      <c r="AD2032" s="5"/>
      <c r="AE2032" s="5"/>
      <c r="AF2032" s="5"/>
      <c r="AG2032" s="5"/>
    </row>
    <row r="2033" spans="9:33" x14ac:dyDescent="0.2">
      <c r="I2033" s="1"/>
      <c r="L2033" s="1"/>
      <c r="AC2033" s="5"/>
      <c r="AD2033" s="5"/>
      <c r="AE2033" s="5"/>
      <c r="AF2033" s="5"/>
      <c r="AG2033" s="5"/>
    </row>
    <row r="2034" spans="9:33" x14ac:dyDescent="0.2">
      <c r="I2034" s="1"/>
      <c r="L2034" s="1"/>
      <c r="AC2034" s="5"/>
      <c r="AD2034" s="5"/>
      <c r="AE2034" s="5"/>
      <c r="AF2034" s="5"/>
      <c r="AG2034" s="5"/>
    </row>
    <row r="2035" spans="9:33" x14ac:dyDescent="0.2">
      <c r="I2035" s="1"/>
      <c r="L2035" s="1"/>
      <c r="AC2035" s="5"/>
      <c r="AD2035" s="5"/>
      <c r="AE2035" s="5"/>
      <c r="AF2035" s="5"/>
      <c r="AG2035" s="5"/>
    </row>
    <row r="2036" spans="9:33" x14ac:dyDescent="0.2">
      <c r="I2036" s="1"/>
      <c r="L2036" s="1"/>
      <c r="AC2036" s="5"/>
      <c r="AD2036" s="5"/>
      <c r="AE2036" s="5"/>
      <c r="AF2036" s="5"/>
      <c r="AG2036" s="5"/>
    </row>
    <row r="2037" spans="9:33" x14ac:dyDescent="0.2">
      <c r="I2037" s="2"/>
      <c r="L2037" s="1"/>
      <c r="AC2037" s="5"/>
      <c r="AD2037" s="5"/>
      <c r="AE2037" s="5"/>
      <c r="AF2037" s="5"/>
      <c r="AG2037" s="5"/>
    </row>
    <row r="2038" spans="9:33" x14ac:dyDescent="0.2">
      <c r="I2038" s="1"/>
      <c r="L2038" s="1"/>
      <c r="AC2038" s="5"/>
      <c r="AD2038" s="5"/>
      <c r="AE2038" s="5"/>
      <c r="AF2038" s="5"/>
      <c r="AG2038" s="5"/>
    </row>
    <row r="2039" spans="9:33" x14ac:dyDescent="0.2">
      <c r="I2039" s="1"/>
      <c r="L2039" s="1"/>
      <c r="AC2039" s="5"/>
      <c r="AD2039" s="5"/>
      <c r="AE2039" s="5"/>
      <c r="AF2039" s="5"/>
      <c r="AG2039" s="5"/>
    </row>
    <row r="2040" spans="9:33" x14ac:dyDescent="0.2">
      <c r="I2040" s="1"/>
      <c r="L2040" s="1"/>
      <c r="AC2040" s="5"/>
      <c r="AD2040" s="5"/>
      <c r="AE2040" s="5"/>
      <c r="AF2040" s="5"/>
      <c r="AG2040" s="5"/>
    </row>
    <row r="2041" spans="9:33" x14ac:dyDescent="0.2">
      <c r="I2041" s="1"/>
      <c r="L2041" s="1"/>
      <c r="AC2041" s="5"/>
      <c r="AD2041" s="5"/>
      <c r="AE2041" s="5"/>
      <c r="AF2041" s="5"/>
      <c r="AG2041" s="5"/>
    </row>
    <row r="2042" spans="9:33" x14ac:dyDescent="0.2">
      <c r="I2042" s="1"/>
      <c r="L2042" s="1"/>
      <c r="AC2042" s="5"/>
      <c r="AD2042" s="5"/>
      <c r="AE2042" s="5"/>
      <c r="AF2042" s="5"/>
      <c r="AG2042" s="5"/>
    </row>
    <row r="2043" spans="9:33" x14ac:dyDescent="0.2">
      <c r="I2043" s="2"/>
      <c r="L2043" s="1"/>
      <c r="AC2043" s="5"/>
      <c r="AD2043" s="5"/>
      <c r="AE2043" s="5"/>
      <c r="AF2043" s="5"/>
      <c r="AG2043" s="5"/>
    </row>
    <row r="2044" spans="9:33" x14ac:dyDescent="0.2">
      <c r="I2044" s="1"/>
      <c r="L2044" s="1"/>
      <c r="AC2044" s="5"/>
      <c r="AD2044" s="5"/>
      <c r="AE2044" s="5"/>
      <c r="AF2044" s="5"/>
      <c r="AG2044" s="5"/>
    </row>
    <row r="2045" spans="9:33" x14ac:dyDescent="0.2">
      <c r="I2045" s="1"/>
      <c r="L2045" s="1"/>
      <c r="AC2045" s="5"/>
      <c r="AD2045" s="5"/>
      <c r="AE2045" s="5"/>
      <c r="AF2045" s="5"/>
      <c r="AG2045" s="5"/>
    </row>
    <row r="2046" spans="9:33" x14ac:dyDescent="0.2">
      <c r="I2046" s="1"/>
      <c r="L2046" s="1"/>
      <c r="AC2046" s="5"/>
      <c r="AD2046" s="5"/>
      <c r="AE2046" s="5"/>
      <c r="AF2046" s="5"/>
      <c r="AG2046" s="5"/>
    </row>
    <row r="2047" spans="9:33" x14ac:dyDescent="0.2">
      <c r="I2047" s="1"/>
      <c r="L2047" s="1"/>
      <c r="AC2047" s="5"/>
      <c r="AD2047" s="5"/>
      <c r="AE2047" s="5"/>
      <c r="AF2047" s="5"/>
      <c r="AG2047" s="5"/>
    </row>
    <row r="2048" spans="9:33" x14ac:dyDescent="0.2">
      <c r="I2048" s="1"/>
      <c r="L2048" s="1"/>
      <c r="AC2048" s="5"/>
      <c r="AD2048" s="5"/>
      <c r="AE2048" s="5"/>
      <c r="AF2048" s="5"/>
      <c r="AG2048" s="5"/>
    </row>
    <row r="2049" spans="9:33" x14ac:dyDescent="0.2">
      <c r="I2049" s="2"/>
      <c r="L2049" s="1"/>
      <c r="AC2049" s="5"/>
      <c r="AD2049" s="5"/>
      <c r="AE2049" s="5"/>
      <c r="AF2049" s="5"/>
      <c r="AG2049" s="5"/>
    </row>
    <row r="2050" spans="9:33" x14ac:dyDescent="0.2">
      <c r="I2050" s="2"/>
      <c r="L2050" s="1"/>
      <c r="AC2050" s="5"/>
      <c r="AD2050" s="5"/>
      <c r="AE2050" s="5"/>
      <c r="AF2050" s="5"/>
      <c r="AG2050" s="5"/>
    </row>
    <row r="2051" spans="9:33" x14ac:dyDescent="0.2">
      <c r="I2051" s="1"/>
      <c r="L2051" s="1"/>
      <c r="AC2051" s="5"/>
      <c r="AD2051" s="5"/>
      <c r="AE2051" s="5"/>
      <c r="AF2051" s="5"/>
      <c r="AG2051" s="5"/>
    </row>
    <row r="2052" spans="9:33" x14ac:dyDescent="0.2">
      <c r="I2052" s="1"/>
      <c r="L2052" s="1"/>
      <c r="AC2052" s="5"/>
      <c r="AD2052" s="5"/>
      <c r="AE2052" s="5"/>
      <c r="AF2052" s="5"/>
      <c r="AG2052" s="5"/>
    </row>
    <row r="2053" spans="9:33" x14ac:dyDescent="0.2">
      <c r="I2053" s="1"/>
      <c r="L2053" s="1"/>
      <c r="AC2053" s="5"/>
      <c r="AD2053" s="5"/>
      <c r="AE2053" s="5"/>
      <c r="AF2053" s="5"/>
      <c r="AG2053" s="5"/>
    </row>
    <row r="2054" spans="9:33" x14ac:dyDescent="0.2">
      <c r="I2054" s="1"/>
      <c r="L2054" s="1"/>
      <c r="AC2054" s="5"/>
      <c r="AD2054" s="5"/>
      <c r="AE2054" s="5"/>
      <c r="AF2054" s="5"/>
      <c r="AG2054" s="5"/>
    </row>
    <row r="2055" spans="9:33" x14ac:dyDescent="0.2">
      <c r="I2055" s="1"/>
      <c r="L2055" s="1"/>
      <c r="AC2055" s="5"/>
      <c r="AD2055" s="5"/>
      <c r="AE2055" s="5"/>
      <c r="AF2055" s="5"/>
      <c r="AG2055" s="5"/>
    </row>
    <row r="2056" spans="9:33" x14ac:dyDescent="0.2">
      <c r="I2056" s="1"/>
      <c r="L2056" s="1"/>
      <c r="AC2056" s="5"/>
      <c r="AD2056" s="5"/>
      <c r="AE2056" s="5"/>
      <c r="AF2056" s="5"/>
      <c r="AG2056" s="5"/>
    </row>
    <row r="2057" spans="9:33" x14ac:dyDescent="0.2">
      <c r="I2057" s="1"/>
      <c r="L2057" s="1"/>
      <c r="AC2057" s="5"/>
      <c r="AD2057" s="5"/>
      <c r="AE2057" s="5"/>
      <c r="AF2057" s="5"/>
      <c r="AG2057" s="5"/>
    </row>
    <row r="2058" spans="9:33" x14ac:dyDescent="0.2">
      <c r="I2058" s="1"/>
      <c r="L2058" s="1"/>
      <c r="AC2058" s="5"/>
      <c r="AD2058" s="5"/>
      <c r="AE2058" s="5"/>
      <c r="AF2058" s="5"/>
      <c r="AG2058" s="5"/>
    </row>
    <row r="2059" spans="9:33" x14ac:dyDescent="0.2">
      <c r="I2059" s="1"/>
      <c r="L2059" s="1"/>
      <c r="AC2059" s="5"/>
      <c r="AD2059" s="5"/>
      <c r="AE2059" s="5"/>
      <c r="AF2059" s="5"/>
      <c r="AG2059" s="5"/>
    </row>
    <row r="2060" spans="9:33" x14ac:dyDescent="0.2">
      <c r="I2060" s="1"/>
      <c r="L2060" s="1"/>
      <c r="AC2060" s="5"/>
      <c r="AD2060" s="5"/>
      <c r="AE2060" s="5"/>
      <c r="AF2060" s="5"/>
      <c r="AG2060" s="5"/>
    </row>
    <row r="2061" spans="9:33" x14ac:dyDescent="0.2">
      <c r="I2061" s="1"/>
      <c r="L2061" s="1"/>
      <c r="AC2061" s="5"/>
      <c r="AD2061" s="5"/>
      <c r="AE2061" s="5"/>
      <c r="AF2061" s="5"/>
      <c r="AG2061" s="5"/>
    </row>
    <row r="2062" spans="9:33" x14ac:dyDescent="0.2">
      <c r="I2062" s="1"/>
      <c r="L2062" s="1"/>
      <c r="AC2062" s="5"/>
      <c r="AD2062" s="5"/>
      <c r="AE2062" s="5"/>
      <c r="AF2062" s="5"/>
      <c r="AG2062" s="5"/>
    </row>
    <row r="2063" spans="9:33" x14ac:dyDescent="0.2">
      <c r="I2063" s="1"/>
      <c r="L2063" s="1"/>
      <c r="AC2063" s="5"/>
      <c r="AD2063" s="5"/>
      <c r="AE2063" s="5"/>
      <c r="AF2063" s="5"/>
      <c r="AG2063" s="5"/>
    </row>
    <row r="2064" spans="9:33" x14ac:dyDescent="0.2">
      <c r="I2064" s="1"/>
      <c r="L2064" s="1"/>
      <c r="AC2064" s="5"/>
      <c r="AD2064" s="5"/>
      <c r="AE2064" s="5"/>
      <c r="AF2064" s="5"/>
      <c r="AG2064" s="5"/>
    </row>
    <row r="2065" spans="9:33" x14ac:dyDescent="0.2">
      <c r="I2065" s="1"/>
      <c r="L2065" s="1"/>
      <c r="AC2065" s="5"/>
      <c r="AD2065" s="5"/>
      <c r="AE2065" s="5"/>
      <c r="AF2065" s="5"/>
      <c r="AG2065" s="5"/>
    </row>
    <row r="2066" spans="9:33" x14ac:dyDescent="0.2">
      <c r="I2066" s="1"/>
      <c r="L2066" s="1"/>
      <c r="AC2066" s="5"/>
      <c r="AD2066" s="5"/>
      <c r="AE2066" s="5"/>
      <c r="AF2066" s="5"/>
      <c r="AG2066" s="5"/>
    </row>
    <row r="2067" spans="9:33" x14ac:dyDescent="0.2">
      <c r="I2067" s="1"/>
      <c r="L2067" s="1"/>
      <c r="AC2067" s="5"/>
      <c r="AD2067" s="5"/>
      <c r="AE2067" s="5"/>
      <c r="AF2067" s="5"/>
      <c r="AG2067" s="5"/>
    </row>
    <row r="2068" spans="9:33" x14ac:dyDescent="0.2">
      <c r="I2068" s="1"/>
      <c r="L2068" s="1"/>
      <c r="AC2068" s="5"/>
      <c r="AD2068" s="5"/>
      <c r="AE2068" s="5"/>
      <c r="AF2068" s="5"/>
      <c r="AG2068" s="5"/>
    </row>
    <row r="2069" spans="9:33" x14ac:dyDescent="0.2">
      <c r="I2069" s="1"/>
      <c r="L2069" s="1"/>
      <c r="AC2069" s="5"/>
      <c r="AD2069" s="5"/>
      <c r="AE2069" s="5"/>
      <c r="AF2069" s="5"/>
      <c r="AG2069" s="5"/>
    </row>
    <row r="2070" spans="9:33" x14ac:dyDescent="0.2">
      <c r="I2070" s="1"/>
      <c r="L2070" s="1"/>
      <c r="AC2070" s="5"/>
      <c r="AD2070" s="5"/>
      <c r="AE2070" s="5"/>
      <c r="AF2070" s="5"/>
      <c r="AG2070" s="5"/>
    </row>
    <row r="2071" spans="9:33" x14ac:dyDescent="0.2">
      <c r="I2071" s="1"/>
      <c r="L2071" s="1"/>
      <c r="AC2071" s="5"/>
      <c r="AD2071" s="5"/>
      <c r="AE2071" s="5"/>
      <c r="AF2071" s="5"/>
      <c r="AG2071" s="5"/>
    </row>
    <row r="2072" spans="9:33" x14ac:dyDescent="0.2">
      <c r="I2072" s="1"/>
      <c r="L2072" s="1"/>
      <c r="AC2072" s="5"/>
      <c r="AD2072" s="5"/>
      <c r="AE2072" s="5"/>
      <c r="AF2072" s="5"/>
      <c r="AG2072" s="5"/>
    </row>
    <row r="2073" spans="9:33" x14ac:dyDescent="0.2">
      <c r="I2073" s="1"/>
      <c r="L2073" s="1"/>
      <c r="AC2073" s="5"/>
      <c r="AD2073" s="5"/>
      <c r="AE2073" s="5"/>
      <c r="AF2073" s="5"/>
      <c r="AG2073" s="5"/>
    </row>
    <row r="2074" spans="9:33" x14ac:dyDescent="0.2">
      <c r="I2074" s="1"/>
      <c r="L2074" s="1"/>
      <c r="AC2074" s="5"/>
      <c r="AD2074" s="5"/>
      <c r="AE2074" s="5"/>
      <c r="AF2074" s="5"/>
      <c r="AG2074" s="5"/>
    </row>
    <row r="2075" spans="9:33" x14ac:dyDescent="0.2">
      <c r="I2075" s="1"/>
      <c r="L2075" s="1"/>
      <c r="AC2075" s="5"/>
      <c r="AD2075" s="5"/>
      <c r="AE2075" s="5"/>
      <c r="AF2075" s="5"/>
      <c r="AG2075" s="5"/>
    </row>
    <row r="2076" spans="9:33" x14ac:dyDescent="0.2">
      <c r="I2076" s="1"/>
      <c r="L2076" s="1"/>
      <c r="AC2076" s="5"/>
      <c r="AD2076" s="5"/>
      <c r="AE2076" s="5"/>
      <c r="AF2076" s="5"/>
      <c r="AG2076" s="5"/>
    </row>
    <row r="2077" spans="9:33" x14ac:dyDescent="0.2">
      <c r="I2077" s="1"/>
      <c r="L2077" s="1"/>
      <c r="AC2077" s="5"/>
      <c r="AD2077" s="5"/>
      <c r="AE2077" s="5"/>
      <c r="AF2077" s="5"/>
      <c r="AG2077" s="5"/>
    </row>
    <row r="2078" spans="9:33" x14ac:dyDescent="0.2">
      <c r="I2078" s="1"/>
      <c r="L2078" s="1"/>
      <c r="AC2078" s="5"/>
      <c r="AD2078" s="5"/>
      <c r="AE2078" s="5"/>
      <c r="AF2078" s="5"/>
      <c r="AG2078" s="5"/>
    </row>
    <row r="2079" spans="9:33" x14ac:dyDescent="0.2">
      <c r="I2079" s="1"/>
      <c r="L2079" s="1"/>
      <c r="AC2079" s="5"/>
      <c r="AD2079" s="5"/>
      <c r="AE2079" s="5"/>
      <c r="AF2079" s="5"/>
      <c r="AG2079" s="5"/>
    </row>
    <row r="2080" spans="9:33" x14ac:dyDescent="0.2">
      <c r="I2080" s="1"/>
      <c r="L2080" s="1"/>
      <c r="AC2080" s="5"/>
      <c r="AD2080" s="5"/>
      <c r="AE2080" s="5"/>
      <c r="AF2080" s="5"/>
      <c r="AG2080" s="5"/>
    </row>
    <row r="2081" spans="9:33" x14ac:dyDescent="0.2">
      <c r="I2081" s="1"/>
      <c r="L2081" s="1"/>
      <c r="AC2081" s="5"/>
      <c r="AD2081" s="5"/>
      <c r="AE2081" s="5"/>
      <c r="AF2081" s="5"/>
      <c r="AG2081" s="5"/>
    </row>
    <row r="2082" spans="9:33" x14ac:dyDescent="0.2">
      <c r="I2082" s="1"/>
      <c r="L2082" s="1"/>
      <c r="AC2082" s="5"/>
      <c r="AD2082" s="5"/>
      <c r="AE2082" s="5"/>
      <c r="AF2082" s="5"/>
      <c r="AG2082" s="5"/>
    </row>
    <row r="2083" spans="9:33" x14ac:dyDescent="0.2">
      <c r="I2083" s="1"/>
      <c r="L2083" s="1"/>
      <c r="AC2083" s="5"/>
      <c r="AD2083" s="5"/>
      <c r="AE2083" s="5"/>
      <c r="AF2083" s="5"/>
      <c r="AG2083" s="5"/>
    </row>
    <row r="2084" spans="9:33" x14ac:dyDescent="0.2">
      <c r="I2084" s="1"/>
      <c r="L2084" s="1"/>
      <c r="AC2084" s="5"/>
      <c r="AD2084" s="5"/>
      <c r="AE2084" s="5"/>
      <c r="AF2084" s="5"/>
      <c r="AG2084" s="5"/>
    </row>
    <row r="2085" spans="9:33" x14ac:dyDescent="0.2">
      <c r="I2085" s="1"/>
      <c r="L2085" s="1"/>
      <c r="AC2085" s="5"/>
      <c r="AD2085" s="5"/>
      <c r="AE2085" s="5"/>
      <c r="AF2085" s="5"/>
      <c r="AG2085" s="5"/>
    </row>
    <row r="2086" spans="9:33" x14ac:dyDescent="0.2">
      <c r="I2086" s="1"/>
      <c r="L2086" s="1"/>
      <c r="AC2086" s="5"/>
      <c r="AD2086" s="5"/>
      <c r="AE2086" s="5"/>
      <c r="AF2086" s="5"/>
      <c r="AG2086" s="5"/>
    </row>
    <row r="2087" spans="9:33" x14ac:dyDescent="0.2">
      <c r="I2087" s="1"/>
      <c r="L2087" s="1"/>
      <c r="AC2087" s="5"/>
      <c r="AD2087" s="5"/>
      <c r="AE2087" s="5"/>
      <c r="AF2087" s="5"/>
      <c r="AG2087" s="5"/>
    </row>
    <row r="2088" spans="9:33" x14ac:dyDescent="0.2">
      <c r="I2088" s="1"/>
      <c r="L2088" s="1"/>
      <c r="AC2088" s="5"/>
      <c r="AD2088" s="5"/>
      <c r="AE2088" s="5"/>
      <c r="AF2088" s="5"/>
      <c r="AG2088" s="5"/>
    </row>
    <row r="2089" spans="9:33" x14ac:dyDescent="0.2">
      <c r="I2089" s="1"/>
      <c r="L2089" s="1"/>
      <c r="AC2089" s="5"/>
      <c r="AD2089" s="5"/>
      <c r="AE2089" s="5"/>
      <c r="AF2089" s="5"/>
      <c r="AG2089" s="5"/>
    </row>
    <row r="2090" spans="9:33" x14ac:dyDescent="0.2">
      <c r="I2090" s="1"/>
      <c r="L2090" s="1"/>
      <c r="AC2090" s="5"/>
      <c r="AD2090" s="5"/>
      <c r="AE2090" s="5"/>
      <c r="AF2090" s="5"/>
      <c r="AG2090" s="5"/>
    </row>
    <row r="2091" spans="9:33" x14ac:dyDescent="0.2">
      <c r="I2091" s="1"/>
      <c r="L2091" s="1"/>
      <c r="AC2091" s="5"/>
      <c r="AD2091" s="5"/>
      <c r="AE2091" s="5"/>
      <c r="AF2091" s="5"/>
      <c r="AG2091" s="5"/>
    </row>
    <row r="2092" spans="9:33" x14ac:dyDescent="0.2">
      <c r="I2092" s="1"/>
      <c r="L2092" s="1"/>
      <c r="AC2092" s="5"/>
      <c r="AD2092" s="5"/>
      <c r="AE2092" s="5"/>
      <c r="AF2092" s="5"/>
      <c r="AG2092" s="5"/>
    </row>
    <row r="2093" spans="9:33" x14ac:dyDescent="0.2">
      <c r="I2093" s="1"/>
      <c r="L2093" s="1"/>
      <c r="AC2093" s="5"/>
      <c r="AD2093" s="5"/>
      <c r="AE2093" s="5"/>
      <c r="AF2093" s="5"/>
      <c r="AG2093" s="5"/>
    </row>
    <row r="2094" spans="9:33" x14ac:dyDescent="0.2">
      <c r="I2094" s="1"/>
      <c r="L2094" s="1"/>
      <c r="AC2094" s="5"/>
      <c r="AD2094" s="5"/>
      <c r="AE2094" s="5"/>
      <c r="AF2094" s="5"/>
      <c r="AG2094" s="5"/>
    </row>
    <row r="2095" spans="9:33" x14ac:dyDescent="0.2">
      <c r="I2095" s="1"/>
      <c r="L2095" s="1"/>
      <c r="AC2095" s="5"/>
      <c r="AD2095" s="5"/>
      <c r="AE2095" s="5"/>
      <c r="AF2095" s="5"/>
      <c r="AG2095" s="5"/>
    </row>
    <row r="2096" spans="9:33" x14ac:dyDescent="0.2">
      <c r="I2096" s="1"/>
      <c r="L2096" s="1"/>
      <c r="AC2096" s="5"/>
      <c r="AD2096" s="5"/>
      <c r="AE2096" s="5"/>
      <c r="AF2096" s="5"/>
      <c r="AG2096" s="5"/>
    </row>
    <row r="2097" spans="9:33" x14ac:dyDescent="0.2">
      <c r="I2097" s="1"/>
      <c r="L2097" s="1"/>
      <c r="AC2097" s="5"/>
      <c r="AD2097" s="5"/>
      <c r="AE2097" s="5"/>
      <c r="AF2097" s="5"/>
      <c r="AG2097" s="5"/>
    </row>
    <row r="2098" spans="9:33" x14ac:dyDescent="0.2">
      <c r="I2098" s="1"/>
      <c r="L2098" s="1"/>
      <c r="AC2098" s="5"/>
      <c r="AD2098" s="5"/>
      <c r="AE2098" s="5"/>
      <c r="AF2098" s="5"/>
      <c r="AG2098" s="5"/>
    </row>
    <row r="2099" spans="9:33" x14ac:dyDescent="0.2">
      <c r="I2099" s="1"/>
      <c r="L2099" s="1"/>
      <c r="AC2099" s="5"/>
      <c r="AD2099" s="5"/>
      <c r="AE2099" s="5"/>
      <c r="AF2099" s="5"/>
      <c r="AG2099" s="5"/>
    </row>
    <row r="2100" spans="9:33" x14ac:dyDescent="0.2">
      <c r="I2100" s="1"/>
      <c r="L2100" s="1"/>
      <c r="AC2100" s="5"/>
      <c r="AD2100" s="5"/>
      <c r="AE2100" s="5"/>
      <c r="AF2100" s="5"/>
      <c r="AG2100" s="5"/>
    </row>
    <row r="2101" spans="9:33" x14ac:dyDescent="0.2">
      <c r="I2101" s="1"/>
      <c r="L2101" s="1"/>
      <c r="AC2101" s="5"/>
      <c r="AD2101" s="5"/>
      <c r="AE2101" s="5"/>
      <c r="AF2101" s="5"/>
      <c r="AG2101" s="5"/>
    </row>
    <row r="2102" spans="9:33" x14ac:dyDescent="0.2">
      <c r="I2102" s="1"/>
      <c r="L2102" s="1"/>
      <c r="AC2102" s="5"/>
      <c r="AD2102" s="5"/>
      <c r="AE2102" s="5"/>
      <c r="AF2102" s="5"/>
      <c r="AG2102" s="5"/>
    </row>
    <row r="2103" spans="9:33" x14ac:dyDescent="0.2">
      <c r="I2103" s="1"/>
      <c r="L2103" s="1"/>
      <c r="AC2103" s="5"/>
      <c r="AD2103" s="5"/>
      <c r="AE2103" s="5"/>
      <c r="AF2103" s="5"/>
      <c r="AG2103" s="5"/>
    </row>
    <row r="2104" spans="9:33" x14ac:dyDescent="0.2">
      <c r="I2104" s="1"/>
      <c r="L2104" s="1"/>
      <c r="AC2104" s="5"/>
      <c r="AD2104" s="5"/>
      <c r="AE2104" s="5"/>
      <c r="AF2104" s="5"/>
      <c r="AG2104" s="5"/>
    </row>
    <row r="2105" spans="9:33" x14ac:dyDescent="0.2">
      <c r="I2105" s="1"/>
      <c r="L2105" s="1"/>
      <c r="AC2105" s="5"/>
      <c r="AD2105" s="5"/>
      <c r="AE2105" s="5"/>
      <c r="AF2105" s="5"/>
      <c r="AG2105" s="5"/>
    </row>
    <row r="2106" spans="9:33" x14ac:dyDescent="0.2">
      <c r="I2106" s="1"/>
      <c r="L2106" s="1"/>
      <c r="AC2106" s="5"/>
      <c r="AD2106" s="5"/>
      <c r="AE2106" s="5"/>
      <c r="AF2106" s="5"/>
      <c r="AG2106" s="5"/>
    </row>
    <row r="2107" spans="9:33" x14ac:dyDescent="0.2">
      <c r="I2107" s="1"/>
      <c r="L2107" s="1"/>
      <c r="AC2107" s="5"/>
      <c r="AD2107" s="5"/>
      <c r="AE2107" s="5"/>
      <c r="AF2107" s="5"/>
      <c r="AG2107" s="5"/>
    </row>
    <row r="2108" spans="9:33" x14ac:dyDescent="0.2">
      <c r="I2108" s="1"/>
      <c r="L2108" s="1"/>
      <c r="AC2108" s="5"/>
      <c r="AD2108" s="5"/>
      <c r="AE2108" s="5"/>
      <c r="AF2108" s="5"/>
      <c r="AG2108" s="5"/>
    </row>
    <row r="2109" spans="9:33" x14ac:dyDescent="0.2">
      <c r="I2109" s="1"/>
      <c r="L2109" s="1"/>
      <c r="AC2109" s="5"/>
      <c r="AD2109" s="5"/>
      <c r="AE2109" s="5"/>
      <c r="AF2109" s="5"/>
      <c r="AG2109" s="5"/>
    </row>
    <row r="2110" spans="9:33" x14ac:dyDescent="0.2">
      <c r="I2110" s="1"/>
      <c r="L2110" s="3"/>
    </row>
    <row r="2111" spans="9:33" x14ac:dyDescent="0.2">
      <c r="I2111" s="1"/>
      <c r="L2111" s="1"/>
      <c r="AC2111" s="5"/>
      <c r="AD2111" s="5"/>
      <c r="AE2111" s="5"/>
      <c r="AF2111" s="5"/>
      <c r="AG2111" s="5"/>
    </row>
    <row r="2112" spans="9:33" x14ac:dyDescent="0.2">
      <c r="I2112" s="1"/>
      <c r="L2112" s="1"/>
      <c r="AC2112" s="5"/>
      <c r="AD2112" s="5"/>
      <c r="AE2112" s="5"/>
      <c r="AF2112" s="5"/>
      <c r="AG2112" s="5"/>
    </row>
    <row r="2113" spans="9:33" x14ac:dyDescent="0.2">
      <c r="I2113" s="1"/>
      <c r="L2113" s="1"/>
      <c r="AC2113" s="5"/>
      <c r="AD2113" s="5"/>
      <c r="AE2113" s="5"/>
      <c r="AF2113" s="5"/>
      <c r="AG2113" s="5"/>
    </row>
    <row r="2114" spans="9:33" x14ac:dyDescent="0.2">
      <c r="I2114" s="1"/>
      <c r="L2114" s="1"/>
      <c r="AC2114" s="5"/>
      <c r="AD2114" s="5"/>
      <c r="AE2114" s="5"/>
      <c r="AF2114" s="5"/>
      <c r="AG2114" s="5"/>
    </row>
    <row r="2115" spans="9:33" x14ac:dyDescent="0.2">
      <c r="I2115" s="1"/>
      <c r="L2115" s="1"/>
      <c r="AC2115" s="5"/>
      <c r="AD2115" s="5"/>
      <c r="AE2115" s="5"/>
      <c r="AF2115" s="5"/>
      <c r="AG2115" s="5"/>
    </row>
    <row r="2116" spans="9:33" x14ac:dyDescent="0.2">
      <c r="I2116" s="1"/>
      <c r="L2116" s="1"/>
      <c r="AC2116" s="5"/>
      <c r="AD2116" s="5"/>
      <c r="AE2116" s="5"/>
      <c r="AF2116" s="5"/>
      <c r="AG2116" s="5"/>
    </row>
    <row r="2117" spans="9:33" x14ac:dyDescent="0.2">
      <c r="I2117" s="1"/>
      <c r="L2117" s="1"/>
      <c r="AC2117" s="5"/>
      <c r="AD2117" s="5"/>
      <c r="AE2117" s="5"/>
      <c r="AF2117" s="5"/>
      <c r="AG2117" s="5"/>
    </row>
    <row r="2118" spans="9:33" x14ac:dyDescent="0.2">
      <c r="I2118" s="1"/>
      <c r="L2118" s="1"/>
      <c r="AC2118" s="5"/>
      <c r="AD2118" s="5"/>
      <c r="AE2118" s="5"/>
      <c r="AF2118" s="5"/>
      <c r="AG2118" s="5"/>
    </row>
    <row r="2119" spans="9:33" x14ac:dyDescent="0.2">
      <c r="I2119" s="2"/>
      <c r="L2119" s="1"/>
      <c r="AC2119" s="5"/>
      <c r="AD2119" s="5"/>
      <c r="AE2119" s="5"/>
      <c r="AF2119" s="5"/>
      <c r="AG2119" s="5"/>
    </row>
    <row r="2120" spans="9:33" x14ac:dyDescent="0.2">
      <c r="I2120" s="1"/>
      <c r="L2120" s="1"/>
      <c r="AC2120" s="5"/>
      <c r="AD2120" s="5"/>
      <c r="AE2120" s="5"/>
      <c r="AF2120" s="5"/>
      <c r="AG2120" s="5"/>
    </row>
    <row r="2121" spans="9:33" x14ac:dyDescent="0.2">
      <c r="I2121" s="1"/>
      <c r="L2121" s="1"/>
      <c r="AC2121" s="5"/>
      <c r="AD2121" s="5"/>
      <c r="AE2121" s="5"/>
      <c r="AF2121" s="5"/>
      <c r="AG2121" s="5"/>
    </row>
    <row r="2122" spans="9:33" x14ac:dyDescent="0.2">
      <c r="I2122" s="1"/>
      <c r="L2122" s="1"/>
      <c r="AC2122" s="5"/>
      <c r="AD2122" s="5"/>
      <c r="AE2122" s="5"/>
      <c r="AF2122" s="5"/>
      <c r="AG2122" s="5"/>
    </row>
    <row r="2123" spans="9:33" x14ac:dyDescent="0.2">
      <c r="I2123" s="1"/>
      <c r="L2123" s="1"/>
      <c r="AC2123" s="5"/>
      <c r="AD2123" s="5"/>
      <c r="AE2123" s="5"/>
      <c r="AF2123" s="5"/>
      <c r="AG2123" s="5"/>
    </row>
    <row r="2124" spans="9:33" x14ac:dyDescent="0.2">
      <c r="I2124" s="1"/>
      <c r="L2124" s="1"/>
      <c r="AC2124" s="5"/>
      <c r="AD2124" s="5"/>
      <c r="AE2124" s="5"/>
      <c r="AF2124" s="5"/>
      <c r="AG2124" s="5"/>
    </row>
    <row r="2125" spans="9:33" x14ac:dyDescent="0.2">
      <c r="I2125" s="2"/>
      <c r="L2125" s="1"/>
      <c r="AC2125" s="5"/>
      <c r="AD2125" s="5"/>
      <c r="AE2125" s="5"/>
      <c r="AF2125" s="5"/>
      <c r="AG2125" s="5"/>
    </row>
    <row r="2126" spans="9:33" x14ac:dyDescent="0.2">
      <c r="I2126" s="1"/>
      <c r="L2126" s="1"/>
      <c r="AC2126" s="5"/>
      <c r="AD2126" s="5"/>
      <c r="AE2126" s="5"/>
      <c r="AF2126" s="5"/>
      <c r="AG2126" s="5"/>
    </row>
    <row r="2127" spans="9:33" x14ac:dyDescent="0.2">
      <c r="I2127" s="1"/>
      <c r="L2127" s="1"/>
      <c r="AC2127" s="5"/>
      <c r="AD2127" s="5"/>
      <c r="AE2127" s="5"/>
      <c r="AF2127" s="5"/>
      <c r="AG2127" s="5"/>
    </row>
    <row r="2128" spans="9:33" x14ac:dyDescent="0.2">
      <c r="I2128" s="1"/>
      <c r="L2128" s="1"/>
      <c r="AC2128" s="5"/>
      <c r="AD2128" s="5"/>
      <c r="AE2128" s="5"/>
      <c r="AF2128" s="5"/>
      <c r="AG2128" s="5"/>
    </row>
    <row r="2129" spans="9:33" x14ac:dyDescent="0.2">
      <c r="I2129" s="1"/>
      <c r="L2129" s="1"/>
      <c r="AC2129" s="5"/>
      <c r="AD2129" s="5"/>
      <c r="AE2129" s="5"/>
      <c r="AF2129" s="5"/>
      <c r="AG2129" s="5"/>
    </row>
    <row r="2130" spans="9:33" x14ac:dyDescent="0.2">
      <c r="I2130" s="1"/>
      <c r="L2130" s="1"/>
      <c r="AC2130" s="5"/>
      <c r="AD2130" s="5"/>
      <c r="AE2130" s="5"/>
      <c r="AF2130" s="5"/>
      <c r="AG2130" s="5"/>
    </row>
    <row r="2131" spans="9:33" x14ac:dyDescent="0.2">
      <c r="I2131" s="2"/>
      <c r="L2131" s="1"/>
      <c r="AC2131" s="5"/>
      <c r="AD2131" s="5"/>
      <c r="AE2131" s="5"/>
      <c r="AF2131" s="5"/>
      <c r="AG2131" s="5"/>
    </row>
    <row r="2132" spans="9:33" x14ac:dyDescent="0.2">
      <c r="I2132" s="2"/>
      <c r="L2132" s="1"/>
      <c r="AC2132" s="5"/>
      <c r="AD2132" s="5"/>
      <c r="AE2132" s="5"/>
      <c r="AF2132" s="5"/>
      <c r="AG2132" s="5"/>
    </row>
    <row r="2133" spans="9:33" x14ac:dyDescent="0.2">
      <c r="I2133" s="1"/>
      <c r="L2133" s="1"/>
      <c r="AC2133" s="5"/>
      <c r="AD2133" s="5"/>
      <c r="AE2133" s="5"/>
      <c r="AF2133" s="5"/>
      <c r="AG2133" s="5"/>
    </row>
    <row r="2134" spans="9:33" x14ac:dyDescent="0.2">
      <c r="I2134" s="1"/>
      <c r="L2134" s="1"/>
      <c r="AC2134" s="5"/>
      <c r="AD2134" s="5"/>
      <c r="AE2134" s="5"/>
      <c r="AF2134" s="5"/>
      <c r="AG2134" s="5"/>
    </row>
    <row r="2135" spans="9:33" x14ac:dyDescent="0.2">
      <c r="I2135" s="1"/>
      <c r="L2135" s="1"/>
      <c r="AC2135" s="5"/>
      <c r="AD2135" s="5"/>
      <c r="AE2135" s="5"/>
      <c r="AF2135" s="5"/>
      <c r="AG2135" s="5"/>
    </row>
    <row r="2136" spans="9:33" x14ac:dyDescent="0.2">
      <c r="I2136" s="1"/>
      <c r="L2136" s="1"/>
      <c r="AC2136" s="5"/>
      <c r="AD2136" s="5"/>
      <c r="AE2136" s="5"/>
      <c r="AF2136" s="5"/>
      <c r="AG2136" s="5"/>
    </row>
    <row r="2137" spans="9:33" x14ac:dyDescent="0.2">
      <c r="I2137" s="1"/>
      <c r="L2137" s="1"/>
      <c r="AC2137" s="5"/>
      <c r="AD2137" s="5"/>
      <c r="AE2137" s="5"/>
      <c r="AF2137" s="5"/>
      <c r="AG2137" s="5"/>
    </row>
    <row r="2138" spans="9:33" x14ac:dyDescent="0.2">
      <c r="I2138" s="1"/>
      <c r="L2138" s="1"/>
      <c r="AC2138" s="5"/>
      <c r="AD2138" s="5"/>
      <c r="AE2138" s="5"/>
      <c r="AF2138" s="5"/>
      <c r="AG2138" s="5"/>
    </row>
    <row r="2139" spans="9:33" x14ac:dyDescent="0.2">
      <c r="I2139" s="1"/>
      <c r="L2139" s="1"/>
      <c r="AC2139" s="5"/>
      <c r="AD2139" s="5"/>
      <c r="AE2139" s="5"/>
      <c r="AF2139" s="5"/>
      <c r="AG2139" s="5"/>
    </row>
    <row r="2140" spans="9:33" x14ac:dyDescent="0.2">
      <c r="I2140" s="1"/>
      <c r="L2140" s="1"/>
      <c r="AC2140" s="5"/>
      <c r="AD2140" s="5"/>
      <c r="AE2140" s="5"/>
      <c r="AF2140" s="5"/>
      <c r="AG2140" s="5"/>
    </row>
    <row r="2141" spans="9:33" x14ac:dyDescent="0.2">
      <c r="I2141" s="1"/>
      <c r="L2141" s="1"/>
      <c r="AC2141" s="5"/>
      <c r="AD2141" s="5"/>
      <c r="AE2141" s="5"/>
      <c r="AF2141" s="5"/>
      <c r="AG2141" s="5"/>
    </row>
    <row r="2142" spans="9:33" x14ac:dyDescent="0.2">
      <c r="I2142" s="1"/>
      <c r="L2142" s="1"/>
      <c r="AC2142" s="5"/>
      <c r="AD2142" s="5"/>
      <c r="AE2142" s="5"/>
      <c r="AF2142" s="5"/>
      <c r="AG2142" s="5"/>
    </row>
    <row r="2143" spans="9:33" x14ac:dyDescent="0.2">
      <c r="I2143" s="1"/>
      <c r="L2143" s="1"/>
      <c r="AC2143" s="5"/>
      <c r="AD2143" s="5"/>
      <c r="AE2143" s="5"/>
      <c r="AF2143" s="5"/>
      <c r="AG2143" s="5"/>
    </row>
    <row r="2144" spans="9:33" x14ac:dyDescent="0.2">
      <c r="I2144" s="1"/>
      <c r="L2144" s="1"/>
      <c r="AC2144" s="5"/>
      <c r="AD2144" s="5"/>
      <c r="AE2144" s="5"/>
      <c r="AF2144" s="5"/>
      <c r="AG2144" s="5"/>
    </row>
    <row r="2145" spans="9:33" x14ac:dyDescent="0.2">
      <c r="I2145" s="1"/>
      <c r="L2145" s="1"/>
      <c r="AC2145" s="5"/>
      <c r="AD2145" s="5"/>
      <c r="AE2145" s="5"/>
      <c r="AF2145" s="5"/>
      <c r="AG2145" s="5"/>
    </row>
    <row r="2146" spans="9:33" x14ac:dyDescent="0.2">
      <c r="I2146" s="1"/>
      <c r="L2146" s="1"/>
      <c r="AC2146" s="5"/>
      <c r="AD2146" s="5"/>
      <c r="AE2146" s="5"/>
      <c r="AF2146" s="5"/>
      <c r="AG2146" s="5"/>
    </row>
    <row r="2147" spans="9:33" x14ac:dyDescent="0.2">
      <c r="I2147" s="1"/>
      <c r="L2147" s="1"/>
      <c r="AC2147" s="5"/>
      <c r="AD2147" s="5"/>
      <c r="AE2147" s="5"/>
      <c r="AF2147" s="5"/>
      <c r="AG2147" s="5"/>
    </row>
    <row r="2148" spans="9:33" x14ac:dyDescent="0.2">
      <c r="I2148" s="1"/>
      <c r="L2148" s="1"/>
      <c r="AC2148" s="5"/>
      <c r="AD2148" s="5"/>
      <c r="AE2148" s="5"/>
      <c r="AF2148" s="5"/>
      <c r="AG2148" s="5"/>
    </row>
    <row r="2149" spans="9:33" x14ac:dyDescent="0.2">
      <c r="I2149" s="1"/>
      <c r="L2149" s="1"/>
      <c r="AC2149" s="5"/>
      <c r="AD2149" s="5"/>
      <c r="AE2149" s="5"/>
      <c r="AF2149" s="5"/>
      <c r="AG2149" s="5"/>
    </row>
    <row r="2150" spans="9:33" x14ac:dyDescent="0.2">
      <c r="I2150" s="1"/>
      <c r="L2150" s="1"/>
      <c r="AC2150" s="5"/>
      <c r="AD2150" s="5"/>
      <c r="AE2150" s="5"/>
      <c r="AF2150" s="5"/>
      <c r="AG2150" s="5"/>
    </row>
    <row r="2151" spans="9:33" x14ac:dyDescent="0.2">
      <c r="I2151" s="1"/>
      <c r="L2151" s="1"/>
      <c r="AC2151" s="5"/>
      <c r="AD2151" s="5"/>
      <c r="AE2151" s="5"/>
      <c r="AF2151" s="5"/>
      <c r="AG2151" s="5"/>
    </row>
    <row r="2152" spans="9:33" x14ac:dyDescent="0.2">
      <c r="I2152" s="1"/>
      <c r="L2152" s="1"/>
      <c r="AC2152" s="5"/>
      <c r="AD2152" s="5"/>
      <c r="AE2152" s="5"/>
      <c r="AF2152" s="5"/>
      <c r="AG2152" s="5"/>
    </row>
    <row r="2153" spans="9:33" x14ac:dyDescent="0.2">
      <c r="I2153" s="1"/>
      <c r="L2153" s="1"/>
      <c r="AC2153" s="5"/>
      <c r="AD2153" s="5"/>
      <c r="AE2153" s="5"/>
      <c r="AF2153" s="5"/>
      <c r="AG2153" s="5"/>
    </row>
    <row r="2154" spans="9:33" x14ac:dyDescent="0.2">
      <c r="I2154" s="1"/>
      <c r="L2154" s="1"/>
      <c r="AC2154" s="5"/>
      <c r="AD2154" s="5"/>
      <c r="AE2154" s="5"/>
      <c r="AF2154" s="5"/>
      <c r="AG2154" s="5"/>
    </row>
    <row r="2155" spans="9:33" x14ac:dyDescent="0.2">
      <c r="I2155" s="1"/>
      <c r="L2155" s="1"/>
      <c r="AC2155" s="5"/>
      <c r="AD2155" s="5"/>
      <c r="AE2155" s="5"/>
      <c r="AF2155" s="5"/>
      <c r="AG2155" s="5"/>
    </row>
    <row r="2156" spans="9:33" x14ac:dyDescent="0.2">
      <c r="I2156" s="1"/>
      <c r="L2156" s="1"/>
      <c r="AC2156" s="5"/>
      <c r="AD2156" s="5"/>
      <c r="AE2156" s="5"/>
      <c r="AF2156" s="5"/>
      <c r="AG2156" s="5"/>
    </row>
    <row r="2157" spans="9:33" x14ac:dyDescent="0.2">
      <c r="I2157" s="1"/>
      <c r="L2157" s="1"/>
      <c r="AC2157" s="5"/>
      <c r="AD2157" s="5"/>
      <c r="AE2157" s="5"/>
      <c r="AF2157" s="5"/>
      <c r="AG2157" s="5"/>
    </row>
    <row r="2158" spans="9:33" x14ac:dyDescent="0.2">
      <c r="I2158" s="1"/>
      <c r="L2158" s="1"/>
      <c r="AC2158" s="5"/>
      <c r="AD2158" s="5"/>
      <c r="AE2158" s="5"/>
      <c r="AF2158" s="5"/>
      <c r="AG2158" s="5"/>
    </row>
    <row r="2159" spans="9:33" x14ac:dyDescent="0.2">
      <c r="I2159" s="1"/>
      <c r="L2159" s="1"/>
      <c r="AC2159" s="5"/>
      <c r="AD2159" s="5"/>
      <c r="AE2159" s="5"/>
      <c r="AF2159" s="5"/>
      <c r="AG2159" s="5"/>
    </row>
    <row r="2160" spans="9:33" x14ac:dyDescent="0.2">
      <c r="I2160" s="1"/>
      <c r="L2160" s="1"/>
      <c r="AC2160" s="5"/>
      <c r="AD2160" s="5"/>
      <c r="AE2160" s="5"/>
      <c r="AF2160" s="5"/>
      <c r="AG2160" s="5"/>
    </row>
    <row r="2161" spans="9:33" x14ac:dyDescent="0.2">
      <c r="I2161" s="1"/>
      <c r="L2161" s="1"/>
      <c r="AC2161" s="5"/>
      <c r="AD2161" s="5"/>
      <c r="AE2161" s="5"/>
      <c r="AF2161" s="5"/>
      <c r="AG2161" s="5"/>
    </row>
    <row r="2162" spans="9:33" x14ac:dyDescent="0.2">
      <c r="I2162" s="1"/>
      <c r="L2162" s="1"/>
      <c r="AC2162" s="5"/>
      <c r="AD2162" s="5"/>
      <c r="AE2162" s="5"/>
      <c r="AF2162" s="5"/>
      <c r="AG2162" s="5"/>
    </row>
    <row r="2163" spans="9:33" x14ac:dyDescent="0.2">
      <c r="I2163" s="1"/>
      <c r="L2163" s="1"/>
      <c r="AC2163" s="5"/>
      <c r="AD2163" s="5"/>
      <c r="AE2163" s="5"/>
      <c r="AF2163" s="5"/>
      <c r="AG2163" s="5"/>
    </row>
    <row r="2164" spans="9:33" x14ac:dyDescent="0.2">
      <c r="I2164" s="1"/>
      <c r="L2164" s="1"/>
      <c r="AC2164" s="5"/>
      <c r="AD2164" s="5"/>
      <c r="AE2164" s="5"/>
      <c r="AF2164" s="5"/>
      <c r="AG2164" s="5"/>
    </row>
    <row r="2165" spans="9:33" x14ac:dyDescent="0.2">
      <c r="I2165" s="1"/>
      <c r="L2165" s="1"/>
      <c r="AC2165" s="5"/>
      <c r="AD2165" s="5"/>
      <c r="AE2165" s="5"/>
      <c r="AF2165" s="5"/>
      <c r="AG2165" s="5"/>
    </row>
    <row r="2166" spans="9:33" x14ac:dyDescent="0.2">
      <c r="I2166" s="1"/>
      <c r="L2166" s="1"/>
      <c r="AC2166" s="5"/>
      <c r="AD2166" s="5"/>
      <c r="AE2166" s="5"/>
      <c r="AF2166" s="5"/>
      <c r="AG2166" s="5"/>
    </row>
    <row r="2167" spans="9:33" x14ac:dyDescent="0.2">
      <c r="I2167" s="1"/>
      <c r="L2167" s="1"/>
      <c r="AC2167" s="5"/>
      <c r="AD2167" s="5"/>
      <c r="AE2167" s="5"/>
      <c r="AF2167" s="5"/>
      <c r="AG2167" s="5"/>
    </row>
    <row r="2168" spans="9:33" x14ac:dyDescent="0.2">
      <c r="I2168" s="1"/>
      <c r="L2168" s="1"/>
      <c r="AC2168" s="5"/>
      <c r="AD2168" s="5"/>
      <c r="AE2168" s="5"/>
      <c r="AF2168" s="5"/>
      <c r="AG2168" s="5"/>
    </row>
    <row r="2169" spans="9:33" x14ac:dyDescent="0.2">
      <c r="I2169" s="1"/>
      <c r="L2169" s="1"/>
      <c r="AC2169" s="5"/>
      <c r="AD2169" s="5"/>
      <c r="AE2169" s="5"/>
      <c r="AF2169" s="5"/>
      <c r="AG2169" s="5"/>
    </row>
    <row r="2170" spans="9:33" x14ac:dyDescent="0.2">
      <c r="I2170" s="1"/>
      <c r="L2170" s="1"/>
      <c r="AC2170" s="5"/>
      <c r="AD2170" s="5"/>
      <c r="AE2170" s="5"/>
      <c r="AF2170" s="5"/>
      <c r="AG2170" s="5"/>
    </row>
    <row r="2171" spans="9:33" x14ac:dyDescent="0.2">
      <c r="I2171" s="1"/>
      <c r="L2171" s="1"/>
      <c r="AC2171" s="5"/>
      <c r="AD2171" s="5"/>
      <c r="AE2171" s="5"/>
      <c r="AF2171" s="5"/>
      <c r="AG2171" s="5"/>
    </row>
    <row r="2172" spans="9:33" x14ac:dyDescent="0.2">
      <c r="I2172" s="1"/>
      <c r="L2172" s="1"/>
      <c r="AC2172" s="5"/>
      <c r="AD2172" s="5"/>
      <c r="AE2172" s="5"/>
      <c r="AF2172" s="5"/>
      <c r="AG2172" s="5"/>
    </row>
    <row r="2173" spans="9:33" x14ac:dyDescent="0.2">
      <c r="I2173" s="1"/>
      <c r="L2173" s="1"/>
      <c r="AC2173" s="5"/>
      <c r="AD2173" s="5"/>
      <c r="AE2173" s="5"/>
      <c r="AF2173" s="5"/>
      <c r="AG2173" s="5"/>
    </row>
    <row r="2174" spans="9:33" x14ac:dyDescent="0.2">
      <c r="I2174" s="1"/>
      <c r="L2174" s="1"/>
      <c r="AC2174" s="5"/>
      <c r="AD2174" s="5"/>
      <c r="AE2174" s="5"/>
      <c r="AF2174" s="5"/>
      <c r="AG2174" s="5"/>
    </row>
    <row r="2175" spans="9:33" x14ac:dyDescent="0.2">
      <c r="I2175" s="1"/>
      <c r="L2175" s="1"/>
      <c r="AC2175" s="5"/>
      <c r="AD2175" s="5"/>
      <c r="AE2175" s="5"/>
      <c r="AF2175" s="5"/>
      <c r="AG2175" s="5"/>
    </row>
    <row r="2176" spans="9:33" x14ac:dyDescent="0.2">
      <c r="I2176" s="1"/>
      <c r="L2176" s="1"/>
      <c r="AC2176" s="5"/>
      <c r="AD2176" s="5"/>
      <c r="AE2176" s="5"/>
      <c r="AF2176" s="5"/>
      <c r="AG2176" s="5"/>
    </row>
    <row r="2177" spans="9:33" x14ac:dyDescent="0.2">
      <c r="I2177" s="1"/>
      <c r="L2177" s="1"/>
      <c r="AC2177" s="5"/>
      <c r="AD2177" s="5"/>
      <c r="AE2177" s="5"/>
      <c r="AF2177" s="5"/>
      <c r="AG2177" s="5"/>
    </row>
    <row r="2178" spans="9:33" x14ac:dyDescent="0.2">
      <c r="I2178" s="1"/>
      <c r="L2178" s="1"/>
      <c r="AC2178" s="5"/>
      <c r="AD2178" s="5"/>
      <c r="AE2178" s="5"/>
      <c r="AF2178" s="5"/>
      <c r="AG2178" s="5"/>
    </row>
    <row r="2179" spans="9:33" x14ac:dyDescent="0.2">
      <c r="I2179" s="1"/>
      <c r="L2179" s="1"/>
      <c r="AC2179" s="5"/>
      <c r="AD2179" s="5"/>
      <c r="AE2179" s="5"/>
      <c r="AF2179" s="5"/>
      <c r="AG2179" s="5"/>
    </row>
    <row r="2180" spans="9:33" x14ac:dyDescent="0.2">
      <c r="I2180" s="1"/>
      <c r="L2180" s="1"/>
      <c r="AC2180" s="5"/>
      <c r="AD2180" s="5"/>
      <c r="AE2180" s="5"/>
      <c r="AF2180" s="5"/>
      <c r="AG2180" s="5"/>
    </row>
    <row r="2181" spans="9:33" x14ac:dyDescent="0.2">
      <c r="I2181" s="1"/>
      <c r="L2181" s="1"/>
      <c r="AC2181" s="5"/>
      <c r="AD2181" s="5"/>
      <c r="AE2181" s="5"/>
      <c r="AF2181" s="5"/>
      <c r="AG2181" s="5"/>
    </row>
    <row r="2182" spans="9:33" x14ac:dyDescent="0.2">
      <c r="I2182" s="1"/>
      <c r="L2182" s="1"/>
      <c r="AC2182" s="5"/>
      <c r="AD2182" s="5"/>
      <c r="AE2182" s="5"/>
      <c r="AF2182" s="5"/>
      <c r="AG2182" s="5"/>
    </row>
    <row r="2183" spans="9:33" x14ac:dyDescent="0.2">
      <c r="I2183" s="1"/>
      <c r="L2183" s="1"/>
      <c r="AC2183" s="5"/>
      <c r="AD2183" s="5"/>
      <c r="AE2183" s="5"/>
      <c r="AF2183" s="5"/>
      <c r="AG2183" s="5"/>
    </row>
    <row r="2184" spans="9:33" x14ac:dyDescent="0.2">
      <c r="I2184" s="1"/>
      <c r="L2184" s="1"/>
      <c r="AC2184" s="5"/>
      <c r="AD2184" s="5"/>
      <c r="AE2184" s="5"/>
      <c r="AF2184" s="5"/>
      <c r="AG2184" s="5"/>
    </row>
    <row r="2185" spans="9:33" x14ac:dyDescent="0.2">
      <c r="I2185" s="1"/>
      <c r="L2185" s="1"/>
      <c r="AC2185" s="5"/>
      <c r="AD2185" s="5"/>
      <c r="AE2185" s="5"/>
      <c r="AF2185" s="5"/>
      <c r="AG2185" s="5"/>
    </row>
    <row r="2186" spans="9:33" x14ac:dyDescent="0.2">
      <c r="I2186" s="1"/>
      <c r="L2186" s="1"/>
      <c r="AC2186" s="5"/>
      <c r="AD2186" s="5"/>
      <c r="AE2186" s="5"/>
      <c r="AF2186" s="5"/>
      <c r="AG2186" s="5"/>
    </row>
    <row r="2187" spans="9:33" x14ac:dyDescent="0.2">
      <c r="I2187" s="1"/>
      <c r="L2187" s="1"/>
      <c r="AC2187" s="5"/>
      <c r="AD2187" s="5"/>
      <c r="AE2187" s="5"/>
      <c r="AF2187" s="5"/>
      <c r="AG2187" s="5"/>
    </row>
    <row r="2188" spans="9:33" x14ac:dyDescent="0.2">
      <c r="I2188" s="1"/>
      <c r="L2188" s="1"/>
      <c r="AC2188" s="5"/>
      <c r="AD2188" s="5"/>
      <c r="AE2188" s="5"/>
      <c r="AF2188" s="5"/>
      <c r="AG2188" s="5"/>
    </row>
    <row r="2189" spans="9:33" x14ac:dyDescent="0.2">
      <c r="I2189" s="1"/>
      <c r="L2189" s="1"/>
      <c r="AC2189" s="5"/>
      <c r="AD2189" s="5"/>
      <c r="AE2189" s="5"/>
      <c r="AF2189" s="5"/>
      <c r="AG2189" s="5"/>
    </row>
    <row r="2190" spans="9:33" x14ac:dyDescent="0.2">
      <c r="I2190" s="1"/>
      <c r="L2190" s="1"/>
      <c r="AC2190" s="5"/>
      <c r="AD2190" s="5"/>
      <c r="AE2190" s="5"/>
      <c r="AF2190" s="5"/>
      <c r="AG2190" s="5"/>
    </row>
    <row r="2191" spans="9:33" x14ac:dyDescent="0.2">
      <c r="I2191" s="1"/>
      <c r="L2191" s="1"/>
      <c r="AC2191" s="5"/>
      <c r="AD2191" s="5"/>
      <c r="AE2191" s="5"/>
      <c r="AF2191" s="5"/>
      <c r="AG2191" s="5"/>
    </row>
    <row r="2192" spans="9:33" x14ac:dyDescent="0.2">
      <c r="I2192" s="1"/>
      <c r="L2192" s="3"/>
    </row>
    <row r="2193" spans="9:33" x14ac:dyDescent="0.2">
      <c r="I2193" s="1"/>
      <c r="L2193" s="1"/>
      <c r="AC2193" s="5"/>
      <c r="AD2193" s="5"/>
      <c r="AE2193" s="5"/>
      <c r="AF2193" s="5"/>
      <c r="AG2193" s="5"/>
    </row>
    <row r="2194" spans="9:33" x14ac:dyDescent="0.2">
      <c r="I2194" s="1"/>
      <c r="L2194" s="1"/>
      <c r="AC2194" s="5"/>
      <c r="AD2194" s="5"/>
      <c r="AE2194" s="5"/>
      <c r="AF2194" s="5"/>
      <c r="AG2194" s="5"/>
    </row>
    <row r="2195" spans="9:33" x14ac:dyDescent="0.2">
      <c r="I2195" s="1"/>
      <c r="L2195" s="1"/>
      <c r="AC2195" s="5"/>
      <c r="AD2195" s="5"/>
      <c r="AE2195" s="5"/>
      <c r="AF2195" s="5"/>
      <c r="AG2195" s="5"/>
    </row>
    <row r="2196" spans="9:33" x14ac:dyDescent="0.2">
      <c r="I2196" s="1"/>
      <c r="L2196" s="1"/>
      <c r="AC2196" s="5"/>
      <c r="AD2196" s="5"/>
      <c r="AE2196" s="5"/>
      <c r="AF2196" s="5"/>
      <c r="AG2196" s="5"/>
    </row>
    <row r="2197" spans="9:33" x14ac:dyDescent="0.2">
      <c r="I2197" s="1"/>
      <c r="L2197" s="1"/>
      <c r="AC2197" s="5"/>
      <c r="AD2197" s="5"/>
      <c r="AE2197" s="5"/>
      <c r="AF2197" s="5"/>
      <c r="AG2197" s="5"/>
    </row>
    <row r="2198" spans="9:33" x14ac:dyDescent="0.2">
      <c r="I2198" s="1"/>
      <c r="L2198" s="1"/>
      <c r="AC2198" s="5"/>
      <c r="AD2198" s="5"/>
      <c r="AE2198" s="5"/>
      <c r="AF2198" s="5"/>
      <c r="AG2198" s="5"/>
    </row>
    <row r="2199" spans="9:33" x14ac:dyDescent="0.2">
      <c r="I2199" s="1"/>
      <c r="L2199" s="1"/>
      <c r="AC2199" s="5"/>
      <c r="AD2199" s="5"/>
      <c r="AE2199" s="5"/>
      <c r="AF2199" s="5"/>
      <c r="AG2199" s="5"/>
    </row>
    <row r="2200" spans="9:33" x14ac:dyDescent="0.2">
      <c r="I2200" s="1"/>
      <c r="L2200" s="1"/>
      <c r="AC2200" s="5"/>
      <c r="AD2200" s="5"/>
      <c r="AE2200" s="5"/>
      <c r="AF2200" s="5"/>
      <c r="AG2200" s="5"/>
    </row>
    <row r="2201" spans="9:33" x14ac:dyDescent="0.2">
      <c r="I2201" s="2"/>
      <c r="L2201" s="1"/>
      <c r="AC2201" s="5"/>
      <c r="AD2201" s="5"/>
      <c r="AE2201" s="5"/>
      <c r="AF2201" s="5"/>
      <c r="AG2201" s="5"/>
    </row>
    <row r="2202" spans="9:33" x14ac:dyDescent="0.2">
      <c r="I2202" s="1"/>
      <c r="L2202" s="1"/>
      <c r="AC2202" s="5"/>
      <c r="AD2202" s="5"/>
      <c r="AE2202" s="5"/>
      <c r="AF2202" s="5"/>
      <c r="AG2202" s="5"/>
    </row>
    <row r="2203" spans="9:33" x14ac:dyDescent="0.2">
      <c r="I2203" s="1"/>
      <c r="L2203" s="1"/>
      <c r="AC2203" s="5"/>
      <c r="AD2203" s="5"/>
      <c r="AE2203" s="5"/>
      <c r="AF2203" s="5"/>
      <c r="AG2203" s="5"/>
    </row>
    <row r="2204" spans="9:33" x14ac:dyDescent="0.2">
      <c r="I2204" s="1"/>
      <c r="L2204" s="1"/>
      <c r="AC2204" s="5"/>
      <c r="AD2204" s="5"/>
      <c r="AE2204" s="5"/>
      <c r="AF2204" s="5"/>
      <c r="AG2204" s="5"/>
    </row>
    <row r="2205" spans="9:33" x14ac:dyDescent="0.2">
      <c r="I2205" s="1"/>
      <c r="L2205" s="1"/>
      <c r="AC2205" s="5"/>
      <c r="AD2205" s="5"/>
      <c r="AE2205" s="5"/>
      <c r="AF2205" s="5"/>
      <c r="AG2205" s="5"/>
    </row>
    <row r="2206" spans="9:33" x14ac:dyDescent="0.2">
      <c r="I2206" s="1"/>
      <c r="L2206" s="1"/>
      <c r="AC2206" s="5"/>
      <c r="AD2206" s="5"/>
      <c r="AE2206" s="5"/>
      <c r="AF2206" s="5"/>
      <c r="AG2206" s="5"/>
    </row>
    <row r="2207" spans="9:33" x14ac:dyDescent="0.2">
      <c r="I2207" s="2"/>
      <c r="L2207" s="1"/>
      <c r="AC2207" s="5"/>
      <c r="AD2207" s="5"/>
      <c r="AE2207" s="5"/>
      <c r="AF2207" s="5"/>
      <c r="AG2207" s="5"/>
    </row>
    <row r="2208" spans="9:33" x14ac:dyDescent="0.2">
      <c r="I2208" s="1"/>
      <c r="L2208" s="1"/>
      <c r="AC2208" s="5"/>
      <c r="AD2208" s="5"/>
      <c r="AE2208" s="5"/>
      <c r="AF2208" s="5"/>
      <c r="AG2208" s="5"/>
    </row>
    <row r="2209" spans="9:33" x14ac:dyDescent="0.2">
      <c r="I2209" s="1"/>
      <c r="L2209" s="1"/>
      <c r="AC2209" s="5"/>
      <c r="AD2209" s="5"/>
      <c r="AE2209" s="5"/>
      <c r="AF2209" s="5"/>
      <c r="AG2209" s="5"/>
    </row>
    <row r="2210" spans="9:33" x14ac:dyDescent="0.2">
      <c r="I2210" s="1"/>
      <c r="L2210" s="1"/>
      <c r="AC2210" s="5"/>
      <c r="AD2210" s="5"/>
      <c r="AE2210" s="5"/>
      <c r="AF2210" s="5"/>
      <c r="AG2210" s="5"/>
    </row>
    <row r="2211" spans="9:33" x14ac:dyDescent="0.2">
      <c r="I2211" s="1"/>
      <c r="L2211" s="1"/>
      <c r="AC2211" s="5"/>
      <c r="AD2211" s="5"/>
      <c r="AE2211" s="5"/>
      <c r="AF2211" s="5"/>
      <c r="AG2211" s="5"/>
    </row>
    <row r="2212" spans="9:33" x14ac:dyDescent="0.2">
      <c r="I2212" s="1"/>
      <c r="L2212" s="1"/>
      <c r="AC2212" s="5"/>
      <c r="AD2212" s="5"/>
      <c r="AE2212" s="5"/>
      <c r="AF2212" s="5"/>
      <c r="AG2212" s="5"/>
    </row>
    <row r="2213" spans="9:33" x14ac:dyDescent="0.2">
      <c r="I2213" s="2"/>
      <c r="L2213" s="1"/>
      <c r="AC2213" s="5"/>
      <c r="AD2213" s="5"/>
      <c r="AE2213" s="5"/>
      <c r="AF2213" s="5"/>
      <c r="AG2213" s="5"/>
    </row>
    <row r="2214" spans="9:33" x14ac:dyDescent="0.2">
      <c r="I2214" s="2"/>
      <c r="L2214" s="1"/>
      <c r="AC2214" s="5"/>
      <c r="AD2214" s="5"/>
      <c r="AE2214" s="5"/>
      <c r="AF2214" s="5"/>
      <c r="AG2214" s="5"/>
    </row>
    <row r="2215" spans="9:33" x14ac:dyDescent="0.2">
      <c r="I2215" s="1"/>
      <c r="L2215" s="1"/>
      <c r="AC2215" s="5"/>
      <c r="AD2215" s="5"/>
      <c r="AE2215" s="5"/>
      <c r="AF2215" s="5"/>
      <c r="AG2215" s="5"/>
    </row>
    <row r="2216" spans="9:33" x14ac:dyDescent="0.2">
      <c r="I2216" s="1"/>
      <c r="L2216" s="1"/>
      <c r="AC2216" s="5"/>
      <c r="AD2216" s="5"/>
      <c r="AE2216" s="5"/>
      <c r="AF2216" s="5"/>
      <c r="AG2216" s="5"/>
    </row>
    <row r="2217" spans="9:33" x14ac:dyDescent="0.2">
      <c r="I2217" s="1"/>
      <c r="L2217" s="1"/>
      <c r="AC2217" s="5"/>
      <c r="AD2217" s="5"/>
      <c r="AE2217" s="5"/>
      <c r="AF2217" s="5"/>
      <c r="AG2217" s="5"/>
    </row>
    <row r="2218" spans="9:33" x14ac:dyDescent="0.2">
      <c r="I2218" s="1"/>
      <c r="L2218" s="1"/>
      <c r="AC2218" s="5"/>
      <c r="AD2218" s="5"/>
      <c r="AE2218" s="5"/>
      <c r="AF2218" s="5"/>
      <c r="AG2218" s="5"/>
    </row>
    <row r="2219" spans="9:33" x14ac:dyDescent="0.2">
      <c r="I2219" s="1"/>
      <c r="L2219" s="1"/>
      <c r="AC2219" s="5"/>
      <c r="AD2219" s="5"/>
      <c r="AE2219" s="5"/>
      <c r="AF2219" s="5"/>
      <c r="AG2219" s="5"/>
    </row>
    <row r="2220" spans="9:33" x14ac:dyDescent="0.2">
      <c r="I2220" s="1"/>
      <c r="L2220" s="1"/>
      <c r="AC2220" s="5"/>
      <c r="AD2220" s="5"/>
      <c r="AE2220" s="5"/>
      <c r="AF2220" s="5"/>
      <c r="AG2220" s="5"/>
    </row>
    <row r="2221" spans="9:33" x14ac:dyDescent="0.2">
      <c r="I2221" s="1"/>
      <c r="L2221" s="1"/>
      <c r="AC2221" s="5"/>
      <c r="AD2221" s="5"/>
      <c r="AE2221" s="5"/>
      <c r="AF2221" s="5"/>
      <c r="AG2221" s="5"/>
    </row>
    <row r="2222" spans="9:33" x14ac:dyDescent="0.2">
      <c r="I2222" s="1"/>
      <c r="L2222" s="1"/>
      <c r="AC2222" s="5"/>
      <c r="AD2222" s="5"/>
      <c r="AE2222" s="5"/>
      <c r="AF2222" s="5"/>
      <c r="AG2222" s="5"/>
    </row>
    <row r="2223" spans="9:33" x14ac:dyDescent="0.2">
      <c r="I2223" s="1"/>
      <c r="L2223" s="1"/>
      <c r="AC2223" s="5"/>
      <c r="AD2223" s="5"/>
      <c r="AE2223" s="5"/>
      <c r="AF2223" s="5"/>
      <c r="AG2223" s="5"/>
    </row>
    <row r="2224" spans="9:33" x14ac:dyDescent="0.2">
      <c r="I2224" s="1"/>
      <c r="L2224" s="1"/>
      <c r="AC2224" s="5"/>
      <c r="AD2224" s="5"/>
      <c r="AE2224" s="5"/>
      <c r="AF2224" s="5"/>
      <c r="AG2224" s="5"/>
    </row>
    <row r="2225" spans="9:33" x14ac:dyDescent="0.2">
      <c r="I2225" s="1"/>
      <c r="L2225" s="1"/>
      <c r="AC2225" s="5"/>
      <c r="AD2225" s="5"/>
      <c r="AE2225" s="5"/>
      <c r="AF2225" s="5"/>
      <c r="AG2225" s="5"/>
    </row>
    <row r="2226" spans="9:33" x14ac:dyDescent="0.2">
      <c r="I2226" s="1"/>
      <c r="L2226" s="1"/>
      <c r="AC2226" s="5"/>
      <c r="AD2226" s="5"/>
      <c r="AE2226" s="5"/>
      <c r="AF2226" s="5"/>
      <c r="AG2226" s="5"/>
    </row>
    <row r="2227" spans="9:33" x14ac:dyDescent="0.2">
      <c r="I2227" s="1"/>
      <c r="L2227" s="1"/>
      <c r="AC2227" s="5"/>
      <c r="AD2227" s="5"/>
      <c r="AE2227" s="5"/>
      <c r="AF2227" s="5"/>
      <c r="AG2227" s="5"/>
    </row>
    <row r="2228" spans="9:33" x14ac:dyDescent="0.2">
      <c r="I2228" s="1"/>
      <c r="L2228" s="1"/>
      <c r="AC2228" s="5"/>
      <c r="AD2228" s="5"/>
      <c r="AE2228" s="5"/>
      <c r="AF2228" s="5"/>
      <c r="AG2228" s="5"/>
    </row>
    <row r="2229" spans="9:33" x14ac:dyDescent="0.2">
      <c r="I2229" s="1"/>
      <c r="L2229" s="1"/>
      <c r="AC2229" s="5"/>
      <c r="AD2229" s="5"/>
      <c r="AE2229" s="5"/>
      <c r="AF2229" s="5"/>
      <c r="AG2229" s="5"/>
    </row>
    <row r="2230" spans="9:33" x14ac:dyDescent="0.2">
      <c r="I2230" s="1"/>
      <c r="L2230" s="1"/>
      <c r="AC2230" s="5"/>
      <c r="AD2230" s="5"/>
      <c r="AE2230" s="5"/>
      <c r="AF2230" s="5"/>
      <c r="AG2230" s="5"/>
    </row>
    <row r="2231" spans="9:33" x14ac:dyDescent="0.2">
      <c r="I2231" s="1"/>
      <c r="L2231" s="1"/>
      <c r="AC2231" s="5"/>
      <c r="AD2231" s="5"/>
      <c r="AE2231" s="5"/>
      <c r="AF2231" s="5"/>
      <c r="AG2231" s="5"/>
    </row>
    <row r="2232" spans="9:33" x14ac:dyDescent="0.2">
      <c r="I2232" s="1"/>
      <c r="L2232" s="1"/>
      <c r="AC2232" s="5"/>
      <c r="AD2232" s="5"/>
      <c r="AE2232" s="5"/>
      <c r="AF2232" s="5"/>
      <c r="AG2232" s="5"/>
    </row>
    <row r="2233" spans="9:33" x14ac:dyDescent="0.2">
      <c r="I2233" s="1"/>
      <c r="L2233" s="1"/>
      <c r="AC2233" s="5"/>
      <c r="AD2233" s="5"/>
      <c r="AE2233" s="5"/>
      <c r="AF2233" s="5"/>
      <c r="AG2233" s="5"/>
    </row>
    <row r="2234" spans="9:33" x14ac:dyDescent="0.2">
      <c r="I2234" s="1"/>
      <c r="L2234" s="1"/>
      <c r="AC2234" s="5"/>
      <c r="AD2234" s="5"/>
      <c r="AE2234" s="5"/>
      <c r="AF2234" s="5"/>
      <c r="AG2234" s="5"/>
    </row>
    <row r="2235" spans="9:33" x14ac:dyDescent="0.2">
      <c r="I2235" s="1"/>
      <c r="L2235" s="1"/>
      <c r="AC2235" s="5"/>
      <c r="AD2235" s="5"/>
      <c r="AE2235" s="5"/>
      <c r="AF2235" s="5"/>
      <c r="AG2235" s="5"/>
    </row>
    <row r="2236" spans="9:33" x14ac:dyDescent="0.2">
      <c r="I2236" s="1"/>
      <c r="L2236" s="1"/>
      <c r="AC2236" s="5"/>
      <c r="AD2236" s="5"/>
      <c r="AE2236" s="5"/>
      <c r="AF2236" s="5"/>
      <c r="AG2236" s="5"/>
    </row>
    <row r="2237" spans="9:33" x14ac:dyDescent="0.2">
      <c r="I2237" s="1"/>
      <c r="L2237" s="1"/>
      <c r="AC2237" s="5"/>
      <c r="AD2237" s="5"/>
      <c r="AE2237" s="5"/>
      <c r="AF2237" s="5"/>
      <c r="AG2237" s="5"/>
    </row>
    <row r="2238" spans="9:33" x14ac:dyDescent="0.2">
      <c r="I2238" s="1"/>
      <c r="L2238" s="1"/>
      <c r="AC2238" s="5"/>
      <c r="AD2238" s="5"/>
      <c r="AE2238" s="5"/>
      <c r="AF2238" s="5"/>
      <c r="AG2238" s="5"/>
    </row>
    <row r="2239" spans="9:33" x14ac:dyDescent="0.2">
      <c r="I2239" s="1"/>
      <c r="L2239" s="1"/>
      <c r="AC2239" s="5"/>
      <c r="AD2239" s="5"/>
      <c r="AE2239" s="5"/>
      <c r="AF2239" s="5"/>
      <c r="AG2239" s="5"/>
    </row>
    <row r="2240" spans="9:33" x14ac:dyDescent="0.2">
      <c r="I2240" s="1"/>
      <c r="L2240" s="1"/>
      <c r="AC2240" s="5"/>
      <c r="AD2240" s="5"/>
      <c r="AE2240" s="5"/>
      <c r="AF2240" s="5"/>
      <c r="AG2240" s="5"/>
    </row>
    <row r="2241" spans="9:33" x14ac:dyDescent="0.2">
      <c r="I2241" s="1"/>
      <c r="L2241" s="1"/>
      <c r="AC2241" s="5"/>
      <c r="AD2241" s="5"/>
      <c r="AE2241" s="5"/>
      <c r="AF2241" s="5"/>
      <c r="AG2241" s="5"/>
    </row>
    <row r="2242" spans="9:33" x14ac:dyDescent="0.2">
      <c r="I2242" s="1"/>
      <c r="L2242" s="1"/>
      <c r="AC2242" s="5"/>
      <c r="AD2242" s="5"/>
      <c r="AE2242" s="5"/>
      <c r="AF2242" s="5"/>
      <c r="AG2242" s="5"/>
    </row>
    <row r="2243" spans="9:33" x14ac:dyDescent="0.2">
      <c r="I2243" s="1"/>
      <c r="L2243" s="1"/>
      <c r="AC2243" s="5"/>
      <c r="AD2243" s="5"/>
      <c r="AE2243" s="5"/>
      <c r="AF2243" s="5"/>
      <c r="AG2243" s="5"/>
    </row>
    <row r="2244" spans="9:33" x14ac:dyDescent="0.2">
      <c r="I2244" s="1"/>
      <c r="L2244" s="1"/>
      <c r="AC2244" s="5"/>
      <c r="AD2244" s="5"/>
      <c r="AE2244" s="5"/>
      <c r="AF2244" s="5"/>
      <c r="AG2244" s="5"/>
    </row>
    <row r="2245" spans="9:33" x14ac:dyDescent="0.2">
      <c r="I2245" s="1"/>
      <c r="L2245" s="1"/>
      <c r="AC2245" s="5"/>
      <c r="AD2245" s="5"/>
      <c r="AE2245" s="5"/>
      <c r="AF2245" s="5"/>
      <c r="AG2245" s="5"/>
    </row>
    <row r="2246" spans="9:33" x14ac:dyDescent="0.2">
      <c r="I2246" s="1"/>
      <c r="L2246" s="1"/>
      <c r="AC2246" s="5"/>
      <c r="AD2246" s="5"/>
      <c r="AE2246" s="5"/>
      <c r="AF2246" s="5"/>
      <c r="AG2246" s="5"/>
    </row>
    <row r="2247" spans="9:33" x14ac:dyDescent="0.2">
      <c r="I2247" s="1"/>
      <c r="L2247" s="1"/>
      <c r="AC2247" s="5"/>
      <c r="AD2247" s="5"/>
      <c r="AE2247" s="5"/>
      <c r="AF2247" s="5"/>
      <c r="AG2247" s="5"/>
    </row>
    <row r="2248" spans="9:33" x14ac:dyDescent="0.2">
      <c r="I2248" s="1"/>
      <c r="L2248" s="1"/>
      <c r="AC2248" s="5"/>
      <c r="AD2248" s="5"/>
      <c r="AE2248" s="5"/>
      <c r="AF2248" s="5"/>
      <c r="AG2248" s="5"/>
    </row>
    <row r="2249" spans="9:33" x14ac:dyDescent="0.2">
      <c r="I2249" s="1"/>
      <c r="L2249" s="1"/>
      <c r="AC2249" s="5"/>
      <c r="AD2249" s="5"/>
      <c r="AE2249" s="5"/>
      <c r="AF2249" s="5"/>
      <c r="AG2249" s="5"/>
    </row>
    <row r="2250" spans="9:33" x14ac:dyDescent="0.2">
      <c r="I2250" s="1"/>
      <c r="L2250" s="1"/>
      <c r="AC2250" s="5"/>
      <c r="AD2250" s="5"/>
      <c r="AE2250" s="5"/>
      <c r="AF2250" s="5"/>
      <c r="AG2250" s="5"/>
    </row>
    <row r="2251" spans="9:33" x14ac:dyDescent="0.2">
      <c r="I2251" s="1"/>
      <c r="L2251" s="1"/>
      <c r="AC2251" s="5"/>
      <c r="AD2251" s="5"/>
      <c r="AE2251" s="5"/>
      <c r="AF2251" s="5"/>
      <c r="AG2251" s="5"/>
    </row>
    <row r="2252" spans="9:33" x14ac:dyDescent="0.2">
      <c r="I2252" s="1"/>
      <c r="L2252" s="1"/>
      <c r="AC2252" s="5"/>
      <c r="AD2252" s="5"/>
      <c r="AE2252" s="5"/>
      <c r="AF2252" s="5"/>
      <c r="AG2252" s="5"/>
    </row>
    <row r="2253" spans="9:33" x14ac:dyDescent="0.2">
      <c r="I2253" s="1"/>
      <c r="L2253" s="1"/>
      <c r="AC2253" s="5"/>
      <c r="AD2253" s="5"/>
      <c r="AE2253" s="5"/>
      <c r="AF2253" s="5"/>
      <c r="AG2253" s="5"/>
    </row>
    <row r="2254" spans="9:33" x14ac:dyDescent="0.2">
      <c r="I2254" s="1"/>
      <c r="L2254" s="1"/>
      <c r="AC2254" s="5"/>
      <c r="AD2254" s="5"/>
      <c r="AE2254" s="5"/>
      <c r="AF2254" s="5"/>
      <c r="AG2254" s="5"/>
    </row>
    <row r="2255" spans="9:33" x14ac:dyDescent="0.2">
      <c r="I2255" s="1"/>
      <c r="L2255" s="1"/>
      <c r="AC2255" s="5"/>
      <c r="AD2255" s="5"/>
      <c r="AE2255" s="5"/>
      <c r="AF2255" s="5"/>
      <c r="AG2255" s="5"/>
    </row>
    <row r="2256" spans="9:33" x14ac:dyDescent="0.2">
      <c r="I2256" s="1"/>
      <c r="L2256" s="1"/>
      <c r="AC2256" s="5"/>
      <c r="AD2256" s="5"/>
      <c r="AE2256" s="5"/>
      <c r="AF2256" s="5"/>
      <c r="AG2256" s="5"/>
    </row>
    <row r="2257" spans="9:33" x14ac:dyDescent="0.2">
      <c r="I2257" s="1"/>
      <c r="L2257" s="1"/>
      <c r="AC2257" s="5"/>
      <c r="AD2257" s="5"/>
      <c r="AE2257" s="5"/>
      <c r="AF2257" s="5"/>
      <c r="AG2257" s="5"/>
    </row>
    <row r="2258" spans="9:33" x14ac:dyDescent="0.2">
      <c r="I2258" s="1"/>
      <c r="L2258" s="1"/>
      <c r="AC2258" s="5"/>
      <c r="AD2258" s="5"/>
      <c r="AE2258" s="5"/>
      <c r="AF2258" s="5"/>
      <c r="AG2258" s="5"/>
    </row>
    <row r="2259" spans="9:33" x14ac:dyDescent="0.2">
      <c r="I2259" s="1"/>
      <c r="L2259" s="1"/>
      <c r="AC2259" s="5"/>
      <c r="AD2259" s="5"/>
      <c r="AE2259" s="5"/>
      <c r="AF2259" s="5"/>
      <c r="AG2259" s="5"/>
    </row>
    <row r="2260" spans="9:33" x14ac:dyDescent="0.2">
      <c r="I2260" s="1"/>
      <c r="L2260" s="1"/>
      <c r="AC2260" s="5"/>
      <c r="AD2260" s="5"/>
      <c r="AE2260" s="5"/>
      <c r="AF2260" s="5"/>
      <c r="AG2260" s="5"/>
    </row>
    <row r="2261" spans="9:33" x14ac:dyDescent="0.2">
      <c r="I2261" s="1"/>
      <c r="L2261" s="1"/>
      <c r="AC2261" s="5"/>
      <c r="AD2261" s="5"/>
      <c r="AE2261" s="5"/>
      <c r="AF2261" s="5"/>
      <c r="AG2261" s="5"/>
    </row>
    <row r="2262" spans="9:33" x14ac:dyDescent="0.2">
      <c r="I2262" s="1"/>
      <c r="L2262" s="1"/>
      <c r="AC2262" s="5"/>
      <c r="AD2262" s="5"/>
      <c r="AE2262" s="5"/>
      <c r="AF2262" s="5"/>
      <c r="AG2262" s="5"/>
    </row>
    <row r="2263" spans="9:33" x14ac:dyDescent="0.2">
      <c r="I2263" s="1"/>
      <c r="L2263" s="1"/>
      <c r="AC2263" s="5"/>
      <c r="AD2263" s="5"/>
      <c r="AE2263" s="5"/>
      <c r="AF2263" s="5"/>
      <c r="AG2263" s="5"/>
    </row>
    <row r="2264" spans="9:33" x14ac:dyDescent="0.2">
      <c r="I2264" s="1"/>
      <c r="L2264" s="1"/>
      <c r="AC2264" s="5"/>
      <c r="AD2264" s="5"/>
      <c r="AE2264" s="5"/>
      <c r="AF2264" s="5"/>
      <c r="AG2264" s="5"/>
    </row>
    <row r="2265" spans="9:33" x14ac:dyDescent="0.2">
      <c r="I2265" s="1"/>
      <c r="L2265" s="1"/>
      <c r="AC2265" s="5"/>
      <c r="AD2265" s="5"/>
      <c r="AE2265" s="5"/>
      <c r="AF2265" s="5"/>
      <c r="AG2265" s="5"/>
    </row>
    <row r="2266" spans="9:33" x14ac:dyDescent="0.2">
      <c r="I2266" s="1"/>
      <c r="L2266" s="1"/>
      <c r="AC2266" s="5"/>
      <c r="AD2266" s="5"/>
      <c r="AE2266" s="5"/>
      <c r="AF2266" s="5"/>
      <c r="AG2266" s="5"/>
    </row>
    <row r="2267" spans="9:33" x14ac:dyDescent="0.2">
      <c r="I2267" s="1"/>
      <c r="L2267" s="1"/>
      <c r="AC2267" s="5"/>
      <c r="AD2267" s="5"/>
      <c r="AE2267" s="5"/>
      <c r="AF2267" s="5"/>
      <c r="AG2267" s="5"/>
    </row>
    <row r="2268" spans="9:33" x14ac:dyDescent="0.2">
      <c r="I2268" s="1"/>
      <c r="L2268" s="1"/>
      <c r="AC2268" s="5"/>
      <c r="AD2268" s="5"/>
      <c r="AE2268" s="5"/>
      <c r="AF2268" s="5"/>
      <c r="AG2268" s="5"/>
    </row>
    <row r="2269" spans="9:33" x14ac:dyDescent="0.2">
      <c r="I2269" s="1"/>
      <c r="L2269" s="1"/>
      <c r="AC2269" s="5"/>
      <c r="AD2269" s="5"/>
      <c r="AE2269" s="5"/>
      <c r="AF2269" s="5"/>
      <c r="AG2269" s="5"/>
    </row>
    <row r="2270" spans="9:33" x14ac:dyDescent="0.2">
      <c r="I2270" s="1"/>
      <c r="L2270" s="1"/>
      <c r="AC2270" s="5"/>
      <c r="AD2270" s="5"/>
      <c r="AE2270" s="5"/>
      <c r="AF2270" s="5"/>
      <c r="AG2270" s="5"/>
    </row>
    <row r="2271" spans="9:33" x14ac:dyDescent="0.2">
      <c r="I2271" s="1"/>
      <c r="L2271" s="1"/>
      <c r="AC2271" s="5"/>
      <c r="AD2271" s="5"/>
      <c r="AE2271" s="5"/>
      <c r="AF2271" s="5"/>
      <c r="AG2271" s="5"/>
    </row>
    <row r="2272" spans="9:33" x14ac:dyDescent="0.2">
      <c r="I2272" s="1"/>
      <c r="L2272" s="1"/>
      <c r="AC2272" s="5"/>
      <c r="AD2272" s="5"/>
      <c r="AE2272" s="5"/>
      <c r="AF2272" s="5"/>
      <c r="AG2272" s="5"/>
    </row>
    <row r="2273" spans="9:33" x14ac:dyDescent="0.2">
      <c r="I2273" s="1"/>
      <c r="L2273" s="1"/>
      <c r="AC2273" s="5"/>
      <c r="AD2273" s="5"/>
      <c r="AE2273" s="5"/>
      <c r="AF2273" s="5"/>
      <c r="AG2273" s="5"/>
    </row>
    <row r="2274" spans="9:33" x14ac:dyDescent="0.2">
      <c r="I2274" s="1"/>
      <c r="L2274" s="3"/>
    </row>
    <row r="2275" spans="9:33" x14ac:dyDescent="0.2">
      <c r="I2275" s="1"/>
      <c r="L2275" s="1"/>
      <c r="AC2275" s="5"/>
      <c r="AD2275" s="5"/>
      <c r="AE2275" s="5"/>
      <c r="AF2275" s="5"/>
      <c r="AG2275" s="5"/>
    </row>
    <row r="2276" spans="9:33" x14ac:dyDescent="0.2">
      <c r="I2276" s="1"/>
      <c r="L2276" s="1"/>
      <c r="AC2276" s="5"/>
      <c r="AD2276" s="5"/>
      <c r="AE2276" s="5"/>
      <c r="AF2276" s="5"/>
      <c r="AG2276" s="5"/>
    </row>
    <row r="2277" spans="9:33" x14ac:dyDescent="0.2">
      <c r="I2277" s="1"/>
      <c r="L2277" s="1"/>
      <c r="AC2277" s="5"/>
      <c r="AD2277" s="5"/>
      <c r="AE2277" s="5"/>
      <c r="AF2277" s="5"/>
      <c r="AG2277" s="5"/>
    </row>
    <row r="2278" spans="9:33" x14ac:dyDescent="0.2">
      <c r="I2278" s="1"/>
      <c r="L2278" s="1"/>
      <c r="AC2278" s="5"/>
      <c r="AD2278" s="5"/>
      <c r="AE2278" s="5"/>
      <c r="AF2278" s="5"/>
      <c r="AG2278" s="5"/>
    </row>
    <row r="2279" spans="9:33" x14ac:dyDescent="0.2">
      <c r="I2279" s="1"/>
      <c r="L2279" s="1"/>
      <c r="AC2279" s="5"/>
      <c r="AD2279" s="5"/>
      <c r="AE2279" s="5"/>
      <c r="AF2279" s="5"/>
      <c r="AG2279" s="5"/>
    </row>
    <row r="2280" spans="9:33" x14ac:dyDescent="0.2">
      <c r="I2280" s="1"/>
      <c r="L2280" s="1"/>
      <c r="AC2280" s="5"/>
      <c r="AD2280" s="5"/>
      <c r="AE2280" s="5"/>
      <c r="AF2280" s="5"/>
      <c r="AG2280" s="5"/>
    </row>
    <row r="2281" spans="9:33" x14ac:dyDescent="0.2">
      <c r="I2281" s="1"/>
      <c r="L2281" s="1"/>
      <c r="AC2281" s="5"/>
      <c r="AD2281" s="5"/>
      <c r="AE2281" s="5"/>
      <c r="AF2281" s="5"/>
      <c r="AG2281" s="5"/>
    </row>
    <row r="2282" spans="9:33" x14ac:dyDescent="0.2">
      <c r="I2282" s="1"/>
      <c r="L2282" s="1"/>
      <c r="AC2282" s="5"/>
      <c r="AD2282" s="5"/>
      <c r="AE2282" s="5"/>
      <c r="AF2282" s="5"/>
      <c r="AG2282" s="5"/>
    </row>
    <row r="2283" spans="9:33" x14ac:dyDescent="0.2">
      <c r="I2283" s="2"/>
      <c r="L2283" s="1"/>
      <c r="AC2283" s="5"/>
      <c r="AD2283" s="5"/>
      <c r="AE2283" s="5"/>
      <c r="AF2283" s="5"/>
      <c r="AG2283" s="5"/>
    </row>
    <row r="2284" spans="9:33" x14ac:dyDescent="0.2">
      <c r="I2284" s="1"/>
      <c r="L2284" s="1"/>
      <c r="AC2284" s="5"/>
      <c r="AD2284" s="5"/>
      <c r="AE2284" s="5"/>
      <c r="AF2284" s="5"/>
      <c r="AG2284" s="5"/>
    </row>
    <row r="2285" spans="9:33" x14ac:dyDescent="0.2">
      <c r="I2285" s="1"/>
      <c r="L2285" s="1"/>
      <c r="AC2285" s="5"/>
      <c r="AD2285" s="5"/>
      <c r="AE2285" s="5"/>
      <c r="AF2285" s="5"/>
      <c r="AG2285" s="5"/>
    </row>
    <row r="2286" spans="9:33" x14ac:dyDescent="0.2">
      <c r="I2286" s="1"/>
      <c r="L2286" s="1"/>
      <c r="AC2286" s="5"/>
      <c r="AD2286" s="5"/>
      <c r="AE2286" s="5"/>
      <c r="AF2286" s="5"/>
      <c r="AG2286" s="5"/>
    </row>
    <row r="2287" spans="9:33" x14ac:dyDescent="0.2">
      <c r="I2287" s="1"/>
      <c r="L2287" s="1"/>
      <c r="AC2287" s="5"/>
      <c r="AD2287" s="5"/>
      <c r="AE2287" s="5"/>
      <c r="AF2287" s="5"/>
      <c r="AG2287" s="5"/>
    </row>
    <row r="2288" spans="9:33" x14ac:dyDescent="0.2">
      <c r="I2288" s="1"/>
      <c r="L2288" s="1"/>
      <c r="AC2288" s="5"/>
      <c r="AD2288" s="5"/>
      <c r="AE2288" s="5"/>
      <c r="AF2288" s="5"/>
      <c r="AG2288" s="5"/>
    </row>
    <row r="2289" spans="9:33" x14ac:dyDescent="0.2">
      <c r="I2289" s="2"/>
      <c r="L2289" s="1"/>
      <c r="AC2289" s="5"/>
      <c r="AD2289" s="5"/>
      <c r="AE2289" s="5"/>
      <c r="AF2289" s="5"/>
      <c r="AG2289" s="5"/>
    </row>
    <row r="2290" spans="9:33" x14ac:dyDescent="0.2">
      <c r="I2290" s="1"/>
      <c r="L2290" s="1"/>
      <c r="AC2290" s="5"/>
      <c r="AD2290" s="5"/>
      <c r="AE2290" s="5"/>
      <c r="AF2290" s="5"/>
      <c r="AG2290" s="5"/>
    </row>
    <row r="2291" spans="9:33" x14ac:dyDescent="0.2">
      <c r="I2291" s="1"/>
      <c r="L2291" s="1"/>
      <c r="AC2291" s="5"/>
      <c r="AD2291" s="5"/>
      <c r="AE2291" s="5"/>
      <c r="AF2291" s="5"/>
      <c r="AG2291" s="5"/>
    </row>
    <row r="2292" spans="9:33" x14ac:dyDescent="0.2">
      <c r="I2292" s="1"/>
      <c r="L2292" s="1"/>
      <c r="AC2292" s="5"/>
      <c r="AD2292" s="5"/>
      <c r="AE2292" s="5"/>
      <c r="AF2292" s="5"/>
      <c r="AG2292" s="5"/>
    </row>
    <row r="2293" spans="9:33" x14ac:dyDescent="0.2">
      <c r="I2293" s="1"/>
      <c r="L2293" s="1"/>
      <c r="AC2293" s="5"/>
      <c r="AD2293" s="5"/>
      <c r="AE2293" s="5"/>
      <c r="AF2293" s="5"/>
      <c r="AG2293" s="5"/>
    </row>
    <row r="2294" spans="9:33" x14ac:dyDescent="0.2">
      <c r="I2294" s="1"/>
      <c r="L2294" s="1"/>
      <c r="AC2294" s="5"/>
      <c r="AD2294" s="5"/>
      <c r="AE2294" s="5"/>
      <c r="AF2294" s="5"/>
      <c r="AG2294" s="5"/>
    </row>
    <row r="2295" spans="9:33" x14ac:dyDescent="0.2">
      <c r="I2295" s="2"/>
      <c r="L2295" s="1"/>
      <c r="AC2295" s="5"/>
      <c r="AD2295" s="5"/>
      <c r="AE2295" s="5"/>
      <c r="AF2295" s="5"/>
      <c r="AG2295" s="5"/>
    </row>
    <row r="2296" spans="9:33" x14ac:dyDescent="0.2">
      <c r="I2296" s="2"/>
      <c r="L2296" s="1"/>
      <c r="AC2296" s="5"/>
      <c r="AD2296" s="5"/>
      <c r="AE2296" s="5"/>
      <c r="AF2296" s="5"/>
      <c r="AG2296" s="5"/>
    </row>
    <row r="2297" spans="9:33" x14ac:dyDescent="0.2">
      <c r="I2297" s="1"/>
      <c r="L2297" s="1"/>
      <c r="AC2297" s="5"/>
      <c r="AD2297" s="5"/>
      <c r="AE2297" s="5"/>
      <c r="AF2297" s="5"/>
      <c r="AG2297" s="5"/>
    </row>
    <row r="2298" spans="9:33" x14ac:dyDescent="0.2">
      <c r="I2298" s="1"/>
      <c r="L2298" s="1"/>
      <c r="AC2298" s="5"/>
      <c r="AD2298" s="5"/>
      <c r="AE2298" s="5"/>
      <c r="AF2298" s="5"/>
      <c r="AG2298" s="5"/>
    </row>
    <row r="2299" spans="9:33" x14ac:dyDescent="0.2">
      <c r="I2299" s="1"/>
      <c r="L2299" s="1"/>
      <c r="AC2299" s="5"/>
      <c r="AD2299" s="5"/>
      <c r="AE2299" s="5"/>
      <c r="AF2299" s="5"/>
      <c r="AG2299" s="5"/>
    </row>
    <row r="2300" spans="9:33" x14ac:dyDescent="0.2">
      <c r="I2300" s="1"/>
      <c r="L2300" s="1"/>
      <c r="AC2300" s="5"/>
      <c r="AD2300" s="5"/>
      <c r="AE2300" s="5"/>
      <c r="AF2300" s="5"/>
      <c r="AG2300" s="5"/>
    </row>
    <row r="2301" spans="9:33" x14ac:dyDescent="0.2">
      <c r="I2301" s="1"/>
      <c r="L2301" s="1"/>
      <c r="AC2301" s="5"/>
      <c r="AD2301" s="5"/>
      <c r="AE2301" s="5"/>
      <c r="AF2301" s="5"/>
      <c r="AG2301" s="5"/>
    </row>
    <row r="2302" spans="9:33" x14ac:dyDescent="0.2">
      <c r="I2302" s="1"/>
      <c r="L2302" s="1"/>
      <c r="AC2302" s="5"/>
      <c r="AD2302" s="5"/>
      <c r="AE2302" s="5"/>
      <c r="AF2302" s="5"/>
      <c r="AG2302" s="5"/>
    </row>
    <row r="2303" spans="9:33" x14ac:dyDescent="0.2">
      <c r="I2303" s="1"/>
      <c r="L2303" s="1"/>
      <c r="AC2303" s="5"/>
      <c r="AD2303" s="5"/>
      <c r="AE2303" s="5"/>
      <c r="AF2303" s="5"/>
      <c r="AG2303" s="5"/>
    </row>
    <row r="2304" spans="9:33" x14ac:dyDescent="0.2">
      <c r="I2304" s="1"/>
      <c r="L2304" s="1"/>
      <c r="AC2304" s="5"/>
      <c r="AD2304" s="5"/>
      <c r="AE2304" s="5"/>
      <c r="AF2304" s="5"/>
      <c r="AG2304" s="5"/>
    </row>
    <row r="2305" spans="9:33" x14ac:dyDescent="0.2">
      <c r="I2305" s="1"/>
      <c r="L2305" s="1"/>
      <c r="AC2305" s="5"/>
      <c r="AD2305" s="5"/>
      <c r="AE2305" s="5"/>
      <c r="AF2305" s="5"/>
      <c r="AG2305" s="5"/>
    </row>
    <row r="2306" spans="9:33" x14ac:dyDescent="0.2">
      <c r="I2306" s="1"/>
      <c r="L2306" s="1"/>
      <c r="AC2306" s="5"/>
      <c r="AD2306" s="5"/>
      <c r="AE2306" s="5"/>
      <c r="AF2306" s="5"/>
      <c r="AG2306" s="5"/>
    </row>
    <row r="2307" spans="9:33" x14ac:dyDescent="0.2">
      <c r="I2307" s="1"/>
      <c r="L2307" s="1"/>
      <c r="AC2307" s="5"/>
      <c r="AD2307" s="5"/>
      <c r="AE2307" s="5"/>
      <c r="AF2307" s="5"/>
      <c r="AG2307" s="5"/>
    </row>
    <row r="2308" spans="9:33" x14ac:dyDescent="0.2">
      <c r="I2308" s="1"/>
      <c r="L2308" s="1"/>
      <c r="AC2308" s="5"/>
      <c r="AD2308" s="5"/>
      <c r="AE2308" s="5"/>
      <c r="AF2308" s="5"/>
      <c r="AG2308" s="5"/>
    </row>
    <row r="2309" spans="9:33" x14ac:dyDescent="0.2">
      <c r="I2309" s="1"/>
      <c r="L2309" s="1"/>
      <c r="AC2309" s="5"/>
      <c r="AD2309" s="5"/>
      <c r="AE2309" s="5"/>
      <c r="AF2309" s="5"/>
      <c r="AG2309" s="5"/>
    </row>
    <row r="2310" spans="9:33" x14ac:dyDescent="0.2">
      <c r="I2310" s="1"/>
      <c r="L2310" s="1"/>
      <c r="AC2310" s="5"/>
      <c r="AD2310" s="5"/>
      <c r="AE2310" s="5"/>
      <c r="AF2310" s="5"/>
      <c r="AG2310" s="5"/>
    </row>
    <row r="2311" spans="9:33" x14ac:dyDescent="0.2">
      <c r="I2311" s="1"/>
      <c r="L2311" s="1"/>
      <c r="AC2311" s="5"/>
      <c r="AD2311" s="5"/>
      <c r="AE2311" s="5"/>
      <c r="AF2311" s="5"/>
      <c r="AG2311" s="5"/>
    </row>
    <row r="2312" spans="9:33" x14ac:dyDescent="0.2">
      <c r="I2312" s="1"/>
      <c r="L2312" s="1"/>
      <c r="AC2312" s="5"/>
      <c r="AD2312" s="5"/>
      <c r="AE2312" s="5"/>
      <c r="AF2312" s="5"/>
      <c r="AG2312" s="5"/>
    </row>
    <row r="2313" spans="9:33" x14ac:dyDescent="0.2">
      <c r="I2313" s="1"/>
      <c r="L2313" s="1"/>
      <c r="AC2313" s="5"/>
      <c r="AD2313" s="5"/>
      <c r="AE2313" s="5"/>
      <c r="AF2313" s="5"/>
      <c r="AG2313" s="5"/>
    </row>
    <row r="2314" spans="9:33" x14ac:dyDescent="0.2">
      <c r="I2314" s="1"/>
      <c r="L2314" s="1"/>
      <c r="AC2314" s="5"/>
      <c r="AD2314" s="5"/>
      <c r="AE2314" s="5"/>
      <c r="AF2314" s="5"/>
      <c r="AG2314" s="5"/>
    </row>
    <row r="2315" spans="9:33" x14ac:dyDescent="0.2">
      <c r="I2315" s="1"/>
      <c r="L2315" s="1"/>
      <c r="AC2315" s="5"/>
      <c r="AD2315" s="5"/>
      <c r="AE2315" s="5"/>
      <c r="AF2315" s="5"/>
      <c r="AG2315" s="5"/>
    </row>
    <row r="2316" spans="9:33" x14ac:dyDescent="0.2">
      <c r="I2316" s="1"/>
      <c r="L2316" s="1"/>
      <c r="AC2316" s="5"/>
      <c r="AD2316" s="5"/>
      <c r="AE2316" s="5"/>
      <c r="AF2316" s="5"/>
      <c r="AG2316" s="5"/>
    </row>
    <row r="2317" spans="9:33" x14ac:dyDescent="0.2">
      <c r="I2317" s="1"/>
      <c r="L2317" s="1"/>
      <c r="AC2317" s="5"/>
      <c r="AD2317" s="5"/>
      <c r="AE2317" s="5"/>
      <c r="AF2317" s="5"/>
      <c r="AG2317" s="5"/>
    </row>
    <row r="2318" spans="9:33" x14ac:dyDescent="0.2">
      <c r="I2318" s="1"/>
      <c r="L2318" s="1"/>
      <c r="AC2318" s="5"/>
      <c r="AD2318" s="5"/>
      <c r="AE2318" s="5"/>
      <c r="AF2318" s="5"/>
      <c r="AG2318" s="5"/>
    </row>
    <row r="2319" spans="9:33" x14ac:dyDescent="0.2">
      <c r="I2319" s="1"/>
      <c r="L2319" s="1"/>
      <c r="AC2319" s="5"/>
      <c r="AD2319" s="5"/>
      <c r="AE2319" s="5"/>
      <c r="AF2319" s="5"/>
      <c r="AG2319" s="5"/>
    </row>
    <row r="2320" spans="9:33" x14ac:dyDescent="0.2">
      <c r="I2320" s="1"/>
      <c r="L2320" s="1"/>
      <c r="AC2320" s="5"/>
      <c r="AD2320" s="5"/>
      <c r="AE2320" s="5"/>
      <c r="AF2320" s="5"/>
      <c r="AG2320" s="5"/>
    </row>
    <row r="2321" spans="9:33" x14ac:dyDescent="0.2">
      <c r="I2321" s="1"/>
      <c r="L2321" s="1"/>
      <c r="AC2321" s="5"/>
      <c r="AD2321" s="5"/>
      <c r="AE2321" s="5"/>
      <c r="AF2321" s="5"/>
      <c r="AG2321" s="5"/>
    </row>
    <row r="2322" spans="9:33" x14ac:dyDescent="0.2">
      <c r="I2322" s="1"/>
      <c r="L2322" s="1"/>
      <c r="AC2322" s="5"/>
      <c r="AD2322" s="5"/>
      <c r="AE2322" s="5"/>
      <c r="AF2322" s="5"/>
      <c r="AG2322" s="5"/>
    </row>
    <row r="2323" spans="9:33" x14ac:dyDescent="0.2">
      <c r="I2323" s="1"/>
      <c r="L2323" s="1"/>
      <c r="AC2323" s="5"/>
      <c r="AD2323" s="5"/>
      <c r="AE2323" s="5"/>
      <c r="AF2323" s="5"/>
      <c r="AG2323" s="5"/>
    </row>
    <row r="2324" spans="9:33" x14ac:dyDescent="0.2">
      <c r="I2324" s="1"/>
      <c r="L2324" s="1"/>
      <c r="AC2324" s="5"/>
      <c r="AD2324" s="5"/>
      <c r="AE2324" s="5"/>
      <c r="AF2324" s="5"/>
      <c r="AG2324" s="5"/>
    </row>
    <row r="2325" spans="9:33" x14ac:dyDescent="0.2">
      <c r="I2325" s="1"/>
      <c r="L2325" s="1"/>
      <c r="AC2325" s="5"/>
      <c r="AD2325" s="5"/>
      <c r="AE2325" s="5"/>
      <c r="AF2325" s="5"/>
      <c r="AG2325" s="5"/>
    </row>
    <row r="2326" spans="9:33" x14ac:dyDescent="0.2">
      <c r="I2326" s="1"/>
      <c r="L2326" s="1"/>
      <c r="AC2326" s="5"/>
      <c r="AD2326" s="5"/>
      <c r="AE2326" s="5"/>
      <c r="AF2326" s="5"/>
      <c r="AG2326" s="5"/>
    </row>
    <row r="2327" spans="9:33" x14ac:dyDescent="0.2">
      <c r="I2327" s="1"/>
      <c r="L2327" s="1"/>
      <c r="AC2327" s="5"/>
      <c r="AD2327" s="5"/>
      <c r="AE2327" s="5"/>
      <c r="AF2327" s="5"/>
      <c r="AG2327" s="5"/>
    </row>
    <row r="2328" spans="9:33" x14ac:dyDescent="0.2">
      <c r="I2328" s="1"/>
      <c r="L2328" s="1"/>
      <c r="AC2328" s="5"/>
      <c r="AD2328" s="5"/>
      <c r="AE2328" s="5"/>
      <c r="AF2328" s="5"/>
      <c r="AG2328" s="5"/>
    </row>
    <row r="2329" spans="9:33" x14ac:dyDescent="0.2">
      <c r="I2329" s="1"/>
      <c r="L2329" s="1"/>
      <c r="AC2329" s="5"/>
      <c r="AD2329" s="5"/>
      <c r="AE2329" s="5"/>
      <c r="AF2329" s="5"/>
      <c r="AG2329" s="5"/>
    </row>
    <row r="2330" spans="9:33" x14ac:dyDescent="0.2">
      <c r="I2330" s="1"/>
      <c r="L2330" s="1"/>
      <c r="AC2330" s="5"/>
      <c r="AD2330" s="5"/>
      <c r="AE2330" s="5"/>
      <c r="AF2330" s="5"/>
      <c r="AG2330" s="5"/>
    </row>
    <row r="2331" spans="9:33" x14ac:dyDescent="0.2">
      <c r="I2331" s="1"/>
      <c r="L2331" s="1"/>
      <c r="AC2331" s="5"/>
      <c r="AD2331" s="5"/>
      <c r="AE2331" s="5"/>
      <c r="AF2331" s="5"/>
      <c r="AG2331" s="5"/>
    </row>
    <row r="2332" spans="9:33" x14ac:dyDescent="0.2">
      <c r="I2332" s="1"/>
      <c r="L2332" s="1"/>
      <c r="AC2332" s="5"/>
      <c r="AD2332" s="5"/>
      <c r="AE2332" s="5"/>
      <c r="AF2332" s="5"/>
      <c r="AG2332" s="5"/>
    </row>
    <row r="2333" spans="9:33" x14ac:dyDescent="0.2">
      <c r="I2333" s="1"/>
      <c r="L2333" s="1"/>
      <c r="AC2333" s="5"/>
      <c r="AD2333" s="5"/>
      <c r="AE2333" s="5"/>
      <c r="AF2333" s="5"/>
      <c r="AG2333" s="5"/>
    </row>
    <row r="2334" spans="9:33" x14ac:dyDescent="0.2">
      <c r="I2334" s="1"/>
      <c r="L2334" s="1"/>
      <c r="AC2334" s="5"/>
      <c r="AD2334" s="5"/>
      <c r="AE2334" s="5"/>
      <c r="AF2334" s="5"/>
      <c r="AG2334" s="5"/>
    </row>
    <row r="2335" spans="9:33" x14ac:dyDescent="0.2">
      <c r="I2335" s="1"/>
      <c r="L2335" s="1"/>
      <c r="AC2335" s="5"/>
      <c r="AD2335" s="5"/>
      <c r="AE2335" s="5"/>
      <c r="AF2335" s="5"/>
      <c r="AG2335" s="5"/>
    </row>
    <row r="2336" spans="9:33" x14ac:dyDescent="0.2">
      <c r="I2336" s="1"/>
      <c r="L2336" s="1"/>
      <c r="AC2336" s="5"/>
      <c r="AD2336" s="5"/>
      <c r="AE2336" s="5"/>
      <c r="AF2336" s="5"/>
      <c r="AG2336" s="5"/>
    </row>
    <row r="2337" spans="9:33" x14ac:dyDescent="0.2">
      <c r="I2337" s="1"/>
      <c r="L2337" s="1"/>
      <c r="AC2337" s="5"/>
      <c r="AD2337" s="5"/>
      <c r="AE2337" s="5"/>
      <c r="AF2337" s="5"/>
      <c r="AG2337" s="5"/>
    </row>
    <row r="2338" spans="9:33" x14ac:dyDescent="0.2">
      <c r="I2338" s="1"/>
      <c r="L2338" s="1"/>
      <c r="AC2338" s="5"/>
      <c r="AD2338" s="5"/>
      <c r="AE2338" s="5"/>
      <c r="AF2338" s="5"/>
      <c r="AG2338" s="5"/>
    </row>
    <row r="2339" spans="9:33" x14ac:dyDescent="0.2">
      <c r="I2339" s="1"/>
      <c r="L2339" s="1"/>
      <c r="AC2339" s="5"/>
      <c r="AD2339" s="5"/>
      <c r="AE2339" s="5"/>
      <c r="AF2339" s="5"/>
      <c r="AG2339" s="5"/>
    </row>
    <row r="2340" spans="9:33" x14ac:dyDescent="0.2">
      <c r="I2340" s="1"/>
      <c r="L2340" s="1"/>
      <c r="AC2340" s="5"/>
      <c r="AD2340" s="5"/>
      <c r="AE2340" s="5"/>
      <c r="AF2340" s="5"/>
      <c r="AG2340" s="5"/>
    </row>
    <row r="2341" spans="9:33" x14ac:dyDescent="0.2">
      <c r="I2341" s="1"/>
      <c r="L2341" s="1"/>
      <c r="AC2341" s="5"/>
      <c r="AD2341" s="5"/>
      <c r="AE2341" s="5"/>
      <c r="AF2341" s="5"/>
      <c r="AG2341" s="5"/>
    </row>
    <row r="2342" spans="9:33" x14ac:dyDescent="0.2">
      <c r="I2342" s="1"/>
      <c r="L2342" s="1"/>
      <c r="AC2342" s="5"/>
      <c r="AD2342" s="5"/>
      <c r="AE2342" s="5"/>
      <c r="AF2342" s="5"/>
      <c r="AG2342" s="5"/>
    </row>
    <row r="2343" spans="9:33" x14ac:dyDescent="0.2">
      <c r="I2343" s="1"/>
      <c r="L2343" s="1"/>
      <c r="AC2343" s="5"/>
      <c r="AD2343" s="5"/>
      <c r="AE2343" s="5"/>
      <c r="AF2343" s="5"/>
      <c r="AG2343" s="5"/>
    </row>
    <row r="2344" spans="9:33" x14ac:dyDescent="0.2">
      <c r="I2344" s="1"/>
      <c r="L2344" s="1"/>
      <c r="AC2344" s="5"/>
      <c r="AD2344" s="5"/>
      <c r="AE2344" s="5"/>
      <c r="AF2344" s="5"/>
      <c r="AG2344" s="5"/>
    </row>
    <row r="2345" spans="9:33" x14ac:dyDescent="0.2">
      <c r="I2345" s="1"/>
      <c r="L2345" s="1"/>
      <c r="AC2345" s="5"/>
      <c r="AD2345" s="5"/>
      <c r="AE2345" s="5"/>
      <c r="AF2345" s="5"/>
      <c r="AG2345" s="5"/>
    </row>
    <row r="2346" spans="9:33" x14ac:dyDescent="0.2">
      <c r="I2346" s="1"/>
      <c r="L2346" s="1"/>
      <c r="AC2346" s="5"/>
      <c r="AD2346" s="5"/>
      <c r="AE2346" s="5"/>
      <c r="AF2346" s="5"/>
      <c r="AG2346" s="5"/>
    </row>
    <row r="2347" spans="9:33" x14ac:dyDescent="0.2">
      <c r="I2347" s="1"/>
      <c r="L2347" s="1"/>
      <c r="AC2347" s="5"/>
      <c r="AD2347" s="5"/>
      <c r="AE2347" s="5"/>
      <c r="AF2347" s="5"/>
      <c r="AG2347" s="5"/>
    </row>
    <row r="2348" spans="9:33" x14ac:dyDescent="0.2">
      <c r="I2348" s="1"/>
      <c r="L2348" s="1"/>
      <c r="AC2348" s="5"/>
      <c r="AD2348" s="5"/>
      <c r="AE2348" s="5"/>
      <c r="AF2348" s="5"/>
      <c r="AG2348" s="5"/>
    </row>
    <row r="2349" spans="9:33" x14ac:dyDescent="0.2">
      <c r="I2349" s="1"/>
      <c r="L2349" s="1"/>
      <c r="AC2349" s="5"/>
      <c r="AD2349" s="5"/>
      <c r="AE2349" s="5"/>
      <c r="AF2349" s="5"/>
      <c r="AG2349" s="5"/>
    </row>
    <row r="2350" spans="9:33" x14ac:dyDescent="0.2">
      <c r="I2350" s="1"/>
      <c r="L2350" s="1"/>
      <c r="AC2350" s="5"/>
      <c r="AD2350" s="5"/>
      <c r="AE2350" s="5"/>
      <c r="AF2350" s="5"/>
      <c r="AG2350" s="5"/>
    </row>
    <row r="2351" spans="9:33" x14ac:dyDescent="0.2">
      <c r="I2351" s="1"/>
      <c r="L2351" s="1"/>
      <c r="AC2351" s="5"/>
      <c r="AD2351" s="5"/>
      <c r="AE2351" s="5"/>
      <c r="AF2351" s="5"/>
      <c r="AG2351" s="5"/>
    </row>
    <row r="2352" spans="9:33" x14ac:dyDescent="0.2">
      <c r="I2352" s="1"/>
      <c r="L2352" s="1"/>
      <c r="AC2352" s="5"/>
      <c r="AD2352" s="5"/>
      <c r="AE2352" s="5"/>
      <c r="AF2352" s="5"/>
      <c r="AG2352" s="5"/>
    </row>
    <row r="2353" spans="9:33" x14ac:dyDescent="0.2">
      <c r="I2353" s="1"/>
      <c r="L2353" s="1"/>
      <c r="AC2353" s="5"/>
      <c r="AD2353" s="5"/>
      <c r="AE2353" s="5"/>
      <c r="AF2353" s="5"/>
      <c r="AG2353" s="5"/>
    </row>
    <row r="2354" spans="9:33" x14ac:dyDescent="0.2">
      <c r="I2354" s="1"/>
      <c r="L2354" s="1"/>
      <c r="AC2354" s="5"/>
      <c r="AD2354" s="5"/>
      <c r="AE2354" s="5"/>
      <c r="AF2354" s="5"/>
      <c r="AG2354" s="5"/>
    </row>
    <row r="2355" spans="9:33" x14ac:dyDescent="0.2">
      <c r="I2355" s="1"/>
      <c r="L2355" s="1"/>
      <c r="AC2355" s="5"/>
      <c r="AD2355" s="5"/>
      <c r="AE2355" s="5"/>
      <c r="AF2355" s="5"/>
      <c r="AG2355" s="5"/>
    </row>
    <row r="2356" spans="9:33" x14ac:dyDescent="0.2">
      <c r="I2356" s="1"/>
      <c r="L2356" s="3"/>
    </row>
    <row r="2357" spans="9:33" x14ac:dyDescent="0.2">
      <c r="I2357" s="1"/>
      <c r="L2357" s="1"/>
      <c r="AC2357" s="5"/>
      <c r="AD2357" s="5"/>
      <c r="AE2357" s="5"/>
      <c r="AF2357" s="5"/>
      <c r="AG2357" s="5"/>
    </row>
    <row r="2358" spans="9:33" x14ac:dyDescent="0.2">
      <c r="I2358" s="1"/>
      <c r="L2358" s="1"/>
      <c r="AC2358" s="5"/>
      <c r="AD2358" s="5"/>
      <c r="AE2358" s="5"/>
      <c r="AF2358" s="5"/>
      <c r="AG2358" s="5"/>
    </row>
    <row r="2359" spans="9:33" x14ac:dyDescent="0.2">
      <c r="I2359" s="1"/>
      <c r="L2359" s="1"/>
      <c r="AC2359" s="5"/>
      <c r="AD2359" s="5"/>
      <c r="AE2359" s="5"/>
      <c r="AF2359" s="5"/>
      <c r="AG2359" s="5"/>
    </row>
    <row r="2360" spans="9:33" x14ac:dyDescent="0.2">
      <c r="I2360" s="1"/>
      <c r="L2360" s="1"/>
      <c r="AC2360" s="5"/>
      <c r="AD2360" s="5"/>
      <c r="AE2360" s="5"/>
      <c r="AF2360" s="5"/>
      <c r="AG2360" s="5"/>
    </row>
    <row r="2361" spans="9:33" x14ac:dyDescent="0.2">
      <c r="I2361" s="1"/>
      <c r="L2361" s="1"/>
      <c r="AC2361" s="5"/>
      <c r="AD2361" s="5"/>
      <c r="AE2361" s="5"/>
      <c r="AF2361" s="5"/>
      <c r="AG2361" s="5"/>
    </row>
    <row r="2362" spans="9:33" x14ac:dyDescent="0.2">
      <c r="I2362" s="1"/>
      <c r="L2362" s="1"/>
      <c r="AC2362" s="5"/>
      <c r="AD2362" s="5"/>
      <c r="AE2362" s="5"/>
      <c r="AF2362" s="5"/>
      <c r="AG2362" s="5"/>
    </row>
    <row r="2363" spans="9:33" x14ac:dyDescent="0.2">
      <c r="I2363" s="1"/>
      <c r="L2363" s="1"/>
      <c r="AC2363" s="5"/>
      <c r="AD2363" s="5"/>
      <c r="AE2363" s="5"/>
      <c r="AF2363" s="5"/>
      <c r="AG2363" s="5"/>
    </row>
    <row r="2364" spans="9:33" x14ac:dyDescent="0.2">
      <c r="I2364" s="1"/>
      <c r="L2364" s="1"/>
      <c r="AC2364" s="5"/>
      <c r="AD2364" s="5"/>
      <c r="AE2364" s="5"/>
      <c r="AF2364" s="5"/>
      <c r="AG2364" s="5"/>
    </row>
    <row r="2365" spans="9:33" x14ac:dyDescent="0.2">
      <c r="I2365" s="2"/>
      <c r="L2365" s="1"/>
      <c r="AC2365" s="5"/>
      <c r="AD2365" s="5"/>
      <c r="AE2365" s="5"/>
      <c r="AF2365" s="5"/>
      <c r="AG2365" s="5"/>
    </row>
    <row r="2366" spans="9:33" x14ac:dyDescent="0.2">
      <c r="I2366" s="1"/>
      <c r="L2366" s="1"/>
      <c r="AC2366" s="5"/>
      <c r="AD2366" s="5"/>
      <c r="AE2366" s="5"/>
      <c r="AF2366" s="5"/>
      <c r="AG2366" s="5"/>
    </row>
    <row r="2367" spans="9:33" x14ac:dyDescent="0.2">
      <c r="I2367" s="1"/>
      <c r="L2367" s="1"/>
      <c r="AC2367" s="5"/>
      <c r="AD2367" s="5"/>
      <c r="AE2367" s="5"/>
      <c r="AF2367" s="5"/>
      <c r="AG2367" s="5"/>
    </row>
    <row r="2368" spans="9:33" x14ac:dyDescent="0.2">
      <c r="I2368" s="1"/>
      <c r="L2368" s="1"/>
      <c r="AC2368" s="5"/>
      <c r="AD2368" s="5"/>
      <c r="AE2368" s="5"/>
      <c r="AF2368" s="5"/>
      <c r="AG2368" s="5"/>
    </row>
    <row r="2369" spans="9:33" x14ac:dyDescent="0.2">
      <c r="I2369" s="1"/>
      <c r="L2369" s="1"/>
      <c r="AC2369" s="5"/>
      <c r="AD2369" s="5"/>
      <c r="AE2369" s="5"/>
      <c r="AF2369" s="5"/>
      <c r="AG2369" s="5"/>
    </row>
    <row r="2370" spans="9:33" x14ac:dyDescent="0.2">
      <c r="I2370" s="1"/>
      <c r="L2370" s="1"/>
      <c r="AC2370" s="5"/>
      <c r="AD2370" s="5"/>
      <c r="AE2370" s="5"/>
      <c r="AF2370" s="5"/>
      <c r="AG2370" s="5"/>
    </row>
    <row r="2371" spans="9:33" x14ac:dyDescent="0.2">
      <c r="I2371" s="2"/>
      <c r="L2371" s="1"/>
      <c r="AC2371" s="5"/>
      <c r="AD2371" s="5"/>
      <c r="AE2371" s="5"/>
      <c r="AF2371" s="5"/>
      <c r="AG2371" s="5"/>
    </row>
    <row r="2372" spans="9:33" x14ac:dyDescent="0.2">
      <c r="I2372" s="1"/>
      <c r="L2372" s="1"/>
      <c r="AC2372" s="5"/>
      <c r="AD2372" s="5"/>
      <c r="AE2372" s="5"/>
      <c r="AF2372" s="5"/>
      <c r="AG2372" s="5"/>
    </row>
    <row r="2373" spans="9:33" x14ac:dyDescent="0.2">
      <c r="I2373" s="1"/>
      <c r="L2373" s="1"/>
      <c r="AC2373" s="5"/>
      <c r="AD2373" s="5"/>
      <c r="AE2373" s="5"/>
      <c r="AF2373" s="5"/>
      <c r="AG2373" s="5"/>
    </row>
    <row r="2374" spans="9:33" x14ac:dyDescent="0.2">
      <c r="I2374" s="1"/>
      <c r="L2374" s="1"/>
      <c r="AC2374" s="5"/>
      <c r="AD2374" s="5"/>
      <c r="AE2374" s="5"/>
      <c r="AF2374" s="5"/>
      <c r="AG2374" s="5"/>
    </row>
    <row r="2375" spans="9:33" x14ac:dyDescent="0.2">
      <c r="I2375" s="1"/>
      <c r="L2375" s="1"/>
      <c r="AC2375" s="5"/>
      <c r="AD2375" s="5"/>
      <c r="AE2375" s="5"/>
      <c r="AF2375" s="5"/>
      <c r="AG2375" s="5"/>
    </row>
    <row r="2376" spans="9:33" x14ac:dyDescent="0.2">
      <c r="I2376" s="1"/>
      <c r="L2376" s="1"/>
      <c r="AC2376" s="5"/>
      <c r="AD2376" s="5"/>
      <c r="AE2376" s="5"/>
      <c r="AF2376" s="5"/>
      <c r="AG2376" s="5"/>
    </row>
    <row r="2377" spans="9:33" x14ac:dyDescent="0.2">
      <c r="I2377" s="2"/>
      <c r="L2377" s="1"/>
      <c r="AC2377" s="5"/>
      <c r="AD2377" s="5"/>
      <c r="AE2377" s="5"/>
      <c r="AF2377" s="5"/>
      <c r="AG2377" s="5"/>
    </row>
    <row r="2378" spans="9:33" x14ac:dyDescent="0.2">
      <c r="I2378" s="2"/>
      <c r="L2378" s="1"/>
      <c r="AC2378" s="5"/>
      <c r="AD2378" s="5"/>
      <c r="AE2378" s="5"/>
      <c r="AF2378" s="5"/>
      <c r="AG2378" s="5"/>
    </row>
    <row r="2379" spans="9:33" x14ac:dyDescent="0.2">
      <c r="I2379" s="1"/>
      <c r="L2379" s="1"/>
      <c r="AC2379" s="5"/>
      <c r="AD2379" s="5"/>
      <c r="AE2379" s="5"/>
      <c r="AF2379" s="5"/>
      <c r="AG2379" s="5"/>
    </row>
    <row r="2380" spans="9:33" x14ac:dyDescent="0.2">
      <c r="I2380" s="1"/>
      <c r="L2380" s="1"/>
      <c r="AC2380" s="5"/>
      <c r="AD2380" s="5"/>
      <c r="AE2380" s="5"/>
      <c r="AF2380" s="5"/>
      <c r="AG2380" s="5"/>
    </row>
    <row r="2381" spans="9:33" x14ac:dyDescent="0.2">
      <c r="I2381" s="1"/>
      <c r="L2381" s="1"/>
      <c r="AC2381" s="5"/>
      <c r="AD2381" s="5"/>
      <c r="AE2381" s="5"/>
      <c r="AF2381" s="5"/>
      <c r="AG2381" s="5"/>
    </row>
    <row r="2382" spans="9:33" x14ac:dyDescent="0.2">
      <c r="I2382" s="1"/>
      <c r="L2382" s="1"/>
      <c r="AC2382" s="5"/>
      <c r="AD2382" s="5"/>
      <c r="AE2382" s="5"/>
      <c r="AF2382" s="5"/>
      <c r="AG2382" s="5"/>
    </row>
    <row r="2383" spans="9:33" x14ac:dyDescent="0.2">
      <c r="I2383" s="1"/>
      <c r="L2383" s="1"/>
      <c r="AC2383" s="5"/>
      <c r="AD2383" s="5"/>
      <c r="AE2383" s="5"/>
      <c r="AF2383" s="5"/>
      <c r="AG2383" s="5"/>
    </row>
    <row r="2384" spans="9:33" x14ac:dyDescent="0.2">
      <c r="I2384" s="1"/>
      <c r="L2384" s="1"/>
      <c r="AC2384" s="5"/>
      <c r="AD2384" s="5"/>
      <c r="AE2384" s="5"/>
      <c r="AF2384" s="5"/>
      <c r="AG2384" s="5"/>
    </row>
    <row r="2385" spans="9:33" x14ac:dyDescent="0.2">
      <c r="I2385" s="1"/>
      <c r="L2385" s="1"/>
      <c r="AC2385" s="5"/>
      <c r="AD2385" s="5"/>
      <c r="AE2385" s="5"/>
      <c r="AF2385" s="5"/>
      <c r="AG2385" s="5"/>
    </row>
    <row r="2386" spans="9:33" x14ac:dyDescent="0.2">
      <c r="I2386" s="1"/>
      <c r="L2386" s="1"/>
      <c r="AC2386" s="5"/>
      <c r="AD2386" s="5"/>
      <c r="AE2386" s="5"/>
      <c r="AF2386" s="5"/>
      <c r="AG2386" s="5"/>
    </row>
    <row r="2387" spans="9:33" x14ac:dyDescent="0.2">
      <c r="I2387" s="1"/>
      <c r="L2387" s="1"/>
      <c r="AC2387" s="5"/>
      <c r="AD2387" s="5"/>
      <c r="AE2387" s="5"/>
      <c r="AF2387" s="5"/>
      <c r="AG2387" s="5"/>
    </row>
    <row r="2388" spans="9:33" x14ac:dyDescent="0.2">
      <c r="I2388" s="1"/>
      <c r="L2388" s="1"/>
      <c r="AC2388" s="5"/>
      <c r="AD2388" s="5"/>
      <c r="AE2388" s="5"/>
      <c r="AF2388" s="5"/>
      <c r="AG2388" s="5"/>
    </row>
    <row r="2389" spans="9:33" x14ac:dyDescent="0.2">
      <c r="I2389" s="1"/>
      <c r="L2389" s="1"/>
      <c r="AC2389" s="5"/>
      <c r="AD2389" s="5"/>
      <c r="AE2389" s="5"/>
      <c r="AF2389" s="5"/>
      <c r="AG2389" s="5"/>
    </row>
    <row r="2390" spans="9:33" x14ac:dyDescent="0.2">
      <c r="I2390" s="1"/>
      <c r="L2390" s="1"/>
      <c r="AC2390" s="5"/>
      <c r="AD2390" s="5"/>
      <c r="AE2390" s="5"/>
      <c r="AF2390" s="5"/>
      <c r="AG2390" s="5"/>
    </row>
    <row r="2391" spans="9:33" x14ac:dyDescent="0.2">
      <c r="I2391" s="1"/>
      <c r="L2391" s="1"/>
      <c r="AC2391" s="5"/>
      <c r="AD2391" s="5"/>
      <c r="AE2391" s="5"/>
      <c r="AF2391" s="5"/>
      <c r="AG2391" s="5"/>
    </row>
    <row r="2392" spans="9:33" x14ac:dyDescent="0.2">
      <c r="I2392" s="1"/>
      <c r="L2392" s="1"/>
      <c r="AC2392" s="5"/>
      <c r="AD2392" s="5"/>
      <c r="AE2392" s="5"/>
      <c r="AF2392" s="5"/>
      <c r="AG2392" s="5"/>
    </row>
    <row r="2393" spans="9:33" x14ac:dyDescent="0.2">
      <c r="I2393" s="1"/>
      <c r="L2393" s="1"/>
      <c r="AC2393" s="5"/>
      <c r="AD2393" s="5"/>
      <c r="AE2393" s="5"/>
      <c r="AF2393" s="5"/>
      <c r="AG2393" s="5"/>
    </row>
    <row r="2394" spans="9:33" x14ac:dyDescent="0.2">
      <c r="I2394" s="1"/>
      <c r="L2394" s="1"/>
      <c r="AC2394" s="5"/>
      <c r="AD2394" s="5"/>
      <c r="AE2394" s="5"/>
      <c r="AF2394" s="5"/>
      <c r="AG2394" s="5"/>
    </row>
    <row r="2395" spans="9:33" x14ac:dyDescent="0.2">
      <c r="I2395" s="1"/>
      <c r="L2395" s="1"/>
      <c r="AC2395" s="5"/>
      <c r="AD2395" s="5"/>
      <c r="AE2395" s="5"/>
      <c r="AF2395" s="5"/>
      <c r="AG2395" s="5"/>
    </row>
    <row r="2396" spans="9:33" x14ac:dyDescent="0.2">
      <c r="I2396" s="1"/>
      <c r="L2396" s="1"/>
      <c r="AC2396" s="5"/>
      <c r="AD2396" s="5"/>
      <c r="AE2396" s="5"/>
      <c r="AF2396" s="5"/>
      <c r="AG2396" s="5"/>
    </row>
    <row r="2397" spans="9:33" x14ac:dyDescent="0.2">
      <c r="I2397" s="1"/>
      <c r="L2397" s="1"/>
      <c r="AC2397" s="5"/>
      <c r="AD2397" s="5"/>
      <c r="AE2397" s="5"/>
      <c r="AF2397" s="5"/>
      <c r="AG2397" s="5"/>
    </row>
    <row r="2398" spans="9:33" x14ac:dyDescent="0.2">
      <c r="I2398" s="1"/>
      <c r="L2398" s="1"/>
      <c r="AC2398" s="5"/>
      <c r="AD2398" s="5"/>
      <c r="AE2398" s="5"/>
      <c r="AF2398" s="5"/>
      <c r="AG2398" s="5"/>
    </row>
    <row r="2399" spans="9:33" x14ac:dyDescent="0.2">
      <c r="I2399" s="1"/>
      <c r="L2399" s="1"/>
      <c r="AC2399" s="5"/>
      <c r="AD2399" s="5"/>
      <c r="AE2399" s="5"/>
      <c r="AF2399" s="5"/>
      <c r="AG2399" s="5"/>
    </row>
    <row r="2400" spans="9:33" x14ac:dyDescent="0.2">
      <c r="I2400" s="1"/>
      <c r="L2400" s="1"/>
      <c r="AC2400" s="5"/>
      <c r="AD2400" s="5"/>
      <c r="AE2400" s="5"/>
      <c r="AF2400" s="5"/>
      <c r="AG2400" s="5"/>
    </row>
    <row r="2401" spans="9:33" x14ac:dyDescent="0.2">
      <c r="I2401" s="1"/>
      <c r="L2401" s="1"/>
      <c r="AC2401" s="5"/>
      <c r="AD2401" s="5"/>
      <c r="AE2401" s="5"/>
      <c r="AF2401" s="5"/>
      <c r="AG2401" s="5"/>
    </row>
    <row r="2402" spans="9:33" x14ac:dyDescent="0.2">
      <c r="I2402" s="1"/>
      <c r="L2402" s="1"/>
      <c r="AC2402" s="5"/>
      <c r="AD2402" s="5"/>
      <c r="AE2402" s="5"/>
      <c r="AF2402" s="5"/>
      <c r="AG2402" s="5"/>
    </row>
    <row r="2403" spans="9:33" x14ac:dyDescent="0.2">
      <c r="I2403" s="1"/>
      <c r="L2403" s="1"/>
      <c r="AC2403" s="5"/>
      <c r="AD2403" s="5"/>
      <c r="AE2403" s="5"/>
      <c r="AF2403" s="5"/>
      <c r="AG2403" s="5"/>
    </row>
    <row r="2404" spans="9:33" x14ac:dyDescent="0.2">
      <c r="I2404" s="1"/>
      <c r="L2404" s="1"/>
      <c r="AC2404" s="5"/>
      <c r="AD2404" s="5"/>
      <c r="AE2404" s="5"/>
      <c r="AF2404" s="5"/>
      <c r="AG2404" s="5"/>
    </row>
    <row r="2405" spans="9:33" x14ac:dyDescent="0.2">
      <c r="I2405" s="1"/>
      <c r="L2405" s="1"/>
      <c r="AC2405" s="5"/>
      <c r="AD2405" s="5"/>
      <c r="AE2405" s="5"/>
      <c r="AF2405" s="5"/>
      <c r="AG2405" s="5"/>
    </row>
    <row r="2406" spans="9:33" x14ac:dyDescent="0.2">
      <c r="I2406" s="1"/>
      <c r="L2406" s="1"/>
      <c r="AC2406" s="5"/>
      <c r="AD2406" s="5"/>
      <c r="AE2406" s="5"/>
      <c r="AF2406" s="5"/>
      <c r="AG2406" s="5"/>
    </row>
    <row r="2407" spans="9:33" x14ac:dyDescent="0.2">
      <c r="I2407" s="1"/>
      <c r="L2407" s="1"/>
      <c r="AC2407" s="5"/>
      <c r="AD2407" s="5"/>
      <c r="AE2407" s="5"/>
      <c r="AF2407" s="5"/>
      <c r="AG2407" s="5"/>
    </row>
    <row r="2408" spans="9:33" x14ac:dyDescent="0.2">
      <c r="I2408" s="1"/>
      <c r="L2408" s="1"/>
      <c r="AC2408" s="5"/>
      <c r="AD2408" s="5"/>
      <c r="AE2408" s="5"/>
      <c r="AF2408" s="5"/>
      <c r="AG2408" s="5"/>
    </row>
    <row r="2409" spans="9:33" x14ac:dyDescent="0.2">
      <c r="I2409" s="1"/>
      <c r="L2409" s="1"/>
      <c r="AC2409" s="5"/>
      <c r="AD2409" s="5"/>
      <c r="AE2409" s="5"/>
      <c r="AF2409" s="5"/>
      <c r="AG2409" s="5"/>
    </row>
    <row r="2410" spans="9:33" x14ac:dyDescent="0.2">
      <c r="I2410" s="1"/>
      <c r="L2410" s="1"/>
      <c r="AC2410" s="5"/>
      <c r="AD2410" s="5"/>
      <c r="AE2410" s="5"/>
      <c r="AF2410" s="5"/>
      <c r="AG2410" s="5"/>
    </row>
    <row r="2411" spans="9:33" x14ac:dyDescent="0.2">
      <c r="I2411" s="1"/>
      <c r="L2411" s="1"/>
      <c r="AC2411" s="5"/>
      <c r="AD2411" s="5"/>
      <c r="AE2411" s="5"/>
      <c r="AF2411" s="5"/>
      <c r="AG2411" s="5"/>
    </row>
    <row r="2412" spans="9:33" x14ac:dyDescent="0.2">
      <c r="I2412" s="1"/>
      <c r="L2412" s="1"/>
      <c r="AC2412" s="5"/>
      <c r="AD2412" s="5"/>
      <c r="AE2412" s="5"/>
      <c r="AF2412" s="5"/>
      <c r="AG2412" s="5"/>
    </row>
    <row r="2413" spans="9:33" x14ac:dyDescent="0.2">
      <c r="I2413" s="1"/>
      <c r="L2413" s="1"/>
      <c r="AC2413" s="5"/>
      <c r="AD2413" s="5"/>
      <c r="AE2413" s="5"/>
      <c r="AF2413" s="5"/>
      <c r="AG2413" s="5"/>
    </row>
    <row r="2414" spans="9:33" x14ac:dyDescent="0.2">
      <c r="I2414" s="1"/>
      <c r="L2414" s="1"/>
      <c r="AC2414" s="5"/>
      <c r="AD2414" s="5"/>
      <c r="AE2414" s="5"/>
      <c r="AF2414" s="5"/>
      <c r="AG2414" s="5"/>
    </row>
    <row r="2415" spans="9:33" x14ac:dyDescent="0.2">
      <c r="I2415" s="1"/>
      <c r="L2415" s="1"/>
      <c r="AC2415" s="5"/>
      <c r="AD2415" s="5"/>
      <c r="AE2415" s="5"/>
      <c r="AF2415" s="5"/>
      <c r="AG2415" s="5"/>
    </row>
    <row r="2416" spans="9:33" x14ac:dyDescent="0.2">
      <c r="I2416" s="1"/>
      <c r="L2416" s="1"/>
      <c r="AC2416" s="5"/>
      <c r="AD2416" s="5"/>
      <c r="AE2416" s="5"/>
      <c r="AF2416" s="5"/>
      <c r="AG2416" s="5"/>
    </row>
    <row r="2417" spans="9:33" x14ac:dyDescent="0.2">
      <c r="I2417" s="1"/>
      <c r="L2417" s="1"/>
      <c r="AC2417" s="5"/>
      <c r="AD2417" s="5"/>
      <c r="AE2417" s="5"/>
      <c r="AF2417" s="5"/>
      <c r="AG2417" s="5"/>
    </row>
    <row r="2418" spans="9:33" x14ac:dyDescent="0.2">
      <c r="I2418" s="1"/>
      <c r="L2418" s="1"/>
      <c r="AC2418" s="5"/>
      <c r="AD2418" s="5"/>
      <c r="AE2418" s="5"/>
      <c r="AF2418" s="5"/>
      <c r="AG2418" s="5"/>
    </row>
    <row r="2419" spans="9:33" x14ac:dyDescent="0.2">
      <c r="I2419" s="1"/>
      <c r="L2419" s="1"/>
      <c r="AC2419" s="5"/>
      <c r="AD2419" s="5"/>
      <c r="AE2419" s="5"/>
      <c r="AF2419" s="5"/>
      <c r="AG2419" s="5"/>
    </row>
    <row r="2420" spans="9:33" x14ac:dyDescent="0.2">
      <c r="I2420" s="1"/>
      <c r="L2420" s="1"/>
      <c r="AC2420" s="5"/>
      <c r="AD2420" s="5"/>
      <c r="AE2420" s="5"/>
      <c r="AF2420" s="5"/>
      <c r="AG2420" s="5"/>
    </row>
    <row r="2421" spans="9:33" x14ac:dyDescent="0.2">
      <c r="I2421" s="1"/>
      <c r="L2421" s="1"/>
      <c r="AC2421" s="5"/>
      <c r="AD2421" s="5"/>
      <c r="AE2421" s="5"/>
      <c r="AF2421" s="5"/>
      <c r="AG2421" s="5"/>
    </row>
    <row r="2422" spans="9:33" x14ac:dyDescent="0.2">
      <c r="I2422" s="1"/>
      <c r="L2422" s="1"/>
      <c r="AC2422" s="5"/>
      <c r="AD2422" s="5"/>
      <c r="AE2422" s="5"/>
      <c r="AF2422" s="5"/>
      <c r="AG2422" s="5"/>
    </row>
    <row r="2423" spans="9:33" x14ac:dyDescent="0.2">
      <c r="I2423" s="1"/>
      <c r="L2423" s="1"/>
      <c r="AC2423" s="5"/>
      <c r="AD2423" s="5"/>
      <c r="AE2423" s="5"/>
      <c r="AF2423" s="5"/>
      <c r="AG2423" s="5"/>
    </row>
    <row r="2424" spans="9:33" x14ac:dyDescent="0.2">
      <c r="I2424" s="1"/>
      <c r="L2424" s="1"/>
      <c r="AC2424" s="5"/>
      <c r="AD2424" s="5"/>
      <c r="AE2424" s="5"/>
      <c r="AF2424" s="5"/>
      <c r="AG2424" s="5"/>
    </row>
    <row r="2425" spans="9:33" x14ac:dyDescent="0.2">
      <c r="I2425" s="1"/>
      <c r="L2425" s="1"/>
      <c r="AC2425" s="5"/>
      <c r="AD2425" s="5"/>
      <c r="AE2425" s="5"/>
      <c r="AF2425" s="5"/>
      <c r="AG2425" s="5"/>
    </row>
    <row r="2426" spans="9:33" x14ac:dyDescent="0.2">
      <c r="I2426" s="1"/>
      <c r="L2426" s="1"/>
      <c r="AC2426" s="5"/>
      <c r="AD2426" s="5"/>
      <c r="AE2426" s="5"/>
      <c r="AF2426" s="5"/>
      <c r="AG2426" s="5"/>
    </row>
    <row r="2427" spans="9:33" x14ac:dyDescent="0.2">
      <c r="I2427" s="1"/>
      <c r="L2427" s="1"/>
      <c r="AC2427" s="5"/>
      <c r="AD2427" s="5"/>
      <c r="AE2427" s="5"/>
      <c r="AF2427" s="5"/>
      <c r="AG2427" s="5"/>
    </row>
    <row r="2428" spans="9:33" x14ac:dyDescent="0.2">
      <c r="I2428" s="1"/>
      <c r="L2428" s="1"/>
      <c r="AC2428" s="5"/>
      <c r="AD2428" s="5"/>
      <c r="AE2428" s="5"/>
      <c r="AF2428" s="5"/>
      <c r="AG2428" s="5"/>
    </row>
    <row r="2429" spans="9:33" x14ac:dyDescent="0.2">
      <c r="I2429" s="1"/>
      <c r="L2429" s="1"/>
      <c r="AC2429" s="5"/>
      <c r="AD2429" s="5"/>
      <c r="AE2429" s="5"/>
      <c r="AF2429" s="5"/>
      <c r="AG2429" s="5"/>
    </row>
    <row r="2430" spans="9:33" x14ac:dyDescent="0.2">
      <c r="I2430" s="1"/>
      <c r="L2430" s="1"/>
      <c r="AC2430" s="5"/>
      <c r="AD2430" s="5"/>
      <c r="AE2430" s="5"/>
      <c r="AF2430" s="5"/>
      <c r="AG2430" s="5"/>
    </row>
    <row r="2431" spans="9:33" x14ac:dyDescent="0.2">
      <c r="I2431" s="1"/>
      <c r="L2431" s="1"/>
      <c r="AC2431" s="5"/>
      <c r="AD2431" s="5"/>
      <c r="AE2431" s="5"/>
      <c r="AF2431" s="5"/>
      <c r="AG2431" s="5"/>
    </row>
    <row r="2432" spans="9:33" x14ac:dyDescent="0.2">
      <c r="I2432" s="1"/>
      <c r="L2432" s="1"/>
      <c r="AC2432" s="5"/>
      <c r="AD2432" s="5"/>
      <c r="AE2432" s="5"/>
      <c r="AF2432" s="5"/>
      <c r="AG2432" s="5"/>
    </row>
    <row r="2433" spans="9:33" x14ac:dyDescent="0.2">
      <c r="I2433" s="1"/>
      <c r="L2433" s="1"/>
      <c r="AC2433" s="5"/>
      <c r="AD2433" s="5"/>
      <c r="AE2433" s="5"/>
      <c r="AF2433" s="5"/>
      <c r="AG2433" s="5"/>
    </row>
    <row r="2434" spans="9:33" x14ac:dyDescent="0.2">
      <c r="I2434" s="1"/>
      <c r="L2434" s="1"/>
      <c r="AC2434" s="5"/>
      <c r="AD2434" s="5"/>
      <c r="AE2434" s="5"/>
      <c r="AF2434" s="5"/>
      <c r="AG2434" s="5"/>
    </row>
    <row r="2435" spans="9:33" x14ac:dyDescent="0.2">
      <c r="I2435" s="1"/>
      <c r="L2435" s="1"/>
      <c r="AC2435" s="5"/>
      <c r="AD2435" s="5"/>
      <c r="AE2435" s="5"/>
      <c r="AF2435" s="5"/>
      <c r="AG2435" s="5"/>
    </row>
    <row r="2436" spans="9:33" x14ac:dyDescent="0.2">
      <c r="I2436" s="1"/>
      <c r="L2436" s="1"/>
      <c r="AC2436" s="5"/>
      <c r="AD2436" s="5"/>
      <c r="AE2436" s="5"/>
      <c r="AF2436" s="5"/>
      <c r="AG2436" s="5"/>
    </row>
    <row r="2437" spans="9:33" x14ac:dyDescent="0.2">
      <c r="I2437" s="1"/>
      <c r="L2437" s="1"/>
      <c r="AC2437" s="5"/>
      <c r="AD2437" s="5"/>
      <c r="AE2437" s="5"/>
      <c r="AF2437" s="5"/>
      <c r="AG2437" s="5"/>
    </row>
    <row r="2438" spans="9:33" x14ac:dyDescent="0.2">
      <c r="I2438" s="1"/>
      <c r="L2438" s="3"/>
    </row>
    <row r="2439" spans="9:33" x14ac:dyDescent="0.2">
      <c r="I2439" s="1"/>
      <c r="L2439" s="1"/>
      <c r="AC2439" s="5"/>
      <c r="AD2439" s="5"/>
      <c r="AE2439" s="5"/>
      <c r="AF2439" s="5"/>
      <c r="AG2439" s="5"/>
    </row>
    <row r="2440" spans="9:33" x14ac:dyDescent="0.2">
      <c r="I2440" s="1"/>
      <c r="L2440" s="1"/>
      <c r="AC2440" s="5"/>
      <c r="AD2440" s="5"/>
      <c r="AE2440" s="5"/>
      <c r="AF2440" s="5"/>
      <c r="AG2440" s="5"/>
    </row>
    <row r="2441" spans="9:33" x14ac:dyDescent="0.2">
      <c r="I2441" s="1"/>
      <c r="L2441" s="1"/>
      <c r="AC2441" s="5"/>
      <c r="AD2441" s="5"/>
      <c r="AE2441" s="5"/>
      <c r="AF2441" s="5"/>
      <c r="AG2441" s="5"/>
    </row>
    <row r="2442" spans="9:33" x14ac:dyDescent="0.2">
      <c r="I2442" s="1"/>
      <c r="L2442" s="1"/>
      <c r="AC2442" s="5"/>
      <c r="AD2442" s="5"/>
      <c r="AE2442" s="5"/>
      <c r="AF2442" s="5"/>
      <c r="AG2442" s="5"/>
    </row>
    <row r="2443" spans="9:33" x14ac:dyDescent="0.2">
      <c r="I2443" s="1"/>
      <c r="L2443" s="1"/>
      <c r="AC2443" s="5"/>
      <c r="AD2443" s="5"/>
      <c r="AE2443" s="5"/>
      <c r="AF2443" s="5"/>
      <c r="AG2443" s="5"/>
    </row>
    <row r="2444" spans="9:33" x14ac:dyDescent="0.2">
      <c r="I2444" s="1"/>
      <c r="L2444" s="1"/>
      <c r="AC2444" s="5"/>
      <c r="AD2444" s="5"/>
      <c r="AE2444" s="5"/>
      <c r="AF2444" s="5"/>
      <c r="AG2444" s="5"/>
    </row>
    <row r="2445" spans="9:33" x14ac:dyDescent="0.2">
      <c r="I2445" s="1"/>
      <c r="L2445" s="1"/>
      <c r="AC2445" s="5"/>
      <c r="AD2445" s="5"/>
      <c r="AE2445" s="5"/>
      <c r="AF2445" s="5"/>
      <c r="AG2445" s="5"/>
    </row>
    <row r="2446" spans="9:33" x14ac:dyDescent="0.2">
      <c r="I2446" s="1"/>
      <c r="L2446" s="1"/>
      <c r="AC2446" s="5"/>
      <c r="AD2446" s="5"/>
      <c r="AE2446" s="5"/>
      <c r="AF2446" s="5"/>
      <c r="AG2446" s="5"/>
    </row>
    <row r="2447" spans="9:33" x14ac:dyDescent="0.2">
      <c r="I2447" s="2"/>
      <c r="L2447" s="1"/>
      <c r="AC2447" s="5"/>
      <c r="AD2447" s="5"/>
      <c r="AE2447" s="5"/>
      <c r="AF2447" s="5"/>
      <c r="AG2447" s="5"/>
    </row>
    <row r="2448" spans="9:33" x14ac:dyDescent="0.2">
      <c r="I2448" s="1"/>
      <c r="L2448" s="1"/>
      <c r="AC2448" s="5"/>
      <c r="AD2448" s="5"/>
      <c r="AE2448" s="5"/>
      <c r="AF2448" s="5"/>
      <c r="AG2448" s="5"/>
    </row>
    <row r="2449" spans="9:33" x14ac:dyDescent="0.2">
      <c r="I2449" s="1"/>
      <c r="L2449" s="1"/>
      <c r="AC2449" s="5"/>
      <c r="AD2449" s="5"/>
      <c r="AE2449" s="5"/>
      <c r="AF2449" s="5"/>
      <c r="AG2449" s="5"/>
    </row>
    <row r="2450" spans="9:33" x14ac:dyDescent="0.2">
      <c r="I2450" s="1"/>
      <c r="L2450" s="1"/>
      <c r="AC2450" s="5"/>
      <c r="AD2450" s="5"/>
      <c r="AE2450" s="5"/>
      <c r="AF2450" s="5"/>
      <c r="AG2450" s="5"/>
    </row>
    <row r="2451" spans="9:33" x14ac:dyDescent="0.2">
      <c r="I2451" s="1"/>
      <c r="L2451" s="1"/>
      <c r="AC2451" s="5"/>
      <c r="AD2451" s="5"/>
      <c r="AE2451" s="5"/>
      <c r="AF2451" s="5"/>
      <c r="AG2451" s="5"/>
    </row>
    <row r="2452" spans="9:33" x14ac:dyDescent="0.2">
      <c r="I2452" s="1"/>
      <c r="L2452" s="1"/>
      <c r="AC2452" s="5"/>
      <c r="AD2452" s="5"/>
      <c r="AE2452" s="5"/>
      <c r="AF2452" s="5"/>
      <c r="AG2452" s="5"/>
    </row>
    <row r="2453" spans="9:33" x14ac:dyDescent="0.2">
      <c r="I2453" s="2"/>
      <c r="L2453" s="1"/>
      <c r="AC2453" s="5"/>
      <c r="AD2453" s="5"/>
      <c r="AE2453" s="5"/>
      <c r="AF2453" s="5"/>
      <c r="AG2453" s="5"/>
    </row>
    <row r="2454" spans="9:33" x14ac:dyDescent="0.2">
      <c r="I2454" s="1"/>
      <c r="L2454" s="1"/>
      <c r="AC2454" s="5"/>
      <c r="AD2454" s="5"/>
      <c r="AE2454" s="5"/>
      <c r="AF2454" s="5"/>
      <c r="AG2454" s="5"/>
    </row>
    <row r="2455" spans="9:33" x14ac:dyDescent="0.2">
      <c r="I2455" s="1"/>
      <c r="L2455" s="1"/>
      <c r="AC2455" s="5"/>
      <c r="AD2455" s="5"/>
      <c r="AE2455" s="5"/>
      <c r="AF2455" s="5"/>
      <c r="AG2455" s="5"/>
    </row>
    <row r="2456" spans="9:33" x14ac:dyDescent="0.2">
      <c r="I2456" s="1"/>
      <c r="L2456" s="1"/>
      <c r="AC2456" s="5"/>
      <c r="AD2456" s="5"/>
      <c r="AE2456" s="5"/>
      <c r="AF2456" s="5"/>
      <c r="AG2456" s="5"/>
    </row>
    <row r="2457" spans="9:33" x14ac:dyDescent="0.2">
      <c r="I2457" s="1"/>
      <c r="L2457" s="1"/>
      <c r="AC2457" s="5"/>
      <c r="AD2457" s="5"/>
      <c r="AE2457" s="5"/>
      <c r="AF2457" s="5"/>
      <c r="AG2457" s="5"/>
    </row>
    <row r="2458" spans="9:33" x14ac:dyDescent="0.2">
      <c r="I2458" s="1"/>
      <c r="L2458" s="1"/>
      <c r="AC2458" s="5"/>
      <c r="AD2458" s="5"/>
      <c r="AE2458" s="5"/>
      <c r="AF2458" s="5"/>
      <c r="AG2458" s="5"/>
    </row>
    <row r="2459" spans="9:33" x14ac:dyDescent="0.2">
      <c r="I2459" s="2"/>
      <c r="L2459" s="1"/>
      <c r="AC2459" s="5"/>
      <c r="AD2459" s="5"/>
      <c r="AE2459" s="5"/>
      <c r="AF2459" s="5"/>
      <c r="AG2459" s="5"/>
    </row>
    <row r="2460" spans="9:33" x14ac:dyDescent="0.2">
      <c r="I2460" s="2"/>
      <c r="L2460" s="1"/>
      <c r="AC2460" s="5"/>
      <c r="AD2460" s="5"/>
      <c r="AE2460" s="5"/>
      <c r="AF2460" s="5"/>
      <c r="AG2460" s="5"/>
    </row>
    <row r="2461" spans="9:33" x14ac:dyDescent="0.2">
      <c r="I2461" s="1"/>
      <c r="L2461" s="1"/>
      <c r="AC2461" s="5"/>
      <c r="AD2461" s="5"/>
      <c r="AE2461" s="5"/>
      <c r="AF2461" s="5"/>
      <c r="AG2461" s="5"/>
    </row>
    <row r="2462" spans="9:33" x14ac:dyDescent="0.2">
      <c r="I2462" s="1"/>
      <c r="L2462" s="1"/>
      <c r="AC2462" s="5"/>
      <c r="AD2462" s="5"/>
      <c r="AE2462" s="5"/>
      <c r="AF2462" s="5"/>
      <c r="AG2462" s="5"/>
    </row>
    <row r="2463" spans="9:33" x14ac:dyDescent="0.2">
      <c r="I2463" s="1"/>
      <c r="L2463" s="1"/>
      <c r="AC2463" s="5"/>
      <c r="AD2463" s="5"/>
      <c r="AE2463" s="5"/>
      <c r="AF2463" s="5"/>
      <c r="AG2463" s="5"/>
    </row>
    <row r="2464" spans="9:33" x14ac:dyDescent="0.2">
      <c r="I2464" s="1"/>
      <c r="L2464" s="1"/>
      <c r="AC2464" s="5"/>
      <c r="AD2464" s="5"/>
      <c r="AE2464" s="5"/>
      <c r="AF2464" s="5"/>
      <c r="AG2464" s="5"/>
    </row>
    <row r="2465" spans="9:33" x14ac:dyDescent="0.2">
      <c r="I2465" s="1"/>
      <c r="L2465" s="1"/>
      <c r="AC2465" s="5"/>
      <c r="AD2465" s="5"/>
      <c r="AE2465" s="5"/>
      <c r="AF2465" s="5"/>
      <c r="AG2465" s="5"/>
    </row>
    <row r="2466" spans="9:33" x14ac:dyDescent="0.2">
      <c r="I2466" s="1"/>
      <c r="L2466" s="1"/>
      <c r="AC2466" s="5"/>
      <c r="AD2466" s="5"/>
      <c r="AE2466" s="5"/>
      <c r="AF2466" s="5"/>
      <c r="AG2466" s="5"/>
    </row>
    <row r="2467" spans="9:33" x14ac:dyDescent="0.2">
      <c r="I2467" s="1"/>
      <c r="L2467" s="1"/>
      <c r="AC2467" s="5"/>
      <c r="AD2467" s="5"/>
      <c r="AE2467" s="5"/>
      <c r="AF2467" s="5"/>
      <c r="AG2467" s="5"/>
    </row>
    <row r="2468" spans="9:33" x14ac:dyDescent="0.2">
      <c r="I2468" s="1"/>
      <c r="L2468" s="1"/>
      <c r="AC2468" s="5"/>
      <c r="AD2468" s="5"/>
      <c r="AE2468" s="5"/>
      <c r="AF2468" s="5"/>
      <c r="AG2468" s="5"/>
    </row>
    <row r="2469" spans="9:33" x14ac:dyDescent="0.2">
      <c r="I2469" s="1"/>
      <c r="L2469" s="1"/>
      <c r="AC2469" s="5"/>
      <c r="AD2469" s="5"/>
      <c r="AE2469" s="5"/>
      <c r="AF2469" s="5"/>
      <c r="AG2469" s="5"/>
    </row>
    <row r="2470" spans="9:33" x14ac:dyDescent="0.2">
      <c r="I2470" s="1"/>
      <c r="L2470" s="1"/>
      <c r="AC2470" s="5"/>
      <c r="AD2470" s="5"/>
      <c r="AE2470" s="5"/>
      <c r="AF2470" s="5"/>
      <c r="AG2470" s="5"/>
    </row>
    <row r="2471" spans="9:33" x14ac:dyDescent="0.2">
      <c r="I2471" s="1"/>
      <c r="L2471" s="1"/>
      <c r="AC2471" s="5"/>
      <c r="AD2471" s="5"/>
      <c r="AE2471" s="5"/>
      <c r="AF2471" s="5"/>
      <c r="AG2471" s="5"/>
    </row>
    <row r="2472" spans="9:33" x14ac:dyDescent="0.2">
      <c r="I2472" s="1"/>
      <c r="L2472" s="1"/>
      <c r="AC2472" s="5"/>
      <c r="AD2472" s="5"/>
      <c r="AE2472" s="5"/>
      <c r="AF2472" s="5"/>
      <c r="AG2472" s="5"/>
    </row>
    <row r="2473" spans="9:33" x14ac:dyDescent="0.2">
      <c r="I2473" s="1"/>
      <c r="L2473" s="1"/>
      <c r="AC2473" s="5"/>
      <c r="AD2473" s="5"/>
      <c r="AE2473" s="5"/>
      <c r="AF2473" s="5"/>
      <c r="AG2473" s="5"/>
    </row>
    <row r="2474" spans="9:33" x14ac:dyDescent="0.2">
      <c r="I2474" s="1"/>
      <c r="L2474" s="1"/>
      <c r="AC2474" s="5"/>
      <c r="AD2474" s="5"/>
      <c r="AE2474" s="5"/>
      <c r="AF2474" s="5"/>
      <c r="AG2474" s="5"/>
    </row>
    <row r="2475" spans="9:33" x14ac:dyDescent="0.2">
      <c r="I2475" s="1"/>
      <c r="L2475" s="1"/>
      <c r="AC2475" s="5"/>
      <c r="AD2475" s="5"/>
      <c r="AE2475" s="5"/>
      <c r="AF2475" s="5"/>
      <c r="AG2475" s="5"/>
    </row>
    <row r="2476" spans="9:33" x14ac:dyDescent="0.2">
      <c r="I2476" s="1"/>
      <c r="L2476" s="1"/>
      <c r="AC2476" s="5"/>
      <c r="AD2476" s="5"/>
      <c r="AE2476" s="5"/>
      <c r="AF2476" s="5"/>
      <c r="AG2476" s="5"/>
    </row>
    <row r="2477" spans="9:33" x14ac:dyDescent="0.2">
      <c r="I2477" s="1"/>
      <c r="L2477" s="1"/>
      <c r="AC2477" s="5"/>
      <c r="AD2477" s="5"/>
      <c r="AE2477" s="5"/>
      <c r="AF2477" s="5"/>
      <c r="AG2477" s="5"/>
    </row>
    <row r="2478" spans="9:33" x14ac:dyDescent="0.2">
      <c r="I2478" s="1"/>
      <c r="L2478" s="1"/>
      <c r="AC2478" s="5"/>
      <c r="AD2478" s="5"/>
      <c r="AE2478" s="5"/>
      <c r="AF2478" s="5"/>
      <c r="AG2478" s="5"/>
    </row>
    <row r="2479" spans="9:33" x14ac:dyDescent="0.2">
      <c r="I2479" s="1"/>
      <c r="L2479" s="1"/>
      <c r="AC2479" s="5"/>
      <c r="AD2479" s="5"/>
      <c r="AE2479" s="5"/>
      <c r="AF2479" s="5"/>
      <c r="AG2479" s="5"/>
    </row>
    <row r="2480" spans="9:33" x14ac:dyDescent="0.2">
      <c r="I2480" s="1"/>
      <c r="L2480" s="1"/>
      <c r="AC2480" s="5"/>
      <c r="AD2480" s="5"/>
      <c r="AE2480" s="5"/>
      <c r="AF2480" s="5"/>
      <c r="AG2480" s="5"/>
    </row>
    <row r="2481" spans="9:33" x14ac:dyDescent="0.2">
      <c r="I2481" s="1"/>
      <c r="L2481" s="1"/>
      <c r="AC2481" s="5"/>
      <c r="AD2481" s="5"/>
      <c r="AE2481" s="5"/>
      <c r="AF2481" s="5"/>
      <c r="AG2481" s="5"/>
    </row>
    <row r="2482" spans="9:33" x14ac:dyDescent="0.2">
      <c r="I2482" s="1"/>
      <c r="L2482" s="1"/>
      <c r="AC2482" s="5"/>
      <c r="AD2482" s="5"/>
      <c r="AE2482" s="5"/>
      <c r="AF2482" s="5"/>
      <c r="AG2482" s="5"/>
    </row>
    <row r="2483" spans="9:33" x14ac:dyDescent="0.2">
      <c r="I2483" s="1"/>
      <c r="L2483" s="1"/>
      <c r="AC2483" s="5"/>
      <c r="AD2483" s="5"/>
      <c r="AE2483" s="5"/>
      <c r="AF2483" s="5"/>
      <c r="AG2483" s="5"/>
    </row>
    <row r="2484" spans="9:33" x14ac:dyDescent="0.2">
      <c r="I2484" s="1"/>
      <c r="L2484" s="1"/>
      <c r="AC2484" s="5"/>
      <c r="AD2484" s="5"/>
      <c r="AE2484" s="5"/>
      <c r="AF2484" s="5"/>
      <c r="AG2484" s="5"/>
    </row>
    <row r="2485" spans="9:33" x14ac:dyDescent="0.2">
      <c r="I2485" s="1"/>
      <c r="L2485" s="1"/>
      <c r="AC2485" s="5"/>
      <c r="AD2485" s="5"/>
      <c r="AE2485" s="5"/>
      <c r="AF2485" s="5"/>
      <c r="AG2485" s="5"/>
    </row>
    <row r="2486" spans="9:33" x14ac:dyDescent="0.2">
      <c r="I2486" s="1"/>
      <c r="L2486" s="1"/>
      <c r="AC2486" s="5"/>
      <c r="AD2486" s="5"/>
      <c r="AE2486" s="5"/>
      <c r="AF2486" s="5"/>
      <c r="AG2486" s="5"/>
    </row>
    <row r="2487" spans="9:33" x14ac:dyDescent="0.2">
      <c r="I2487" s="1"/>
      <c r="L2487" s="1"/>
      <c r="AC2487" s="5"/>
      <c r="AD2487" s="5"/>
      <c r="AE2487" s="5"/>
      <c r="AF2487" s="5"/>
      <c r="AG2487" s="5"/>
    </row>
    <row r="2488" spans="9:33" x14ac:dyDescent="0.2">
      <c r="I2488" s="1"/>
      <c r="L2488" s="1"/>
      <c r="AC2488" s="5"/>
      <c r="AD2488" s="5"/>
      <c r="AE2488" s="5"/>
      <c r="AF2488" s="5"/>
      <c r="AG2488" s="5"/>
    </row>
    <row r="2489" spans="9:33" x14ac:dyDescent="0.2">
      <c r="I2489" s="1"/>
      <c r="L2489" s="1"/>
      <c r="AC2489" s="5"/>
      <c r="AD2489" s="5"/>
      <c r="AE2489" s="5"/>
      <c r="AF2489" s="5"/>
      <c r="AG2489" s="5"/>
    </row>
    <row r="2490" spans="9:33" x14ac:dyDescent="0.2">
      <c r="I2490" s="1"/>
      <c r="L2490" s="1"/>
      <c r="AC2490" s="5"/>
      <c r="AD2490" s="5"/>
      <c r="AE2490" s="5"/>
      <c r="AF2490" s="5"/>
      <c r="AG2490" s="5"/>
    </row>
    <row r="2491" spans="9:33" x14ac:dyDescent="0.2">
      <c r="I2491" s="1"/>
      <c r="L2491" s="1"/>
      <c r="AC2491" s="5"/>
      <c r="AD2491" s="5"/>
      <c r="AE2491" s="5"/>
      <c r="AF2491" s="5"/>
      <c r="AG2491" s="5"/>
    </row>
    <row r="2492" spans="9:33" x14ac:dyDescent="0.2">
      <c r="I2492" s="1"/>
      <c r="L2492" s="1"/>
      <c r="AC2492" s="5"/>
      <c r="AD2492" s="5"/>
      <c r="AE2492" s="5"/>
      <c r="AF2492" s="5"/>
      <c r="AG2492" s="5"/>
    </row>
    <row r="2493" spans="9:33" x14ac:dyDescent="0.2">
      <c r="I2493" s="1"/>
      <c r="L2493" s="1"/>
      <c r="AC2493" s="5"/>
      <c r="AD2493" s="5"/>
      <c r="AE2493" s="5"/>
      <c r="AF2493" s="5"/>
      <c r="AG2493" s="5"/>
    </row>
    <row r="2494" spans="9:33" x14ac:dyDescent="0.2">
      <c r="I2494" s="1"/>
      <c r="L2494" s="1"/>
      <c r="AC2494" s="5"/>
      <c r="AD2494" s="5"/>
      <c r="AE2494" s="5"/>
      <c r="AF2494" s="5"/>
      <c r="AG2494" s="5"/>
    </row>
    <row r="2495" spans="9:33" x14ac:dyDescent="0.2">
      <c r="I2495" s="1"/>
      <c r="L2495" s="1"/>
      <c r="AC2495" s="5"/>
      <c r="AD2495" s="5"/>
      <c r="AE2495" s="5"/>
      <c r="AF2495" s="5"/>
      <c r="AG2495" s="5"/>
    </row>
    <row r="2496" spans="9:33" x14ac:dyDescent="0.2">
      <c r="I2496" s="1"/>
      <c r="L2496" s="1"/>
      <c r="AC2496" s="5"/>
      <c r="AD2496" s="5"/>
      <c r="AE2496" s="5"/>
      <c r="AF2496" s="5"/>
      <c r="AG2496" s="5"/>
    </row>
    <row r="2497" spans="9:33" x14ac:dyDescent="0.2">
      <c r="I2497" s="1"/>
      <c r="L2497" s="1"/>
      <c r="AC2497" s="5"/>
      <c r="AD2497" s="5"/>
      <c r="AE2497" s="5"/>
      <c r="AF2497" s="5"/>
      <c r="AG2497" s="5"/>
    </row>
    <row r="2498" spans="9:33" x14ac:dyDescent="0.2">
      <c r="I2498" s="1"/>
      <c r="L2498" s="1"/>
      <c r="AC2498" s="5"/>
      <c r="AD2498" s="5"/>
      <c r="AE2498" s="5"/>
      <c r="AF2498" s="5"/>
      <c r="AG2498" s="5"/>
    </row>
    <row r="2499" spans="9:33" x14ac:dyDescent="0.2">
      <c r="I2499" s="1"/>
      <c r="L2499" s="1"/>
      <c r="AC2499" s="5"/>
      <c r="AD2499" s="5"/>
      <c r="AE2499" s="5"/>
      <c r="AF2499" s="5"/>
      <c r="AG2499" s="5"/>
    </row>
    <row r="2500" spans="9:33" x14ac:dyDescent="0.2">
      <c r="I2500" s="1"/>
      <c r="L2500" s="1"/>
      <c r="AC2500" s="5"/>
      <c r="AD2500" s="5"/>
      <c r="AE2500" s="5"/>
      <c r="AF2500" s="5"/>
      <c r="AG2500" s="5"/>
    </row>
    <row r="2501" spans="9:33" x14ac:dyDescent="0.2">
      <c r="I2501" s="1"/>
      <c r="L2501" s="1"/>
      <c r="AC2501" s="5"/>
      <c r="AD2501" s="5"/>
      <c r="AE2501" s="5"/>
      <c r="AF2501" s="5"/>
      <c r="AG2501" s="5"/>
    </row>
    <row r="2502" spans="9:33" x14ac:dyDescent="0.2">
      <c r="I2502" s="1"/>
      <c r="L2502" s="1"/>
      <c r="AC2502" s="5"/>
      <c r="AD2502" s="5"/>
      <c r="AE2502" s="5"/>
      <c r="AF2502" s="5"/>
      <c r="AG2502" s="5"/>
    </row>
    <row r="2503" spans="9:33" x14ac:dyDescent="0.2">
      <c r="I2503" s="1"/>
      <c r="L2503" s="1"/>
      <c r="AC2503" s="5"/>
      <c r="AD2503" s="5"/>
      <c r="AE2503" s="5"/>
      <c r="AF2503" s="5"/>
      <c r="AG2503" s="5"/>
    </row>
    <row r="2504" spans="9:33" x14ac:dyDescent="0.2">
      <c r="I2504" s="1"/>
      <c r="L2504" s="1"/>
      <c r="AC2504" s="5"/>
      <c r="AD2504" s="5"/>
      <c r="AE2504" s="5"/>
      <c r="AF2504" s="5"/>
      <c r="AG2504" s="5"/>
    </row>
    <row r="2505" spans="9:33" x14ac:dyDescent="0.2">
      <c r="I2505" s="1"/>
      <c r="L2505" s="1"/>
      <c r="AC2505" s="5"/>
      <c r="AD2505" s="5"/>
      <c r="AE2505" s="5"/>
      <c r="AF2505" s="5"/>
      <c r="AG2505" s="5"/>
    </row>
    <row r="2506" spans="9:33" x14ac:dyDescent="0.2">
      <c r="I2506" s="1"/>
      <c r="L2506" s="1"/>
      <c r="AC2506" s="5"/>
      <c r="AD2506" s="5"/>
      <c r="AE2506" s="5"/>
      <c r="AF2506" s="5"/>
      <c r="AG2506" s="5"/>
    </row>
    <row r="2507" spans="9:33" x14ac:dyDescent="0.2">
      <c r="I2507" s="1"/>
      <c r="L2507" s="1"/>
      <c r="AC2507" s="5"/>
      <c r="AD2507" s="5"/>
      <c r="AE2507" s="5"/>
      <c r="AF2507" s="5"/>
      <c r="AG2507" s="5"/>
    </row>
    <row r="2508" spans="9:33" x14ac:dyDescent="0.2">
      <c r="I2508" s="1"/>
      <c r="L2508" s="1"/>
      <c r="AC2508" s="5"/>
      <c r="AD2508" s="5"/>
      <c r="AE2508" s="5"/>
      <c r="AF2508" s="5"/>
      <c r="AG2508" s="5"/>
    </row>
    <row r="2509" spans="9:33" x14ac:dyDescent="0.2">
      <c r="I2509" s="1"/>
      <c r="L2509" s="1"/>
      <c r="AC2509" s="5"/>
      <c r="AD2509" s="5"/>
      <c r="AE2509" s="5"/>
      <c r="AF2509" s="5"/>
      <c r="AG2509" s="5"/>
    </row>
    <row r="2510" spans="9:33" x14ac:dyDescent="0.2">
      <c r="I2510" s="1"/>
      <c r="L2510" s="1"/>
      <c r="AC2510" s="5"/>
      <c r="AD2510" s="5"/>
      <c r="AE2510" s="5"/>
      <c r="AF2510" s="5"/>
      <c r="AG2510" s="5"/>
    </row>
    <row r="2511" spans="9:33" x14ac:dyDescent="0.2">
      <c r="I2511" s="1"/>
      <c r="L2511" s="1"/>
      <c r="AC2511" s="5"/>
      <c r="AD2511" s="5"/>
      <c r="AE2511" s="5"/>
      <c r="AF2511" s="5"/>
      <c r="AG2511" s="5"/>
    </row>
    <row r="2512" spans="9:33" x14ac:dyDescent="0.2">
      <c r="I2512" s="1"/>
      <c r="L2512" s="1"/>
      <c r="AC2512" s="5"/>
      <c r="AD2512" s="5"/>
      <c r="AE2512" s="5"/>
      <c r="AF2512" s="5"/>
      <c r="AG2512" s="5"/>
    </row>
    <row r="2513" spans="9:33" x14ac:dyDescent="0.2">
      <c r="I2513" s="1"/>
      <c r="L2513" s="1"/>
      <c r="AC2513" s="5"/>
      <c r="AD2513" s="5"/>
      <c r="AE2513" s="5"/>
      <c r="AF2513" s="5"/>
      <c r="AG2513" s="5"/>
    </row>
    <row r="2514" spans="9:33" x14ac:dyDescent="0.2">
      <c r="I2514" s="1"/>
      <c r="L2514" s="1"/>
      <c r="AC2514" s="5"/>
      <c r="AD2514" s="5"/>
      <c r="AE2514" s="5"/>
      <c r="AF2514" s="5"/>
      <c r="AG2514" s="5"/>
    </row>
    <row r="2515" spans="9:33" x14ac:dyDescent="0.2">
      <c r="I2515" s="1"/>
      <c r="L2515" s="1"/>
      <c r="AC2515" s="5"/>
      <c r="AD2515" s="5"/>
      <c r="AE2515" s="5"/>
      <c r="AF2515" s="5"/>
      <c r="AG2515" s="5"/>
    </row>
    <row r="2516" spans="9:33" x14ac:dyDescent="0.2">
      <c r="I2516" s="1"/>
      <c r="L2516" s="1"/>
      <c r="AC2516" s="5"/>
      <c r="AD2516" s="5"/>
      <c r="AE2516" s="5"/>
      <c r="AF2516" s="5"/>
      <c r="AG2516" s="5"/>
    </row>
    <row r="2517" spans="9:33" x14ac:dyDescent="0.2">
      <c r="I2517" s="1"/>
      <c r="L2517" s="1"/>
      <c r="AC2517" s="5"/>
      <c r="AD2517" s="5"/>
      <c r="AE2517" s="5"/>
      <c r="AF2517" s="5"/>
      <c r="AG2517" s="5"/>
    </row>
    <row r="2518" spans="9:33" x14ac:dyDescent="0.2">
      <c r="I2518" s="1"/>
      <c r="L2518" s="1"/>
      <c r="AC2518" s="5"/>
      <c r="AD2518" s="5"/>
      <c r="AE2518" s="5"/>
      <c r="AF2518" s="5"/>
      <c r="AG2518" s="5"/>
    </row>
    <row r="2519" spans="9:33" x14ac:dyDescent="0.2">
      <c r="I2519" s="1"/>
      <c r="L2519" s="1"/>
      <c r="AC2519" s="5"/>
      <c r="AD2519" s="5"/>
      <c r="AE2519" s="5"/>
      <c r="AF2519" s="5"/>
      <c r="AG2519" s="5"/>
    </row>
    <row r="2520" spans="9:33" x14ac:dyDescent="0.2">
      <c r="I2520" s="1"/>
      <c r="L2520" s="3"/>
    </row>
    <row r="2521" spans="9:33" x14ac:dyDescent="0.2">
      <c r="I2521" s="1"/>
      <c r="L2521" s="1"/>
      <c r="AC2521" s="5"/>
      <c r="AD2521" s="5"/>
      <c r="AE2521" s="5"/>
      <c r="AF2521" s="5"/>
      <c r="AG2521" s="5"/>
    </row>
    <row r="2522" spans="9:33" x14ac:dyDescent="0.2">
      <c r="I2522" s="1"/>
      <c r="L2522" s="1"/>
      <c r="AC2522" s="5"/>
      <c r="AD2522" s="5"/>
      <c r="AE2522" s="5"/>
      <c r="AF2522" s="5"/>
      <c r="AG2522" s="5"/>
    </row>
    <row r="2523" spans="9:33" x14ac:dyDescent="0.2">
      <c r="I2523" s="1"/>
      <c r="L2523" s="1"/>
      <c r="AC2523" s="5"/>
      <c r="AD2523" s="5"/>
      <c r="AE2523" s="5"/>
      <c r="AF2523" s="5"/>
      <c r="AG2523" s="5"/>
    </row>
    <row r="2524" spans="9:33" x14ac:dyDescent="0.2">
      <c r="I2524" s="1"/>
      <c r="L2524" s="1"/>
      <c r="AC2524" s="5"/>
      <c r="AD2524" s="5"/>
      <c r="AE2524" s="5"/>
      <c r="AF2524" s="5"/>
      <c r="AG2524" s="5"/>
    </row>
    <row r="2525" spans="9:33" x14ac:dyDescent="0.2">
      <c r="I2525" s="1"/>
      <c r="L2525" s="1"/>
      <c r="AC2525" s="5"/>
      <c r="AD2525" s="5"/>
      <c r="AE2525" s="5"/>
      <c r="AF2525" s="5"/>
      <c r="AG2525" s="5"/>
    </row>
    <row r="2526" spans="9:33" x14ac:dyDescent="0.2">
      <c r="I2526" s="1"/>
      <c r="L2526" s="1"/>
      <c r="AC2526" s="5"/>
      <c r="AD2526" s="5"/>
      <c r="AE2526" s="5"/>
      <c r="AF2526" s="5"/>
      <c r="AG2526" s="5"/>
    </row>
    <row r="2527" spans="9:33" x14ac:dyDescent="0.2">
      <c r="I2527" s="1"/>
      <c r="L2527" s="1"/>
      <c r="AC2527" s="5"/>
      <c r="AD2527" s="5"/>
      <c r="AE2527" s="5"/>
      <c r="AF2527" s="5"/>
      <c r="AG2527" s="5"/>
    </row>
    <row r="2528" spans="9:33" x14ac:dyDescent="0.2">
      <c r="I2528" s="1"/>
      <c r="L2528" s="1"/>
      <c r="AC2528" s="5"/>
      <c r="AD2528" s="5"/>
      <c r="AE2528" s="5"/>
      <c r="AF2528" s="5"/>
      <c r="AG2528" s="5"/>
    </row>
    <row r="2529" spans="9:33" x14ac:dyDescent="0.2">
      <c r="I2529" s="2"/>
      <c r="L2529" s="1"/>
      <c r="AC2529" s="5"/>
      <c r="AD2529" s="5"/>
      <c r="AE2529" s="5"/>
      <c r="AF2529" s="5"/>
      <c r="AG2529" s="5"/>
    </row>
    <row r="2530" spans="9:33" x14ac:dyDescent="0.2">
      <c r="I2530" s="1"/>
      <c r="L2530" s="1"/>
      <c r="AC2530" s="5"/>
      <c r="AD2530" s="5"/>
      <c r="AE2530" s="5"/>
      <c r="AF2530" s="5"/>
      <c r="AG2530" s="5"/>
    </row>
    <row r="2531" spans="9:33" x14ac:dyDescent="0.2">
      <c r="I2531" s="1"/>
      <c r="L2531" s="1"/>
      <c r="AC2531" s="5"/>
      <c r="AD2531" s="5"/>
      <c r="AE2531" s="5"/>
      <c r="AF2531" s="5"/>
      <c r="AG2531" s="5"/>
    </row>
    <row r="2532" spans="9:33" x14ac:dyDescent="0.2">
      <c r="I2532" s="1"/>
      <c r="L2532" s="1"/>
      <c r="AC2532" s="5"/>
      <c r="AD2532" s="5"/>
      <c r="AE2532" s="5"/>
      <c r="AF2532" s="5"/>
      <c r="AG2532" s="5"/>
    </row>
    <row r="2533" spans="9:33" x14ac:dyDescent="0.2">
      <c r="I2533" s="1"/>
      <c r="L2533" s="1"/>
      <c r="AC2533" s="5"/>
      <c r="AD2533" s="5"/>
      <c r="AE2533" s="5"/>
      <c r="AF2533" s="5"/>
      <c r="AG2533" s="5"/>
    </row>
    <row r="2534" spans="9:33" x14ac:dyDescent="0.2">
      <c r="I2534" s="1"/>
      <c r="L2534" s="1"/>
      <c r="AC2534" s="5"/>
      <c r="AD2534" s="5"/>
      <c r="AE2534" s="5"/>
      <c r="AF2534" s="5"/>
      <c r="AG2534" s="5"/>
    </row>
    <row r="2535" spans="9:33" x14ac:dyDescent="0.2">
      <c r="I2535" s="2"/>
      <c r="L2535" s="1"/>
      <c r="AC2535" s="5"/>
      <c r="AD2535" s="5"/>
      <c r="AE2535" s="5"/>
      <c r="AF2535" s="5"/>
      <c r="AG2535" s="5"/>
    </row>
    <row r="2536" spans="9:33" x14ac:dyDescent="0.2">
      <c r="I2536" s="1"/>
      <c r="L2536" s="1"/>
      <c r="AC2536" s="5"/>
      <c r="AD2536" s="5"/>
      <c r="AE2536" s="5"/>
      <c r="AF2536" s="5"/>
      <c r="AG2536" s="5"/>
    </row>
    <row r="2537" spans="9:33" x14ac:dyDescent="0.2">
      <c r="I2537" s="1"/>
      <c r="L2537" s="1"/>
      <c r="AC2537" s="5"/>
      <c r="AD2537" s="5"/>
      <c r="AE2537" s="5"/>
      <c r="AF2537" s="5"/>
      <c r="AG2537" s="5"/>
    </row>
    <row r="2538" spans="9:33" x14ac:dyDescent="0.2">
      <c r="I2538" s="1"/>
      <c r="L2538" s="1"/>
      <c r="AC2538" s="5"/>
      <c r="AD2538" s="5"/>
      <c r="AE2538" s="5"/>
      <c r="AF2538" s="5"/>
      <c r="AG2538" s="5"/>
    </row>
    <row r="2539" spans="9:33" x14ac:dyDescent="0.2">
      <c r="I2539" s="1"/>
      <c r="L2539" s="1"/>
      <c r="AC2539" s="5"/>
      <c r="AD2539" s="5"/>
      <c r="AE2539" s="5"/>
      <c r="AF2539" s="5"/>
      <c r="AG2539" s="5"/>
    </row>
    <row r="2540" spans="9:33" x14ac:dyDescent="0.2">
      <c r="I2540" s="1"/>
      <c r="L2540" s="1"/>
      <c r="AC2540" s="5"/>
      <c r="AD2540" s="5"/>
      <c r="AE2540" s="5"/>
      <c r="AF2540" s="5"/>
      <c r="AG2540" s="5"/>
    </row>
    <row r="2541" spans="9:33" x14ac:dyDescent="0.2">
      <c r="I2541" s="2"/>
      <c r="L2541" s="1"/>
      <c r="AC2541" s="5"/>
      <c r="AD2541" s="5"/>
      <c r="AE2541" s="5"/>
      <c r="AF2541" s="5"/>
      <c r="AG2541" s="5"/>
    </row>
    <row r="2542" spans="9:33" x14ac:dyDescent="0.2">
      <c r="I2542" s="2"/>
      <c r="L2542" s="1"/>
      <c r="AC2542" s="5"/>
      <c r="AD2542" s="5"/>
      <c r="AE2542" s="5"/>
      <c r="AF2542" s="5"/>
      <c r="AG2542" s="5"/>
    </row>
    <row r="2543" spans="9:33" x14ac:dyDescent="0.2">
      <c r="I2543" s="1"/>
      <c r="L2543" s="1"/>
      <c r="AC2543" s="5"/>
      <c r="AD2543" s="5"/>
      <c r="AE2543" s="5"/>
      <c r="AF2543" s="5"/>
      <c r="AG2543" s="5"/>
    </row>
    <row r="2544" spans="9:33" x14ac:dyDescent="0.2">
      <c r="I2544" s="1"/>
      <c r="L2544" s="1"/>
      <c r="AC2544" s="5"/>
      <c r="AD2544" s="5"/>
      <c r="AE2544" s="5"/>
      <c r="AF2544" s="5"/>
      <c r="AG2544" s="5"/>
    </row>
    <row r="2545" spans="9:33" x14ac:dyDescent="0.2">
      <c r="I2545" s="1"/>
      <c r="L2545" s="1"/>
      <c r="AC2545" s="5"/>
      <c r="AD2545" s="5"/>
      <c r="AE2545" s="5"/>
      <c r="AF2545" s="5"/>
      <c r="AG2545" s="5"/>
    </row>
    <row r="2546" spans="9:33" x14ac:dyDescent="0.2">
      <c r="I2546" s="1"/>
      <c r="L2546" s="1"/>
      <c r="AC2546" s="5"/>
      <c r="AD2546" s="5"/>
      <c r="AE2546" s="5"/>
      <c r="AF2546" s="5"/>
      <c r="AG2546" s="5"/>
    </row>
    <row r="2547" spans="9:33" x14ac:dyDescent="0.2">
      <c r="I2547" s="1"/>
      <c r="L2547" s="1"/>
      <c r="AC2547" s="5"/>
      <c r="AD2547" s="5"/>
      <c r="AE2547" s="5"/>
      <c r="AF2547" s="5"/>
      <c r="AG2547" s="5"/>
    </row>
    <row r="2548" spans="9:33" x14ac:dyDescent="0.2">
      <c r="I2548" s="1"/>
      <c r="L2548" s="1"/>
      <c r="AC2548" s="5"/>
      <c r="AD2548" s="5"/>
      <c r="AE2548" s="5"/>
      <c r="AF2548" s="5"/>
      <c r="AG2548" s="5"/>
    </row>
    <row r="2549" spans="9:33" x14ac:dyDescent="0.2">
      <c r="I2549" s="1"/>
      <c r="L2549" s="1"/>
      <c r="AC2549" s="5"/>
      <c r="AD2549" s="5"/>
      <c r="AE2549" s="5"/>
      <c r="AF2549" s="5"/>
      <c r="AG2549" s="5"/>
    </row>
    <row r="2550" spans="9:33" x14ac:dyDescent="0.2">
      <c r="I2550" s="1"/>
      <c r="L2550" s="1"/>
      <c r="AC2550" s="5"/>
      <c r="AD2550" s="5"/>
      <c r="AE2550" s="5"/>
      <c r="AF2550" s="5"/>
      <c r="AG2550" s="5"/>
    </row>
    <row r="2551" spans="9:33" x14ac:dyDescent="0.2">
      <c r="I2551" s="1"/>
      <c r="L2551" s="1"/>
      <c r="AC2551" s="5"/>
      <c r="AD2551" s="5"/>
      <c r="AE2551" s="5"/>
      <c r="AF2551" s="5"/>
      <c r="AG2551" s="5"/>
    </row>
    <row r="2552" spans="9:33" x14ac:dyDescent="0.2">
      <c r="I2552" s="1"/>
      <c r="L2552" s="1"/>
      <c r="AC2552" s="5"/>
      <c r="AD2552" s="5"/>
      <c r="AE2552" s="5"/>
      <c r="AF2552" s="5"/>
      <c r="AG2552" s="5"/>
    </row>
    <row r="2553" spans="9:33" x14ac:dyDescent="0.2">
      <c r="I2553" s="1"/>
      <c r="L2553" s="1"/>
      <c r="AC2553" s="5"/>
      <c r="AD2553" s="5"/>
      <c r="AE2553" s="5"/>
      <c r="AF2553" s="5"/>
      <c r="AG2553" s="5"/>
    </row>
    <row r="2554" spans="9:33" x14ac:dyDescent="0.2">
      <c r="I2554" s="1"/>
      <c r="L2554" s="1"/>
      <c r="AC2554" s="5"/>
      <c r="AD2554" s="5"/>
      <c r="AE2554" s="5"/>
      <c r="AF2554" s="5"/>
      <c r="AG2554" s="5"/>
    </row>
    <row r="2555" spans="9:33" x14ac:dyDescent="0.2">
      <c r="I2555" s="1"/>
      <c r="L2555" s="1"/>
      <c r="AC2555" s="5"/>
      <c r="AD2555" s="5"/>
      <c r="AE2555" s="5"/>
      <c r="AF2555" s="5"/>
      <c r="AG2555" s="5"/>
    </row>
    <row r="2556" spans="9:33" x14ac:dyDescent="0.2">
      <c r="I2556" s="1"/>
      <c r="L2556" s="1"/>
      <c r="AC2556" s="5"/>
      <c r="AD2556" s="5"/>
      <c r="AE2556" s="5"/>
      <c r="AF2556" s="5"/>
      <c r="AG2556" s="5"/>
    </row>
    <row r="2557" spans="9:33" x14ac:dyDescent="0.2">
      <c r="I2557" s="1"/>
      <c r="L2557" s="1"/>
      <c r="AC2557" s="5"/>
      <c r="AD2557" s="5"/>
      <c r="AE2557" s="5"/>
      <c r="AF2557" s="5"/>
      <c r="AG2557" s="5"/>
    </row>
    <row r="2558" spans="9:33" x14ac:dyDescent="0.2">
      <c r="I2558" s="1"/>
      <c r="L2558" s="1"/>
      <c r="AC2558" s="5"/>
      <c r="AD2558" s="5"/>
      <c r="AE2558" s="5"/>
      <c r="AF2558" s="5"/>
      <c r="AG2558" s="5"/>
    </row>
    <row r="2559" spans="9:33" x14ac:dyDescent="0.2">
      <c r="I2559" s="1"/>
      <c r="L2559" s="1"/>
      <c r="AC2559" s="5"/>
      <c r="AD2559" s="5"/>
      <c r="AE2559" s="5"/>
      <c r="AF2559" s="5"/>
      <c r="AG2559" s="5"/>
    </row>
    <row r="2560" spans="9:33" x14ac:dyDescent="0.2">
      <c r="I2560" s="1"/>
      <c r="L2560" s="1"/>
      <c r="AC2560" s="5"/>
      <c r="AD2560" s="5"/>
      <c r="AE2560" s="5"/>
      <c r="AF2560" s="5"/>
      <c r="AG2560" s="5"/>
    </row>
    <row r="2561" spans="9:33" x14ac:dyDescent="0.2">
      <c r="I2561" s="1"/>
      <c r="L2561" s="1"/>
      <c r="AC2561" s="5"/>
      <c r="AD2561" s="5"/>
      <c r="AE2561" s="5"/>
      <c r="AF2561" s="5"/>
      <c r="AG2561" s="5"/>
    </row>
    <row r="2562" spans="9:33" x14ac:dyDescent="0.2">
      <c r="I2562" s="1"/>
      <c r="L2562" s="1"/>
      <c r="AC2562" s="5"/>
      <c r="AD2562" s="5"/>
      <c r="AE2562" s="5"/>
      <c r="AF2562" s="5"/>
      <c r="AG2562" s="5"/>
    </row>
    <row r="2563" spans="9:33" x14ac:dyDescent="0.2">
      <c r="I2563" s="1"/>
      <c r="L2563" s="1"/>
      <c r="AC2563" s="5"/>
      <c r="AD2563" s="5"/>
      <c r="AE2563" s="5"/>
      <c r="AF2563" s="5"/>
      <c r="AG2563" s="5"/>
    </row>
    <row r="2564" spans="9:33" x14ac:dyDescent="0.2">
      <c r="I2564" s="1"/>
      <c r="L2564" s="1"/>
      <c r="AC2564" s="5"/>
      <c r="AD2564" s="5"/>
      <c r="AE2564" s="5"/>
      <c r="AF2564" s="5"/>
      <c r="AG2564" s="5"/>
    </row>
    <row r="2565" spans="9:33" x14ac:dyDescent="0.2">
      <c r="I2565" s="1"/>
      <c r="L2565" s="1"/>
      <c r="AC2565" s="5"/>
      <c r="AD2565" s="5"/>
      <c r="AE2565" s="5"/>
      <c r="AF2565" s="5"/>
      <c r="AG2565" s="5"/>
    </row>
    <row r="2566" spans="9:33" x14ac:dyDescent="0.2">
      <c r="I2566" s="1"/>
      <c r="L2566" s="1"/>
      <c r="AC2566" s="5"/>
      <c r="AD2566" s="5"/>
      <c r="AE2566" s="5"/>
      <c r="AF2566" s="5"/>
      <c r="AG2566" s="5"/>
    </row>
    <row r="2567" spans="9:33" x14ac:dyDescent="0.2">
      <c r="I2567" s="1"/>
      <c r="L2567" s="1"/>
      <c r="AC2567" s="5"/>
      <c r="AD2567" s="5"/>
      <c r="AE2567" s="5"/>
      <c r="AF2567" s="5"/>
      <c r="AG2567" s="5"/>
    </row>
    <row r="2568" spans="9:33" x14ac:dyDescent="0.2">
      <c r="I2568" s="1"/>
      <c r="L2568" s="1"/>
      <c r="AC2568" s="5"/>
      <c r="AD2568" s="5"/>
      <c r="AE2568" s="5"/>
      <c r="AF2568" s="5"/>
      <c r="AG2568" s="5"/>
    </row>
    <row r="2569" spans="9:33" x14ac:dyDescent="0.2">
      <c r="I2569" s="1"/>
      <c r="L2569" s="1"/>
      <c r="AC2569" s="5"/>
      <c r="AD2569" s="5"/>
      <c r="AE2569" s="5"/>
      <c r="AF2569" s="5"/>
      <c r="AG2569" s="5"/>
    </row>
    <row r="2570" spans="9:33" x14ac:dyDescent="0.2">
      <c r="I2570" s="1"/>
      <c r="L2570" s="1"/>
      <c r="AC2570" s="5"/>
      <c r="AD2570" s="5"/>
      <c r="AE2570" s="5"/>
      <c r="AF2570" s="5"/>
      <c r="AG2570" s="5"/>
    </row>
    <row r="2571" spans="9:33" x14ac:dyDescent="0.2">
      <c r="I2571" s="1"/>
      <c r="L2571" s="1"/>
      <c r="AC2571" s="5"/>
      <c r="AD2571" s="5"/>
      <c r="AE2571" s="5"/>
      <c r="AF2571" s="5"/>
      <c r="AG2571" s="5"/>
    </row>
    <row r="2572" spans="9:33" x14ac:dyDescent="0.2">
      <c r="I2572" s="1"/>
      <c r="L2572" s="1"/>
      <c r="AC2572" s="5"/>
      <c r="AD2572" s="5"/>
      <c r="AE2572" s="5"/>
      <c r="AF2572" s="5"/>
      <c r="AG2572" s="5"/>
    </row>
    <row r="2573" spans="9:33" x14ac:dyDescent="0.2">
      <c r="I2573" s="1"/>
      <c r="L2573" s="1"/>
      <c r="AC2573" s="5"/>
      <c r="AD2573" s="5"/>
      <c r="AE2573" s="5"/>
      <c r="AF2573" s="5"/>
      <c r="AG2573" s="5"/>
    </row>
    <row r="2574" spans="9:33" x14ac:dyDescent="0.2">
      <c r="I2574" s="1"/>
      <c r="L2574" s="1"/>
      <c r="AC2574" s="5"/>
      <c r="AD2574" s="5"/>
      <c r="AE2574" s="5"/>
      <c r="AF2574" s="5"/>
      <c r="AG2574" s="5"/>
    </row>
    <row r="2575" spans="9:33" x14ac:dyDescent="0.2">
      <c r="I2575" s="1"/>
      <c r="L2575" s="1"/>
      <c r="AC2575" s="5"/>
      <c r="AD2575" s="5"/>
      <c r="AE2575" s="5"/>
      <c r="AF2575" s="5"/>
      <c r="AG2575" s="5"/>
    </row>
    <row r="2576" spans="9:33" x14ac:dyDescent="0.2">
      <c r="I2576" s="1"/>
      <c r="L2576" s="1"/>
      <c r="AC2576" s="5"/>
      <c r="AD2576" s="5"/>
      <c r="AE2576" s="5"/>
      <c r="AF2576" s="5"/>
      <c r="AG2576" s="5"/>
    </row>
    <row r="2577" spans="9:33" x14ac:dyDescent="0.2">
      <c r="I2577" s="1"/>
      <c r="L2577" s="1"/>
      <c r="AC2577" s="5"/>
      <c r="AD2577" s="5"/>
      <c r="AE2577" s="5"/>
      <c r="AF2577" s="5"/>
      <c r="AG2577" s="5"/>
    </row>
    <row r="2578" spans="9:33" x14ac:dyDescent="0.2">
      <c r="I2578" s="1"/>
      <c r="L2578" s="1"/>
      <c r="AC2578" s="5"/>
      <c r="AD2578" s="5"/>
      <c r="AE2578" s="5"/>
      <c r="AF2578" s="5"/>
      <c r="AG2578" s="5"/>
    </row>
    <row r="2579" spans="9:33" x14ac:dyDescent="0.2">
      <c r="I2579" s="1"/>
      <c r="L2579" s="1"/>
      <c r="AC2579" s="5"/>
      <c r="AD2579" s="5"/>
      <c r="AE2579" s="5"/>
      <c r="AF2579" s="5"/>
      <c r="AG2579" s="5"/>
    </row>
    <row r="2580" spans="9:33" x14ac:dyDescent="0.2">
      <c r="I2580" s="1"/>
      <c r="L2580" s="1"/>
      <c r="AC2580" s="5"/>
      <c r="AD2580" s="5"/>
      <c r="AE2580" s="5"/>
      <c r="AF2580" s="5"/>
      <c r="AG2580" s="5"/>
    </row>
    <row r="2581" spans="9:33" x14ac:dyDescent="0.2">
      <c r="I2581" s="1"/>
      <c r="L2581" s="1"/>
      <c r="AC2581" s="5"/>
      <c r="AD2581" s="5"/>
      <c r="AE2581" s="5"/>
      <c r="AF2581" s="5"/>
      <c r="AG2581" s="5"/>
    </row>
    <row r="2582" spans="9:33" x14ac:dyDescent="0.2">
      <c r="I2582" s="1"/>
      <c r="L2582" s="1"/>
      <c r="AC2582" s="5"/>
      <c r="AD2582" s="5"/>
      <c r="AE2582" s="5"/>
      <c r="AF2582" s="5"/>
      <c r="AG2582" s="5"/>
    </row>
    <row r="2583" spans="9:33" x14ac:dyDescent="0.2">
      <c r="I2583" s="1"/>
      <c r="L2583" s="1"/>
      <c r="AC2583" s="5"/>
      <c r="AD2583" s="5"/>
      <c r="AE2583" s="5"/>
      <c r="AF2583" s="5"/>
      <c r="AG2583" s="5"/>
    </row>
    <row r="2584" spans="9:33" x14ac:dyDescent="0.2">
      <c r="I2584" s="1"/>
      <c r="L2584" s="1"/>
      <c r="AC2584" s="5"/>
      <c r="AD2584" s="5"/>
      <c r="AE2584" s="5"/>
      <c r="AF2584" s="5"/>
      <c r="AG2584" s="5"/>
    </row>
    <row r="2585" spans="9:33" x14ac:dyDescent="0.2">
      <c r="I2585" s="1"/>
      <c r="L2585" s="1"/>
      <c r="AC2585" s="5"/>
      <c r="AD2585" s="5"/>
      <c r="AE2585" s="5"/>
      <c r="AF2585" s="5"/>
      <c r="AG2585" s="5"/>
    </row>
    <row r="2586" spans="9:33" x14ac:dyDescent="0.2">
      <c r="I2586" s="1"/>
      <c r="L2586" s="1"/>
      <c r="AC2586" s="5"/>
      <c r="AD2586" s="5"/>
      <c r="AE2586" s="5"/>
      <c r="AF2586" s="5"/>
      <c r="AG2586" s="5"/>
    </row>
    <row r="2587" spans="9:33" x14ac:dyDescent="0.2">
      <c r="I2587" s="1"/>
      <c r="L2587" s="1"/>
      <c r="AC2587" s="5"/>
      <c r="AD2587" s="5"/>
      <c r="AE2587" s="5"/>
      <c r="AF2587" s="5"/>
      <c r="AG2587" s="5"/>
    </row>
    <row r="2588" spans="9:33" x14ac:dyDescent="0.2">
      <c r="I2588" s="1"/>
      <c r="L2588" s="1"/>
      <c r="AC2588" s="5"/>
      <c r="AD2588" s="5"/>
      <c r="AE2588" s="5"/>
      <c r="AF2588" s="5"/>
      <c r="AG2588" s="5"/>
    </row>
    <row r="2589" spans="9:33" x14ac:dyDescent="0.2">
      <c r="I2589" s="1"/>
      <c r="L2589" s="1"/>
      <c r="AC2589" s="5"/>
      <c r="AD2589" s="5"/>
      <c r="AE2589" s="5"/>
      <c r="AF2589" s="5"/>
      <c r="AG2589" s="5"/>
    </row>
    <row r="2590" spans="9:33" x14ac:dyDescent="0.2">
      <c r="I2590" s="1"/>
      <c r="L2590" s="1"/>
      <c r="AC2590" s="5"/>
      <c r="AD2590" s="5"/>
      <c r="AE2590" s="5"/>
      <c r="AF2590" s="5"/>
      <c r="AG2590" s="5"/>
    </row>
    <row r="2591" spans="9:33" x14ac:dyDescent="0.2">
      <c r="I2591" s="1"/>
      <c r="L2591" s="1"/>
      <c r="AC2591" s="5"/>
      <c r="AD2591" s="5"/>
      <c r="AE2591" s="5"/>
      <c r="AF2591" s="5"/>
      <c r="AG2591" s="5"/>
    </row>
    <row r="2592" spans="9:33" x14ac:dyDescent="0.2">
      <c r="I2592" s="1"/>
      <c r="L2592" s="1"/>
      <c r="AC2592" s="5"/>
      <c r="AD2592" s="5"/>
      <c r="AE2592" s="5"/>
      <c r="AF2592" s="5"/>
      <c r="AG2592" s="5"/>
    </row>
    <row r="2593" spans="9:33" x14ac:dyDescent="0.2">
      <c r="I2593" s="1"/>
      <c r="L2593" s="1"/>
      <c r="AC2593" s="5"/>
      <c r="AD2593" s="5"/>
      <c r="AE2593" s="5"/>
      <c r="AF2593" s="5"/>
      <c r="AG2593" s="5"/>
    </row>
    <row r="2594" spans="9:33" x14ac:dyDescent="0.2">
      <c r="I2594" s="1"/>
      <c r="L2594" s="1"/>
      <c r="AC2594" s="5"/>
      <c r="AD2594" s="5"/>
      <c r="AE2594" s="5"/>
      <c r="AF2594" s="5"/>
      <c r="AG2594" s="5"/>
    </row>
    <row r="2595" spans="9:33" x14ac:dyDescent="0.2">
      <c r="I2595" s="1"/>
      <c r="L2595" s="1"/>
      <c r="AC2595" s="5"/>
      <c r="AD2595" s="5"/>
      <c r="AE2595" s="5"/>
      <c r="AF2595" s="5"/>
      <c r="AG2595" s="5"/>
    </row>
    <row r="2596" spans="9:33" x14ac:dyDescent="0.2">
      <c r="I2596" s="1"/>
      <c r="L2596" s="1"/>
      <c r="AC2596" s="5"/>
      <c r="AD2596" s="5"/>
      <c r="AE2596" s="5"/>
      <c r="AF2596" s="5"/>
      <c r="AG2596" s="5"/>
    </row>
    <row r="2597" spans="9:33" x14ac:dyDescent="0.2">
      <c r="I2597" s="1"/>
      <c r="L2597" s="1"/>
      <c r="AC2597" s="5"/>
      <c r="AD2597" s="5"/>
      <c r="AE2597" s="5"/>
      <c r="AF2597" s="5"/>
      <c r="AG2597" s="5"/>
    </row>
    <row r="2598" spans="9:33" x14ac:dyDescent="0.2">
      <c r="I2598" s="1"/>
      <c r="L2598" s="1"/>
      <c r="AC2598" s="5"/>
      <c r="AD2598" s="5"/>
      <c r="AE2598" s="5"/>
      <c r="AF2598" s="5"/>
      <c r="AG2598" s="5"/>
    </row>
    <row r="2599" spans="9:33" x14ac:dyDescent="0.2">
      <c r="I2599" s="1"/>
      <c r="L2599" s="1"/>
      <c r="AC2599" s="5"/>
      <c r="AD2599" s="5"/>
      <c r="AE2599" s="5"/>
      <c r="AF2599" s="5"/>
      <c r="AG2599" s="5"/>
    </row>
    <row r="2600" spans="9:33" x14ac:dyDescent="0.2">
      <c r="I2600" s="1"/>
      <c r="L2600" s="1"/>
      <c r="AC2600" s="5"/>
      <c r="AD2600" s="5"/>
      <c r="AE2600" s="5"/>
      <c r="AF2600" s="5"/>
      <c r="AG2600" s="5"/>
    </row>
    <row r="2601" spans="9:33" x14ac:dyDescent="0.2">
      <c r="I2601" s="1"/>
      <c r="L2601" s="1"/>
      <c r="AC2601" s="5"/>
      <c r="AD2601" s="5"/>
      <c r="AE2601" s="5"/>
      <c r="AF2601" s="5"/>
      <c r="AG2601" s="5"/>
    </row>
    <row r="2602" spans="9:33" x14ac:dyDescent="0.2">
      <c r="I2602" s="1"/>
      <c r="L2602" s="3"/>
    </row>
    <row r="2603" spans="9:33" x14ac:dyDescent="0.2">
      <c r="I2603" s="1"/>
      <c r="L2603" s="1"/>
      <c r="AC2603" s="5"/>
      <c r="AD2603" s="5"/>
      <c r="AE2603" s="5"/>
      <c r="AF2603" s="5"/>
      <c r="AG2603" s="5"/>
    </row>
    <row r="2604" spans="9:33" x14ac:dyDescent="0.2">
      <c r="I2604" s="1"/>
      <c r="L2604" s="1"/>
      <c r="AC2604" s="5"/>
      <c r="AD2604" s="5"/>
      <c r="AE2604" s="5"/>
      <c r="AF2604" s="5"/>
      <c r="AG2604" s="5"/>
    </row>
    <row r="2605" spans="9:33" x14ac:dyDescent="0.2">
      <c r="I2605" s="1"/>
      <c r="L2605" s="1"/>
      <c r="AC2605" s="5"/>
      <c r="AD2605" s="5"/>
      <c r="AE2605" s="5"/>
      <c r="AF2605" s="5"/>
      <c r="AG2605" s="5"/>
    </row>
    <row r="2606" spans="9:33" x14ac:dyDescent="0.2">
      <c r="I2606" s="1"/>
      <c r="L2606" s="1"/>
      <c r="AC2606" s="5"/>
      <c r="AD2606" s="5"/>
      <c r="AE2606" s="5"/>
      <c r="AF2606" s="5"/>
      <c r="AG2606" s="5"/>
    </row>
    <row r="2607" spans="9:33" x14ac:dyDescent="0.2">
      <c r="I2607" s="1"/>
      <c r="L2607" s="1"/>
      <c r="AC2607" s="5"/>
      <c r="AD2607" s="5"/>
      <c r="AE2607" s="5"/>
      <c r="AF2607" s="5"/>
      <c r="AG2607" s="5"/>
    </row>
    <row r="2608" spans="9:33" x14ac:dyDescent="0.2">
      <c r="I2608" s="1"/>
      <c r="L2608" s="1"/>
      <c r="AC2608" s="5"/>
      <c r="AD2608" s="5"/>
      <c r="AE2608" s="5"/>
      <c r="AF2608" s="5"/>
      <c r="AG2608" s="5"/>
    </row>
    <row r="2609" spans="9:33" x14ac:dyDescent="0.2">
      <c r="I2609" s="1"/>
      <c r="L2609" s="1"/>
      <c r="AC2609" s="5"/>
      <c r="AD2609" s="5"/>
      <c r="AE2609" s="5"/>
      <c r="AF2609" s="5"/>
      <c r="AG2609" s="5"/>
    </row>
    <row r="2610" spans="9:33" x14ac:dyDescent="0.2">
      <c r="I2610" s="1"/>
      <c r="L2610" s="1"/>
      <c r="AC2610" s="5"/>
      <c r="AD2610" s="5"/>
      <c r="AE2610" s="5"/>
      <c r="AF2610" s="5"/>
      <c r="AG2610" s="5"/>
    </row>
    <row r="2611" spans="9:33" x14ac:dyDescent="0.2">
      <c r="I2611" s="1"/>
      <c r="L2611" s="1"/>
      <c r="AC2611" s="5"/>
      <c r="AD2611" s="5"/>
      <c r="AE2611" s="5"/>
      <c r="AF2611" s="5"/>
      <c r="AG2611" s="5"/>
    </row>
    <row r="2612" spans="9:33" x14ac:dyDescent="0.2">
      <c r="I2612" s="1"/>
      <c r="L2612" s="1"/>
      <c r="AC2612" s="5"/>
      <c r="AD2612" s="5"/>
      <c r="AE2612" s="5"/>
      <c r="AF2612" s="5"/>
      <c r="AG2612" s="5"/>
    </row>
    <row r="2613" spans="9:33" x14ac:dyDescent="0.2">
      <c r="I2613" s="2"/>
      <c r="L2613" s="1"/>
      <c r="AC2613" s="5"/>
      <c r="AD2613" s="5"/>
      <c r="AE2613" s="5"/>
      <c r="AF2613" s="5"/>
      <c r="AG2613" s="5"/>
    </row>
    <row r="2614" spans="9:33" x14ac:dyDescent="0.2">
      <c r="I2614" s="1"/>
      <c r="L2614" s="1"/>
      <c r="AC2614" s="5"/>
      <c r="AD2614" s="5"/>
      <c r="AE2614" s="5"/>
      <c r="AF2614" s="5"/>
      <c r="AG2614" s="5"/>
    </row>
    <row r="2615" spans="9:33" x14ac:dyDescent="0.2">
      <c r="I2615" s="1"/>
      <c r="L2615" s="1"/>
      <c r="AC2615" s="5"/>
      <c r="AD2615" s="5"/>
      <c r="AE2615" s="5"/>
      <c r="AF2615" s="5"/>
      <c r="AG2615" s="5"/>
    </row>
    <row r="2616" spans="9:33" x14ac:dyDescent="0.2">
      <c r="I2616" s="1"/>
      <c r="L2616" s="1"/>
      <c r="AC2616" s="5"/>
      <c r="AD2616" s="5"/>
      <c r="AE2616" s="5"/>
      <c r="AF2616" s="5"/>
      <c r="AG2616" s="5"/>
    </row>
    <row r="2617" spans="9:33" x14ac:dyDescent="0.2">
      <c r="I2617" s="1"/>
      <c r="L2617" s="1"/>
      <c r="AC2617" s="5"/>
      <c r="AD2617" s="5"/>
      <c r="AE2617" s="5"/>
      <c r="AF2617" s="5"/>
      <c r="AG2617" s="5"/>
    </row>
    <row r="2618" spans="9:33" x14ac:dyDescent="0.2">
      <c r="I2618" s="1"/>
      <c r="L2618" s="1"/>
      <c r="AC2618" s="5"/>
      <c r="AD2618" s="5"/>
      <c r="AE2618" s="5"/>
      <c r="AF2618" s="5"/>
      <c r="AG2618" s="5"/>
    </row>
    <row r="2619" spans="9:33" x14ac:dyDescent="0.2">
      <c r="I2619" s="2"/>
      <c r="L2619" s="1"/>
      <c r="AC2619" s="5"/>
      <c r="AD2619" s="5"/>
      <c r="AE2619" s="5"/>
      <c r="AF2619" s="5"/>
      <c r="AG2619" s="5"/>
    </row>
    <row r="2620" spans="9:33" x14ac:dyDescent="0.2">
      <c r="I2620" s="1"/>
      <c r="L2620" s="1"/>
      <c r="AC2620" s="5"/>
      <c r="AD2620" s="5"/>
      <c r="AE2620" s="5"/>
      <c r="AF2620" s="5"/>
      <c r="AG2620" s="5"/>
    </row>
    <row r="2621" spans="9:33" x14ac:dyDescent="0.2">
      <c r="I2621" s="2"/>
      <c r="L2621" s="1"/>
      <c r="AC2621" s="5"/>
      <c r="AD2621" s="5"/>
      <c r="AE2621" s="5"/>
      <c r="AF2621" s="5"/>
      <c r="AG2621" s="5"/>
    </row>
    <row r="2622" spans="9:33" x14ac:dyDescent="0.2">
      <c r="I2622" s="1"/>
      <c r="L2622" s="1"/>
      <c r="AC2622" s="5"/>
      <c r="AD2622" s="5"/>
      <c r="AE2622" s="5"/>
      <c r="AF2622" s="5"/>
      <c r="AG2622" s="5"/>
    </row>
    <row r="2623" spans="9:33" x14ac:dyDescent="0.2">
      <c r="I2623" s="1"/>
      <c r="L2623" s="1"/>
      <c r="AC2623" s="5"/>
      <c r="AD2623" s="5"/>
      <c r="AE2623" s="5"/>
      <c r="AF2623" s="5"/>
      <c r="AG2623" s="5"/>
    </row>
    <row r="2624" spans="9:33" x14ac:dyDescent="0.2">
      <c r="I2624" s="1"/>
      <c r="L2624" s="1"/>
      <c r="AC2624" s="5"/>
      <c r="AD2624" s="5"/>
      <c r="AE2624" s="5"/>
      <c r="AF2624" s="5"/>
      <c r="AG2624" s="5"/>
    </row>
    <row r="2625" spans="9:33" x14ac:dyDescent="0.2">
      <c r="I2625" s="1"/>
      <c r="L2625" s="1"/>
      <c r="AC2625" s="5"/>
      <c r="AD2625" s="5"/>
      <c r="AE2625" s="5"/>
      <c r="AF2625" s="5"/>
      <c r="AG2625" s="5"/>
    </row>
    <row r="2626" spans="9:33" x14ac:dyDescent="0.2">
      <c r="I2626" s="1"/>
      <c r="L2626" s="1"/>
      <c r="AC2626" s="5"/>
      <c r="AD2626" s="5"/>
      <c r="AE2626" s="5"/>
      <c r="AF2626" s="5"/>
      <c r="AG2626" s="5"/>
    </row>
    <row r="2627" spans="9:33" x14ac:dyDescent="0.2">
      <c r="I2627" s="1"/>
      <c r="L2627" s="1"/>
      <c r="AC2627" s="5"/>
      <c r="AD2627" s="5"/>
      <c r="AE2627" s="5"/>
      <c r="AF2627" s="5"/>
      <c r="AG2627" s="5"/>
    </row>
    <row r="2628" spans="9:33" x14ac:dyDescent="0.2">
      <c r="I2628" s="1"/>
      <c r="L2628" s="1"/>
      <c r="AC2628" s="5"/>
      <c r="AD2628" s="5"/>
      <c r="AE2628" s="5"/>
      <c r="AF2628" s="5"/>
      <c r="AG2628" s="5"/>
    </row>
    <row r="2629" spans="9:33" x14ac:dyDescent="0.2">
      <c r="I2629" s="1"/>
      <c r="L2629" s="1"/>
      <c r="AC2629" s="5"/>
      <c r="AD2629" s="5"/>
      <c r="AE2629" s="5"/>
      <c r="AF2629" s="5"/>
      <c r="AG2629" s="5"/>
    </row>
    <row r="2630" spans="9:33" x14ac:dyDescent="0.2">
      <c r="I2630" s="1"/>
      <c r="L2630" s="1"/>
      <c r="AC2630" s="5"/>
      <c r="AD2630" s="5"/>
      <c r="AE2630" s="5"/>
      <c r="AF2630" s="5"/>
      <c r="AG2630" s="5"/>
    </row>
    <row r="2631" spans="9:33" x14ac:dyDescent="0.2">
      <c r="I2631" s="1"/>
      <c r="L2631" s="1"/>
      <c r="AC2631" s="5"/>
      <c r="AD2631" s="5"/>
      <c r="AE2631" s="5"/>
      <c r="AF2631" s="5"/>
      <c r="AG2631" s="5"/>
    </row>
    <row r="2632" spans="9:33" x14ac:dyDescent="0.2">
      <c r="I2632" s="2"/>
      <c r="L2632" s="1"/>
      <c r="AC2632" s="5"/>
      <c r="AD2632" s="5"/>
      <c r="AE2632" s="5"/>
      <c r="AF2632" s="5"/>
      <c r="AG2632" s="5"/>
    </row>
    <row r="2633" spans="9:33" x14ac:dyDescent="0.2">
      <c r="I2633" s="1"/>
      <c r="L2633" s="1"/>
      <c r="AC2633" s="5"/>
      <c r="AD2633" s="5"/>
      <c r="AE2633" s="5"/>
      <c r="AF2633" s="5"/>
      <c r="AG2633" s="5"/>
    </row>
    <row r="2634" spans="9:33" x14ac:dyDescent="0.2">
      <c r="I2634" s="1"/>
      <c r="L2634" s="1"/>
      <c r="AC2634" s="5"/>
      <c r="AD2634" s="5"/>
      <c r="AE2634" s="5"/>
      <c r="AF2634" s="5"/>
      <c r="AG2634" s="5"/>
    </row>
    <row r="2635" spans="9:33" x14ac:dyDescent="0.2">
      <c r="I2635" s="2"/>
      <c r="L2635" s="1"/>
      <c r="AC2635" s="5"/>
      <c r="AD2635" s="5"/>
      <c r="AE2635" s="5"/>
      <c r="AF2635" s="5"/>
      <c r="AG2635" s="5"/>
    </row>
    <row r="2636" spans="9:33" x14ac:dyDescent="0.2">
      <c r="I2636" s="1"/>
      <c r="L2636" s="1"/>
      <c r="AC2636" s="5"/>
      <c r="AD2636" s="5"/>
      <c r="AE2636" s="5"/>
      <c r="AF2636" s="5"/>
      <c r="AG2636" s="5"/>
    </row>
    <row r="2637" spans="9:33" x14ac:dyDescent="0.2">
      <c r="I2637" s="2"/>
      <c r="L2637" s="1"/>
      <c r="AC2637" s="5"/>
      <c r="AD2637" s="5"/>
      <c r="AE2637" s="5"/>
      <c r="AF2637" s="5"/>
      <c r="AG2637" s="5"/>
    </row>
    <row r="2638" spans="9:33" x14ac:dyDescent="0.2">
      <c r="I2638" s="2"/>
      <c r="L2638" s="1"/>
      <c r="AC2638" s="5"/>
      <c r="AD2638" s="5"/>
      <c r="AE2638" s="5"/>
      <c r="AF2638" s="5"/>
      <c r="AG2638" s="5"/>
    </row>
    <row r="2639" spans="9:33" x14ac:dyDescent="0.2">
      <c r="I2639" s="2"/>
      <c r="L2639" s="1"/>
      <c r="AC2639" s="5"/>
      <c r="AD2639" s="5"/>
      <c r="AE2639" s="5"/>
      <c r="AF2639" s="5"/>
      <c r="AG2639" s="5"/>
    </row>
    <row r="2640" spans="9:33" x14ac:dyDescent="0.2">
      <c r="I2640" s="2"/>
      <c r="L2640" s="1"/>
      <c r="AC2640" s="5"/>
      <c r="AD2640" s="5"/>
      <c r="AE2640" s="5"/>
      <c r="AF2640" s="5"/>
      <c r="AG2640" s="5"/>
    </row>
    <row r="2641" spans="9:33" x14ac:dyDescent="0.2">
      <c r="I2641" s="1"/>
      <c r="L2641" s="1"/>
      <c r="AC2641" s="5"/>
      <c r="AD2641" s="5"/>
      <c r="AE2641" s="5"/>
      <c r="AF2641" s="5"/>
      <c r="AG2641" s="5"/>
    </row>
    <row r="2642" spans="9:33" x14ac:dyDescent="0.2">
      <c r="I2642" s="1"/>
      <c r="L2642" s="1"/>
      <c r="AC2642" s="5"/>
      <c r="AD2642" s="5"/>
      <c r="AE2642" s="5"/>
      <c r="AF2642" s="5"/>
      <c r="AG2642" s="5"/>
    </row>
    <row r="2643" spans="9:33" x14ac:dyDescent="0.2">
      <c r="I2643" s="1"/>
      <c r="L2643" s="1"/>
      <c r="AC2643" s="5"/>
      <c r="AD2643" s="5"/>
      <c r="AE2643" s="5"/>
      <c r="AF2643" s="5"/>
      <c r="AG2643" s="5"/>
    </row>
    <row r="2644" spans="9:33" x14ac:dyDescent="0.2">
      <c r="I2644" s="1"/>
      <c r="L2644" s="1"/>
      <c r="AC2644" s="5"/>
      <c r="AD2644" s="5"/>
      <c r="AE2644" s="5"/>
      <c r="AF2644" s="5"/>
      <c r="AG2644" s="5"/>
    </row>
    <row r="2645" spans="9:33" x14ac:dyDescent="0.2">
      <c r="I2645" s="1"/>
      <c r="L2645" s="1"/>
      <c r="AC2645" s="5"/>
      <c r="AD2645" s="5"/>
      <c r="AE2645" s="5"/>
      <c r="AF2645" s="5"/>
      <c r="AG2645" s="5"/>
    </row>
    <row r="2646" spans="9:33" x14ac:dyDescent="0.2">
      <c r="I2646" s="1"/>
      <c r="L2646" s="1"/>
      <c r="AC2646" s="5"/>
      <c r="AD2646" s="5"/>
      <c r="AE2646" s="5"/>
      <c r="AF2646" s="5"/>
      <c r="AG2646" s="5"/>
    </row>
    <row r="2647" spans="9:33" x14ac:dyDescent="0.2">
      <c r="I2647" s="1"/>
      <c r="L2647" s="1"/>
      <c r="AC2647" s="5"/>
      <c r="AD2647" s="5"/>
      <c r="AE2647" s="5"/>
      <c r="AF2647" s="5"/>
      <c r="AG2647" s="5"/>
    </row>
    <row r="2648" spans="9:33" x14ac:dyDescent="0.2">
      <c r="I2648" s="1"/>
      <c r="L2648" s="1"/>
      <c r="AC2648" s="5"/>
      <c r="AD2648" s="5"/>
      <c r="AE2648" s="5"/>
      <c r="AF2648" s="5"/>
      <c r="AG2648" s="5"/>
    </row>
    <row r="2649" spans="9:33" x14ac:dyDescent="0.2">
      <c r="I2649" s="1"/>
      <c r="L2649" s="1"/>
      <c r="AC2649" s="5"/>
      <c r="AD2649" s="5"/>
      <c r="AE2649" s="5"/>
      <c r="AF2649" s="5"/>
      <c r="AG2649" s="5"/>
    </row>
    <row r="2650" spans="9:33" x14ac:dyDescent="0.2">
      <c r="I2650" s="1"/>
      <c r="L2650" s="1"/>
      <c r="AC2650" s="5"/>
      <c r="AD2650" s="5"/>
      <c r="AE2650" s="5"/>
      <c r="AF2650" s="5"/>
      <c r="AG2650" s="5"/>
    </row>
    <row r="2651" spans="9:33" x14ac:dyDescent="0.2">
      <c r="I2651" s="1"/>
      <c r="L2651" s="1"/>
      <c r="AC2651" s="5"/>
      <c r="AD2651" s="5"/>
      <c r="AE2651" s="5"/>
      <c r="AF2651" s="5"/>
      <c r="AG2651" s="5"/>
    </row>
    <row r="2652" spans="9:33" x14ac:dyDescent="0.2">
      <c r="I2652" s="1"/>
      <c r="L2652" s="1"/>
      <c r="AC2652" s="5"/>
      <c r="AD2652" s="5"/>
      <c r="AE2652" s="5"/>
      <c r="AF2652" s="5"/>
      <c r="AG2652" s="5"/>
    </row>
    <row r="2653" spans="9:33" x14ac:dyDescent="0.2">
      <c r="I2653" s="1"/>
      <c r="L2653" s="1"/>
      <c r="AC2653" s="5"/>
      <c r="AD2653" s="5"/>
      <c r="AE2653" s="5"/>
      <c r="AF2653" s="5"/>
      <c r="AG2653" s="5"/>
    </row>
    <row r="2654" spans="9:33" x14ac:dyDescent="0.2">
      <c r="I2654" s="1"/>
      <c r="L2654" s="1"/>
      <c r="AC2654" s="5"/>
      <c r="AD2654" s="5"/>
      <c r="AE2654" s="5"/>
      <c r="AF2654" s="5"/>
      <c r="AG2654" s="5"/>
    </row>
    <row r="2655" spans="9:33" x14ac:dyDescent="0.2">
      <c r="I2655" s="1"/>
      <c r="L2655" s="1"/>
      <c r="AC2655" s="5"/>
      <c r="AD2655" s="5"/>
      <c r="AE2655" s="5"/>
      <c r="AF2655" s="5"/>
      <c r="AG2655" s="5"/>
    </row>
    <row r="2656" spans="9:33" x14ac:dyDescent="0.2">
      <c r="I2656" s="1"/>
      <c r="L2656" s="1"/>
      <c r="AC2656" s="5"/>
      <c r="AD2656" s="5"/>
      <c r="AE2656" s="5"/>
      <c r="AF2656" s="5"/>
      <c r="AG2656" s="5"/>
    </row>
    <row r="2657" spans="9:33" x14ac:dyDescent="0.2">
      <c r="I2657" s="1"/>
      <c r="L2657" s="1"/>
      <c r="AC2657" s="5"/>
      <c r="AD2657" s="5"/>
      <c r="AE2657" s="5"/>
      <c r="AF2657" s="5"/>
      <c r="AG2657" s="5"/>
    </row>
    <row r="2658" spans="9:33" x14ac:dyDescent="0.2">
      <c r="I2658" s="1"/>
      <c r="L2658" s="1"/>
      <c r="AC2658" s="5"/>
      <c r="AD2658" s="5"/>
      <c r="AE2658" s="5"/>
      <c r="AF2658" s="5"/>
      <c r="AG2658" s="5"/>
    </row>
    <row r="2659" spans="9:33" x14ac:dyDescent="0.2">
      <c r="I2659" s="1"/>
      <c r="L2659" s="1"/>
      <c r="AC2659" s="5"/>
      <c r="AD2659" s="5"/>
      <c r="AE2659" s="5"/>
      <c r="AF2659" s="5"/>
      <c r="AG2659" s="5"/>
    </row>
    <row r="2660" spans="9:33" x14ac:dyDescent="0.2">
      <c r="I2660" s="1"/>
      <c r="L2660" s="1"/>
      <c r="AC2660" s="5"/>
      <c r="AD2660" s="5"/>
      <c r="AE2660" s="5"/>
      <c r="AF2660" s="5"/>
      <c r="AG2660" s="5"/>
    </row>
    <row r="2661" spans="9:33" x14ac:dyDescent="0.2">
      <c r="I2661" s="1"/>
      <c r="L2661" s="1"/>
      <c r="AC2661" s="5"/>
      <c r="AD2661" s="5"/>
      <c r="AE2661" s="5"/>
      <c r="AF2661" s="5"/>
      <c r="AG2661" s="5"/>
    </row>
    <row r="2662" spans="9:33" x14ac:dyDescent="0.2">
      <c r="I2662" s="1"/>
      <c r="L2662" s="1"/>
      <c r="AC2662" s="5"/>
      <c r="AD2662" s="5"/>
      <c r="AE2662" s="5"/>
      <c r="AF2662" s="5"/>
      <c r="AG2662" s="5"/>
    </row>
    <row r="2663" spans="9:33" x14ac:dyDescent="0.2">
      <c r="I2663" s="1"/>
      <c r="L2663" s="1"/>
      <c r="AC2663" s="5"/>
      <c r="AD2663" s="5"/>
      <c r="AE2663" s="5"/>
      <c r="AF2663" s="5"/>
      <c r="AG2663" s="5"/>
    </row>
    <row r="2664" spans="9:33" x14ac:dyDescent="0.2">
      <c r="I2664" s="1"/>
      <c r="L2664" s="1"/>
      <c r="AC2664" s="5"/>
      <c r="AD2664" s="5"/>
      <c r="AE2664" s="5"/>
      <c r="AF2664" s="5"/>
      <c r="AG2664" s="5"/>
    </row>
    <row r="2665" spans="9:33" x14ac:dyDescent="0.2">
      <c r="I2665" s="1"/>
      <c r="L2665" s="1"/>
      <c r="AC2665" s="5"/>
      <c r="AD2665" s="5"/>
      <c r="AE2665" s="5"/>
      <c r="AF2665" s="5"/>
      <c r="AG2665" s="5"/>
    </row>
    <row r="2666" spans="9:33" x14ac:dyDescent="0.2">
      <c r="I2666" s="1"/>
      <c r="L2666" s="1"/>
      <c r="AC2666" s="5"/>
      <c r="AD2666" s="5"/>
      <c r="AE2666" s="5"/>
      <c r="AF2666" s="5"/>
      <c r="AG2666" s="5"/>
    </row>
    <row r="2667" spans="9:33" x14ac:dyDescent="0.2">
      <c r="I2667" s="1"/>
      <c r="L2667" s="1"/>
      <c r="AC2667" s="5"/>
      <c r="AD2667" s="5"/>
      <c r="AE2667" s="5"/>
      <c r="AF2667" s="5"/>
      <c r="AG2667" s="5"/>
    </row>
    <row r="2668" spans="9:33" x14ac:dyDescent="0.2">
      <c r="I2668" s="1"/>
      <c r="L2668" s="1"/>
      <c r="AC2668" s="5"/>
      <c r="AD2668" s="5"/>
      <c r="AE2668" s="5"/>
      <c r="AF2668" s="5"/>
      <c r="AG2668" s="5"/>
    </row>
    <row r="2669" spans="9:33" x14ac:dyDescent="0.2">
      <c r="I2669" s="1"/>
      <c r="L2669" s="1"/>
      <c r="AC2669" s="5"/>
      <c r="AD2669" s="5"/>
      <c r="AE2669" s="5"/>
      <c r="AF2669" s="5"/>
      <c r="AG2669" s="5"/>
    </row>
    <row r="2670" spans="9:33" x14ac:dyDescent="0.2">
      <c r="I2670" s="1"/>
      <c r="L2670" s="1"/>
      <c r="AC2670" s="5"/>
      <c r="AD2670" s="5"/>
      <c r="AE2670" s="5"/>
      <c r="AF2670" s="5"/>
      <c r="AG2670" s="5"/>
    </row>
    <row r="2671" spans="9:33" x14ac:dyDescent="0.2">
      <c r="I2671" s="1"/>
      <c r="L2671" s="1"/>
      <c r="AC2671" s="5"/>
      <c r="AD2671" s="5"/>
      <c r="AE2671" s="5"/>
      <c r="AF2671" s="5"/>
      <c r="AG2671" s="5"/>
    </row>
    <row r="2672" spans="9:33" x14ac:dyDescent="0.2">
      <c r="I2672" s="1"/>
      <c r="L2672" s="1"/>
      <c r="AC2672" s="5"/>
      <c r="AD2672" s="5"/>
      <c r="AE2672" s="5"/>
      <c r="AF2672" s="5"/>
      <c r="AG2672" s="5"/>
    </row>
    <row r="2673" spans="9:33" x14ac:dyDescent="0.2">
      <c r="I2673" s="1"/>
      <c r="L2673" s="1"/>
      <c r="AC2673" s="5"/>
      <c r="AD2673" s="5"/>
      <c r="AE2673" s="5"/>
      <c r="AF2673" s="5"/>
      <c r="AG2673" s="5"/>
    </row>
    <row r="2674" spans="9:33" x14ac:dyDescent="0.2">
      <c r="I2674" s="1"/>
      <c r="L2674" s="1"/>
      <c r="AC2674" s="5"/>
      <c r="AD2674" s="5"/>
      <c r="AE2674" s="5"/>
      <c r="AF2674" s="5"/>
      <c r="AG2674" s="5"/>
    </row>
    <row r="2675" spans="9:33" x14ac:dyDescent="0.2">
      <c r="I2675" s="1"/>
      <c r="L2675" s="1"/>
      <c r="AC2675" s="5"/>
      <c r="AD2675" s="5"/>
      <c r="AE2675" s="5"/>
      <c r="AF2675" s="5"/>
      <c r="AG2675" s="5"/>
    </row>
    <row r="2676" spans="9:33" x14ac:dyDescent="0.2">
      <c r="I2676" s="1"/>
      <c r="L2676" s="1"/>
      <c r="AC2676" s="5"/>
      <c r="AD2676" s="5"/>
      <c r="AE2676" s="5"/>
      <c r="AF2676" s="5"/>
      <c r="AG2676" s="5"/>
    </row>
    <row r="2677" spans="9:33" x14ac:dyDescent="0.2">
      <c r="I2677" s="1"/>
      <c r="L2677" s="1"/>
      <c r="AC2677" s="5"/>
      <c r="AD2677" s="5"/>
      <c r="AE2677" s="5"/>
      <c r="AF2677" s="5"/>
      <c r="AG2677" s="5"/>
    </row>
    <row r="2678" spans="9:33" x14ac:dyDescent="0.2">
      <c r="I2678" s="1"/>
      <c r="L2678" s="1"/>
      <c r="AC2678" s="5"/>
      <c r="AD2678" s="5"/>
      <c r="AE2678" s="5"/>
      <c r="AF2678" s="5"/>
      <c r="AG2678" s="5"/>
    </row>
    <row r="2679" spans="9:33" x14ac:dyDescent="0.2">
      <c r="I2679" s="1"/>
      <c r="L2679" s="1"/>
      <c r="AC2679" s="5"/>
      <c r="AD2679" s="5"/>
      <c r="AE2679" s="5"/>
      <c r="AF2679" s="5"/>
      <c r="AG2679" s="5"/>
    </row>
    <row r="2680" spans="9:33" x14ac:dyDescent="0.2">
      <c r="I2680" s="1"/>
      <c r="L2680" s="1"/>
      <c r="AC2680" s="5"/>
      <c r="AD2680" s="5"/>
      <c r="AE2680" s="5"/>
      <c r="AF2680" s="5"/>
      <c r="AG2680" s="5"/>
    </row>
    <row r="2681" spans="9:33" x14ac:dyDescent="0.2">
      <c r="I2681" s="1"/>
      <c r="L2681" s="1"/>
      <c r="AC2681" s="5"/>
      <c r="AD2681" s="5"/>
      <c r="AE2681" s="5"/>
      <c r="AF2681" s="5"/>
      <c r="AG2681" s="5"/>
    </row>
    <row r="2682" spans="9:33" x14ac:dyDescent="0.2">
      <c r="I2682" s="1"/>
      <c r="L2682" s="1"/>
      <c r="AC2682" s="5"/>
      <c r="AD2682" s="5"/>
      <c r="AE2682" s="5"/>
      <c r="AF2682" s="5"/>
      <c r="AG2682" s="5"/>
    </row>
    <row r="2683" spans="9:33" x14ac:dyDescent="0.2">
      <c r="I2683" s="1"/>
      <c r="L2683" s="1"/>
      <c r="AC2683" s="5"/>
      <c r="AD2683" s="5"/>
      <c r="AE2683" s="5"/>
      <c r="AF2683" s="5"/>
      <c r="AG2683" s="5"/>
    </row>
    <row r="2684" spans="9:33" x14ac:dyDescent="0.2">
      <c r="I2684" s="1"/>
      <c r="L2684" s="1"/>
      <c r="AC2684" s="5"/>
      <c r="AD2684" s="5"/>
      <c r="AE2684" s="5"/>
      <c r="AF2684" s="5"/>
      <c r="AG2684" s="5"/>
    </row>
    <row r="2685" spans="9:33" x14ac:dyDescent="0.2">
      <c r="I2685" s="1"/>
      <c r="L2685" s="1"/>
      <c r="AC2685" s="5"/>
      <c r="AD2685" s="5"/>
      <c r="AE2685" s="5"/>
      <c r="AF2685" s="5"/>
      <c r="AG2685" s="5"/>
    </row>
    <row r="2686" spans="9:33" x14ac:dyDescent="0.2">
      <c r="I2686" s="1"/>
      <c r="L2686" s="1"/>
      <c r="AC2686" s="5"/>
      <c r="AD2686" s="5"/>
      <c r="AE2686" s="5"/>
      <c r="AF2686" s="5"/>
      <c r="AG2686" s="5"/>
    </row>
    <row r="2687" spans="9:33" x14ac:dyDescent="0.2">
      <c r="I2687" s="1"/>
      <c r="L2687" s="1"/>
      <c r="AC2687" s="5"/>
      <c r="AD2687" s="5"/>
      <c r="AE2687" s="5"/>
      <c r="AF2687" s="5"/>
      <c r="AG2687" s="5"/>
    </row>
    <row r="2688" spans="9:33" x14ac:dyDescent="0.2">
      <c r="I2688" s="1"/>
      <c r="L2688" s="1"/>
      <c r="AC2688" s="5"/>
      <c r="AD2688" s="5"/>
      <c r="AE2688" s="5"/>
      <c r="AF2688" s="5"/>
      <c r="AG2688" s="5"/>
    </row>
    <row r="2689" spans="9:33" x14ac:dyDescent="0.2">
      <c r="I2689" s="1"/>
      <c r="L2689" s="1"/>
      <c r="AC2689" s="5"/>
      <c r="AD2689" s="5"/>
      <c r="AE2689" s="5"/>
      <c r="AF2689" s="5"/>
      <c r="AG2689" s="5"/>
    </row>
    <row r="2690" spans="9:33" x14ac:dyDescent="0.2">
      <c r="I2690" s="1"/>
      <c r="L2690" s="1"/>
      <c r="AC2690" s="5"/>
      <c r="AD2690" s="5"/>
      <c r="AE2690" s="5"/>
      <c r="AF2690" s="5"/>
      <c r="AG2690" s="5"/>
    </row>
    <row r="2691" spans="9:33" x14ac:dyDescent="0.2">
      <c r="I2691" s="1"/>
      <c r="L2691" s="1"/>
      <c r="AC2691" s="5"/>
      <c r="AD2691" s="5"/>
      <c r="AE2691" s="5"/>
      <c r="AF2691" s="5"/>
      <c r="AG2691" s="5"/>
    </row>
    <row r="2692" spans="9:33" x14ac:dyDescent="0.2">
      <c r="I2692" s="1"/>
      <c r="L2692" s="1"/>
      <c r="AC2692" s="5"/>
      <c r="AD2692" s="5"/>
      <c r="AE2692" s="5"/>
      <c r="AF2692" s="5"/>
      <c r="AG2692" s="5"/>
    </row>
    <row r="2693" spans="9:33" x14ac:dyDescent="0.2">
      <c r="I2693" s="1"/>
      <c r="L2693" s="1"/>
      <c r="AC2693" s="5"/>
      <c r="AD2693" s="5"/>
      <c r="AE2693" s="5"/>
      <c r="AF2693" s="5"/>
      <c r="AG2693" s="5"/>
    </row>
    <row r="2694" spans="9:33" x14ac:dyDescent="0.2">
      <c r="I2694" s="1"/>
      <c r="L2694" s="1"/>
      <c r="AC2694" s="5"/>
      <c r="AD2694" s="5"/>
      <c r="AE2694" s="5"/>
      <c r="AF2694" s="5"/>
      <c r="AG2694" s="5"/>
    </row>
    <row r="2695" spans="9:33" x14ac:dyDescent="0.2">
      <c r="I2695" s="1"/>
      <c r="L2695" s="1"/>
      <c r="AC2695" s="5"/>
      <c r="AD2695" s="5"/>
      <c r="AE2695" s="5"/>
      <c r="AF2695" s="5"/>
      <c r="AG2695" s="5"/>
    </row>
    <row r="2696" spans="9:33" x14ac:dyDescent="0.2">
      <c r="I2696" s="1"/>
      <c r="L2696" s="1"/>
      <c r="AC2696" s="5"/>
      <c r="AD2696" s="5"/>
      <c r="AE2696" s="5"/>
      <c r="AF2696" s="5"/>
      <c r="AG2696" s="5"/>
    </row>
    <row r="2697" spans="9:33" x14ac:dyDescent="0.2">
      <c r="I2697" s="1"/>
      <c r="L2697" s="1"/>
      <c r="AC2697" s="5"/>
      <c r="AD2697" s="5"/>
      <c r="AE2697" s="5"/>
      <c r="AF2697" s="5"/>
      <c r="AG2697" s="5"/>
    </row>
    <row r="2698" spans="9:33" x14ac:dyDescent="0.2">
      <c r="I2698" s="1"/>
      <c r="L2698" s="1"/>
      <c r="AC2698" s="5"/>
      <c r="AD2698" s="5"/>
      <c r="AE2698" s="5"/>
      <c r="AF2698" s="5"/>
      <c r="AG2698" s="5"/>
    </row>
    <row r="2699" spans="9:33" x14ac:dyDescent="0.2">
      <c r="I2699" s="1"/>
      <c r="L2699" s="1"/>
      <c r="AC2699" s="5"/>
      <c r="AD2699" s="5"/>
      <c r="AE2699" s="5"/>
      <c r="AF2699" s="5"/>
      <c r="AG2699" s="5"/>
    </row>
    <row r="2700" spans="9:33" x14ac:dyDescent="0.2">
      <c r="I2700" s="1"/>
      <c r="L2700" s="1"/>
      <c r="AC2700" s="5"/>
      <c r="AD2700" s="5"/>
      <c r="AE2700" s="5"/>
      <c r="AF2700" s="5"/>
      <c r="AG2700" s="5"/>
    </row>
    <row r="2701" spans="9:33" x14ac:dyDescent="0.2">
      <c r="I2701" s="1"/>
      <c r="L2701" s="1"/>
      <c r="AC2701" s="5"/>
      <c r="AD2701" s="5"/>
      <c r="AE2701" s="5"/>
      <c r="AF2701" s="5"/>
      <c r="AG2701" s="5"/>
    </row>
    <row r="2702" spans="9:33" x14ac:dyDescent="0.2">
      <c r="I2702" s="1"/>
      <c r="L2702" s="1"/>
      <c r="AC2702" s="5"/>
      <c r="AD2702" s="5"/>
      <c r="AE2702" s="5"/>
      <c r="AF2702" s="5"/>
      <c r="AG2702" s="5"/>
    </row>
    <row r="2703" spans="9:33" x14ac:dyDescent="0.2">
      <c r="I2703" s="1"/>
      <c r="L2703" s="1"/>
      <c r="AC2703" s="5"/>
      <c r="AD2703" s="5"/>
      <c r="AE2703" s="5"/>
      <c r="AF2703" s="5"/>
      <c r="AG2703" s="5"/>
    </row>
    <row r="2704" spans="9:33" x14ac:dyDescent="0.2">
      <c r="I2704" s="1"/>
      <c r="L2704" s="1"/>
      <c r="AC2704" s="5"/>
      <c r="AD2704" s="5"/>
      <c r="AE2704" s="5"/>
      <c r="AF2704" s="5"/>
      <c r="AG2704" s="5"/>
    </row>
    <row r="2705" spans="9:33" x14ac:dyDescent="0.2">
      <c r="I2705" s="1"/>
      <c r="L2705" s="1"/>
      <c r="AC2705" s="5"/>
      <c r="AD2705" s="5"/>
      <c r="AE2705" s="5"/>
      <c r="AF2705" s="5"/>
      <c r="AG2705" s="5"/>
    </row>
    <row r="2706" spans="9:33" x14ac:dyDescent="0.2">
      <c r="I2706" s="1"/>
      <c r="L2706" s="1"/>
      <c r="AC2706" s="5"/>
      <c r="AD2706" s="5"/>
      <c r="AE2706" s="5"/>
      <c r="AF2706" s="5"/>
      <c r="AG2706" s="5"/>
    </row>
    <row r="2707" spans="9:33" x14ac:dyDescent="0.2">
      <c r="I2707" s="1"/>
      <c r="L2707" s="1"/>
      <c r="AC2707" s="5"/>
      <c r="AD2707" s="5"/>
      <c r="AE2707" s="5"/>
      <c r="AF2707" s="5"/>
      <c r="AG2707" s="5"/>
    </row>
    <row r="2708" spans="9:33" x14ac:dyDescent="0.2">
      <c r="I2708" s="1"/>
      <c r="L2708" s="1"/>
      <c r="AC2708" s="5"/>
      <c r="AD2708" s="5"/>
      <c r="AE2708" s="5"/>
      <c r="AF2708" s="5"/>
      <c r="AG2708" s="5"/>
    </row>
    <row r="2709" spans="9:33" x14ac:dyDescent="0.2">
      <c r="I2709" s="1"/>
      <c r="L2709" s="3"/>
    </row>
    <row r="2710" spans="9:33" x14ac:dyDescent="0.2">
      <c r="I2710" s="1"/>
      <c r="L2710" s="1"/>
      <c r="AC2710" s="5"/>
      <c r="AD2710" s="5"/>
      <c r="AE2710" s="5"/>
      <c r="AF2710" s="5"/>
      <c r="AG2710" s="5"/>
    </row>
    <row r="2711" spans="9:33" x14ac:dyDescent="0.2">
      <c r="I2711" s="1"/>
      <c r="L2711" s="1"/>
      <c r="AC2711" s="5"/>
      <c r="AD2711" s="5"/>
      <c r="AE2711" s="5"/>
      <c r="AF2711" s="5"/>
      <c r="AG2711" s="5"/>
    </row>
    <row r="2712" spans="9:33" x14ac:dyDescent="0.2">
      <c r="I2712" s="1"/>
      <c r="L2712" s="1"/>
      <c r="AC2712" s="5"/>
      <c r="AD2712" s="5"/>
      <c r="AE2712" s="5"/>
      <c r="AF2712" s="5"/>
      <c r="AG2712" s="5"/>
    </row>
    <row r="2713" spans="9:33" x14ac:dyDescent="0.2">
      <c r="I2713" s="1"/>
      <c r="L2713" s="1"/>
      <c r="AC2713" s="5"/>
      <c r="AD2713" s="5"/>
      <c r="AE2713" s="5"/>
      <c r="AF2713" s="5"/>
      <c r="AG2713" s="5"/>
    </row>
    <row r="2714" spans="9:33" x14ac:dyDescent="0.2">
      <c r="I2714" s="1"/>
      <c r="L2714" s="1"/>
      <c r="AC2714" s="5"/>
      <c r="AD2714" s="5"/>
      <c r="AE2714" s="5"/>
      <c r="AF2714" s="5"/>
      <c r="AG2714" s="5"/>
    </row>
    <row r="2715" spans="9:33" x14ac:dyDescent="0.2">
      <c r="I2715" s="1"/>
      <c r="L2715" s="1"/>
      <c r="AC2715" s="5"/>
      <c r="AD2715" s="5"/>
      <c r="AE2715" s="5"/>
      <c r="AF2715" s="5"/>
      <c r="AG2715" s="5"/>
    </row>
    <row r="2716" spans="9:33" x14ac:dyDescent="0.2">
      <c r="I2716" s="1"/>
      <c r="L2716" s="1"/>
      <c r="AC2716" s="5"/>
      <c r="AD2716" s="5"/>
      <c r="AE2716" s="5"/>
      <c r="AF2716" s="5"/>
      <c r="AG2716" s="5"/>
    </row>
    <row r="2717" spans="9:33" x14ac:dyDescent="0.2">
      <c r="I2717" s="1"/>
      <c r="L2717" s="1"/>
      <c r="AC2717" s="5"/>
      <c r="AD2717" s="5"/>
      <c r="AE2717" s="5"/>
      <c r="AF2717" s="5"/>
      <c r="AG2717" s="5"/>
    </row>
    <row r="2718" spans="9:33" x14ac:dyDescent="0.2">
      <c r="I2718" s="1"/>
      <c r="L2718" s="1"/>
      <c r="AC2718" s="5"/>
      <c r="AD2718" s="5"/>
      <c r="AE2718" s="5"/>
      <c r="AF2718" s="5"/>
      <c r="AG2718" s="5"/>
    </row>
    <row r="2719" spans="9:33" x14ac:dyDescent="0.2">
      <c r="I2719" s="1"/>
      <c r="L2719" s="1"/>
      <c r="AC2719" s="5"/>
      <c r="AD2719" s="5"/>
      <c r="AE2719" s="5"/>
      <c r="AF2719" s="5"/>
      <c r="AG2719" s="5"/>
    </row>
    <row r="2720" spans="9:33" x14ac:dyDescent="0.2">
      <c r="I2720" s="2"/>
      <c r="L2720" s="1"/>
      <c r="AC2720" s="5"/>
      <c r="AD2720" s="5"/>
      <c r="AE2720" s="5"/>
      <c r="AF2720" s="5"/>
      <c r="AG2720" s="5"/>
    </row>
    <row r="2721" spans="9:33" x14ac:dyDescent="0.2">
      <c r="I2721" s="1"/>
      <c r="L2721" s="1"/>
      <c r="AC2721" s="5"/>
      <c r="AD2721" s="5"/>
      <c r="AE2721" s="5"/>
      <c r="AF2721" s="5"/>
      <c r="AG2721" s="5"/>
    </row>
    <row r="2722" spans="9:33" x14ac:dyDescent="0.2">
      <c r="I2722" s="1"/>
      <c r="L2722" s="1"/>
      <c r="AC2722" s="5"/>
      <c r="AD2722" s="5"/>
      <c r="AE2722" s="5"/>
      <c r="AF2722" s="5"/>
      <c r="AG2722" s="5"/>
    </row>
    <row r="2723" spans="9:33" x14ac:dyDescent="0.2">
      <c r="I2723" s="1"/>
      <c r="L2723" s="1"/>
      <c r="AC2723" s="5"/>
      <c r="AD2723" s="5"/>
      <c r="AE2723" s="5"/>
      <c r="AF2723" s="5"/>
      <c r="AG2723" s="5"/>
    </row>
    <row r="2724" spans="9:33" x14ac:dyDescent="0.2">
      <c r="I2724" s="1"/>
      <c r="L2724" s="1"/>
      <c r="AC2724" s="5"/>
      <c r="AD2724" s="5"/>
      <c r="AE2724" s="5"/>
      <c r="AF2724" s="5"/>
      <c r="AG2724" s="5"/>
    </row>
    <row r="2725" spans="9:33" x14ac:dyDescent="0.2">
      <c r="I2725" s="1"/>
      <c r="L2725" s="1"/>
      <c r="AC2725" s="5"/>
      <c r="AD2725" s="5"/>
      <c r="AE2725" s="5"/>
      <c r="AF2725" s="5"/>
      <c r="AG2725" s="5"/>
    </row>
    <row r="2726" spans="9:33" x14ac:dyDescent="0.2">
      <c r="I2726" s="2"/>
      <c r="L2726" s="1"/>
      <c r="AC2726" s="5"/>
      <c r="AD2726" s="5"/>
      <c r="AE2726" s="5"/>
      <c r="AF2726" s="5"/>
      <c r="AG2726" s="5"/>
    </row>
    <row r="2727" spans="9:33" x14ac:dyDescent="0.2">
      <c r="I2727" s="1"/>
      <c r="L2727" s="1"/>
      <c r="AC2727" s="5"/>
      <c r="AD2727" s="5"/>
      <c r="AE2727" s="5"/>
      <c r="AF2727" s="5"/>
      <c r="AG2727" s="5"/>
    </row>
    <row r="2728" spans="9:33" x14ac:dyDescent="0.2">
      <c r="I2728" s="2"/>
      <c r="L2728" s="1"/>
      <c r="AC2728" s="5"/>
      <c r="AD2728" s="5"/>
      <c r="AE2728" s="5"/>
      <c r="AF2728" s="5"/>
      <c r="AG2728" s="5"/>
    </row>
    <row r="2729" spans="9:33" x14ac:dyDescent="0.2">
      <c r="I2729" s="1"/>
      <c r="L2729" s="1"/>
      <c r="AC2729" s="5"/>
      <c r="AD2729" s="5"/>
      <c r="AE2729" s="5"/>
      <c r="AF2729" s="5"/>
      <c r="AG2729" s="5"/>
    </row>
    <row r="2730" spans="9:33" x14ac:dyDescent="0.2">
      <c r="I2730" s="1"/>
      <c r="L2730" s="1"/>
      <c r="AC2730" s="5"/>
      <c r="AD2730" s="5"/>
      <c r="AE2730" s="5"/>
      <c r="AF2730" s="5"/>
      <c r="AG2730" s="5"/>
    </row>
    <row r="2731" spans="9:33" x14ac:dyDescent="0.2">
      <c r="I2731" s="1"/>
      <c r="L2731" s="1"/>
      <c r="AC2731" s="5"/>
      <c r="AD2731" s="5"/>
      <c r="AE2731" s="5"/>
      <c r="AF2731" s="5"/>
      <c r="AG2731" s="5"/>
    </row>
    <row r="2732" spans="9:33" x14ac:dyDescent="0.2">
      <c r="I2732" s="1"/>
      <c r="L2732" s="1"/>
      <c r="AC2732" s="5"/>
      <c r="AD2732" s="5"/>
      <c r="AE2732" s="5"/>
      <c r="AF2732" s="5"/>
      <c r="AG2732" s="5"/>
    </row>
    <row r="2733" spans="9:33" x14ac:dyDescent="0.2">
      <c r="I2733" s="1"/>
      <c r="L2733" s="1"/>
      <c r="AC2733" s="5"/>
      <c r="AD2733" s="5"/>
      <c r="AE2733" s="5"/>
      <c r="AF2733" s="5"/>
      <c r="AG2733" s="5"/>
    </row>
    <row r="2734" spans="9:33" x14ac:dyDescent="0.2">
      <c r="I2734" s="1"/>
      <c r="L2734" s="1"/>
      <c r="AC2734" s="5"/>
      <c r="AD2734" s="5"/>
      <c r="AE2734" s="5"/>
      <c r="AF2734" s="5"/>
      <c r="AG2734" s="5"/>
    </row>
    <row r="2735" spans="9:33" x14ac:dyDescent="0.2">
      <c r="I2735" s="1"/>
      <c r="L2735" s="1"/>
      <c r="AC2735" s="5"/>
      <c r="AD2735" s="5"/>
      <c r="AE2735" s="5"/>
      <c r="AF2735" s="5"/>
      <c r="AG2735" s="5"/>
    </row>
    <row r="2736" spans="9:33" x14ac:dyDescent="0.2">
      <c r="I2736" s="1"/>
      <c r="L2736" s="1"/>
      <c r="AC2736" s="5"/>
      <c r="AD2736" s="5"/>
      <c r="AE2736" s="5"/>
      <c r="AF2736" s="5"/>
      <c r="AG2736" s="5"/>
    </row>
    <row r="2737" spans="9:33" x14ac:dyDescent="0.2">
      <c r="I2737" s="1"/>
      <c r="L2737" s="1"/>
      <c r="AC2737" s="5"/>
      <c r="AD2737" s="5"/>
      <c r="AE2737" s="5"/>
      <c r="AF2737" s="5"/>
      <c r="AG2737" s="5"/>
    </row>
    <row r="2738" spans="9:33" x14ac:dyDescent="0.2">
      <c r="I2738" s="1"/>
      <c r="L2738" s="1"/>
      <c r="AC2738" s="5"/>
      <c r="AD2738" s="5"/>
      <c r="AE2738" s="5"/>
      <c r="AF2738" s="5"/>
      <c r="AG2738" s="5"/>
    </row>
    <row r="2739" spans="9:33" x14ac:dyDescent="0.2">
      <c r="I2739" s="2"/>
      <c r="L2739" s="1"/>
      <c r="AC2739" s="5"/>
      <c r="AD2739" s="5"/>
      <c r="AE2739" s="5"/>
      <c r="AF2739" s="5"/>
      <c r="AG2739" s="5"/>
    </row>
    <row r="2740" spans="9:33" x14ac:dyDescent="0.2">
      <c r="I2740" s="1"/>
      <c r="L2740" s="1"/>
      <c r="AC2740" s="5"/>
      <c r="AD2740" s="5"/>
      <c r="AE2740" s="5"/>
      <c r="AF2740" s="5"/>
      <c r="AG2740" s="5"/>
    </row>
    <row r="2741" spans="9:33" x14ac:dyDescent="0.2">
      <c r="I2741" s="1"/>
      <c r="L2741" s="1"/>
      <c r="AC2741" s="5"/>
      <c r="AD2741" s="5"/>
      <c r="AE2741" s="5"/>
      <c r="AF2741" s="5"/>
      <c r="AG2741" s="5"/>
    </row>
    <row r="2742" spans="9:33" x14ac:dyDescent="0.2">
      <c r="I2742" s="2"/>
      <c r="L2742" s="1"/>
      <c r="AC2742" s="5"/>
      <c r="AD2742" s="5"/>
      <c r="AE2742" s="5"/>
      <c r="AF2742" s="5"/>
      <c r="AG2742" s="5"/>
    </row>
    <row r="2743" spans="9:33" x14ac:dyDescent="0.2">
      <c r="I2743" s="1"/>
      <c r="L2743" s="1"/>
      <c r="AC2743" s="5"/>
      <c r="AD2743" s="5"/>
      <c r="AE2743" s="5"/>
      <c r="AF2743" s="5"/>
      <c r="AG2743" s="5"/>
    </row>
    <row r="2744" spans="9:33" x14ac:dyDescent="0.2">
      <c r="I2744" s="2"/>
      <c r="L2744" s="1"/>
      <c r="AC2744" s="5"/>
      <c r="AD2744" s="5"/>
      <c r="AE2744" s="5"/>
      <c r="AF2744" s="5"/>
      <c r="AG2744" s="5"/>
    </row>
    <row r="2745" spans="9:33" x14ac:dyDescent="0.2">
      <c r="I2745" s="2"/>
      <c r="L2745" s="1"/>
      <c r="AC2745" s="5"/>
      <c r="AD2745" s="5"/>
      <c r="AE2745" s="5"/>
      <c r="AF2745" s="5"/>
      <c r="AG2745" s="5"/>
    </row>
    <row r="2746" spans="9:33" x14ac:dyDescent="0.2">
      <c r="I2746" s="2"/>
      <c r="L2746" s="1"/>
      <c r="AC2746" s="5"/>
      <c r="AD2746" s="5"/>
      <c r="AE2746" s="5"/>
      <c r="AF2746" s="5"/>
      <c r="AG2746" s="5"/>
    </row>
    <row r="2747" spans="9:33" x14ac:dyDescent="0.2">
      <c r="I2747" s="2"/>
      <c r="L2747" s="1"/>
      <c r="AC2747" s="5"/>
      <c r="AD2747" s="5"/>
      <c r="AE2747" s="5"/>
      <c r="AF2747" s="5"/>
      <c r="AG2747" s="5"/>
    </row>
    <row r="2748" spans="9:33" x14ac:dyDescent="0.2">
      <c r="I2748" s="1"/>
      <c r="L2748" s="1"/>
      <c r="AC2748" s="5"/>
      <c r="AD2748" s="5"/>
      <c r="AE2748" s="5"/>
      <c r="AF2748" s="5"/>
      <c r="AG2748" s="5"/>
    </row>
    <row r="2749" spans="9:33" x14ac:dyDescent="0.2">
      <c r="I2749" s="1"/>
      <c r="L2749" s="1"/>
      <c r="AC2749" s="5"/>
      <c r="AD2749" s="5"/>
      <c r="AE2749" s="5"/>
      <c r="AF2749" s="5"/>
      <c r="AG2749" s="5"/>
    </row>
    <row r="2750" spans="9:33" x14ac:dyDescent="0.2">
      <c r="I2750" s="1"/>
      <c r="L2750" s="1"/>
      <c r="AC2750" s="5"/>
      <c r="AD2750" s="5"/>
      <c r="AE2750" s="5"/>
      <c r="AF2750" s="5"/>
      <c r="AG2750" s="5"/>
    </row>
    <row r="2751" spans="9:33" x14ac:dyDescent="0.2">
      <c r="I2751" s="1"/>
      <c r="L2751" s="1"/>
      <c r="AC2751" s="5"/>
      <c r="AD2751" s="5"/>
      <c r="AE2751" s="5"/>
      <c r="AF2751" s="5"/>
      <c r="AG2751" s="5"/>
    </row>
    <row r="2752" spans="9:33" x14ac:dyDescent="0.2">
      <c r="I2752" s="1"/>
      <c r="L2752" s="1"/>
      <c r="AC2752" s="5"/>
      <c r="AD2752" s="5"/>
      <c r="AE2752" s="5"/>
      <c r="AF2752" s="5"/>
      <c r="AG2752" s="5"/>
    </row>
    <row r="2753" spans="9:33" x14ac:dyDescent="0.2">
      <c r="I2753" s="1"/>
      <c r="L2753" s="1"/>
      <c r="AC2753" s="5"/>
      <c r="AD2753" s="5"/>
      <c r="AE2753" s="5"/>
      <c r="AF2753" s="5"/>
      <c r="AG2753" s="5"/>
    </row>
    <row r="2754" spans="9:33" x14ac:dyDescent="0.2">
      <c r="I2754" s="1"/>
      <c r="L2754" s="1"/>
      <c r="AC2754" s="5"/>
      <c r="AD2754" s="5"/>
      <c r="AE2754" s="5"/>
      <c r="AF2754" s="5"/>
      <c r="AG2754" s="5"/>
    </row>
    <row r="2755" spans="9:33" x14ac:dyDescent="0.2">
      <c r="I2755" s="1"/>
      <c r="L2755" s="1"/>
      <c r="AC2755" s="5"/>
      <c r="AD2755" s="5"/>
      <c r="AE2755" s="5"/>
      <c r="AF2755" s="5"/>
      <c r="AG2755" s="5"/>
    </row>
    <row r="2756" spans="9:33" x14ac:dyDescent="0.2">
      <c r="I2756" s="1"/>
      <c r="L2756" s="1"/>
      <c r="AC2756" s="5"/>
      <c r="AD2756" s="5"/>
      <c r="AE2756" s="5"/>
      <c r="AF2756" s="5"/>
      <c r="AG2756" s="5"/>
    </row>
    <row r="2757" spans="9:33" x14ac:dyDescent="0.2">
      <c r="I2757" s="1"/>
      <c r="L2757" s="1"/>
      <c r="AC2757" s="5"/>
      <c r="AD2757" s="5"/>
      <c r="AE2757" s="5"/>
      <c r="AF2757" s="5"/>
      <c r="AG2757" s="5"/>
    </row>
    <row r="2758" spans="9:33" x14ac:dyDescent="0.2">
      <c r="I2758" s="1"/>
      <c r="L2758" s="1"/>
      <c r="AC2758" s="5"/>
      <c r="AD2758" s="5"/>
      <c r="AE2758" s="5"/>
      <c r="AF2758" s="5"/>
      <c r="AG2758" s="5"/>
    </row>
    <row r="2759" spans="9:33" x14ac:dyDescent="0.2">
      <c r="I2759" s="1"/>
      <c r="L2759" s="1"/>
      <c r="AC2759" s="5"/>
      <c r="AD2759" s="5"/>
      <c r="AE2759" s="5"/>
      <c r="AF2759" s="5"/>
      <c r="AG2759" s="5"/>
    </row>
    <row r="2760" spans="9:33" x14ac:dyDescent="0.2">
      <c r="I2760" s="1"/>
      <c r="L2760" s="1"/>
      <c r="AC2760" s="5"/>
      <c r="AD2760" s="5"/>
      <c r="AE2760" s="5"/>
      <c r="AF2760" s="5"/>
      <c r="AG2760" s="5"/>
    </row>
    <row r="2761" spans="9:33" x14ac:dyDescent="0.2">
      <c r="I2761" s="1"/>
      <c r="L2761" s="1"/>
      <c r="AC2761" s="5"/>
      <c r="AD2761" s="5"/>
      <c r="AE2761" s="5"/>
      <c r="AF2761" s="5"/>
      <c r="AG2761" s="5"/>
    </row>
    <row r="2762" spans="9:33" x14ac:dyDescent="0.2">
      <c r="I2762" s="1"/>
      <c r="L2762" s="1"/>
      <c r="AC2762" s="5"/>
      <c r="AD2762" s="5"/>
      <c r="AE2762" s="5"/>
      <c r="AF2762" s="5"/>
      <c r="AG2762" s="5"/>
    </row>
    <row r="2763" spans="9:33" x14ac:dyDescent="0.2">
      <c r="I2763" s="1"/>
      <c r="L2763" s="1"/>
      <c r="AC2763" s="5"/>
      <c r="AD2763" s="5"/>
      <c r="AE2763" s="5"/>
      <c r="AF2763" s="5"/>
      <c r="AG2763" s="5"/>
    </row>
    <row r="2764" spans="9:33" x14ac:dyDescent="0.2">
      <c r="I2764" s="1"/>
      <c r="L2764" s="1"/>
      <c r="AC2764" s="5"/>
      <c r="AD2764" s="5"/>
      <c r="AE2764" s="5"/>
      <c r="AF2764" s="5"/>
      <c r="AG2764" s="5"/>
    </row>
    <row r="2765" spans="9:33" x14ac:dyDescent="0.2">
      <c r="I2765" s="1"/>
      <c r="L2765" s="1"/>
      <c r="AC2765" s="5"/>
      <c r="AD2765" s="5"/>
      <c r="AE2765" s="5"/>
      <c r="AF2765" s="5"/>
      <c r="AG2765" s="5"/>
    </row>
    <row r="2766" spans="9:33" x14ac:dyDescent="0.2">
      <c r="I2766" s="1"/>
      <c r="L2766" s="1"/>
      <c r="AC2766" s="5"/>
      <c r="AD2766" s="5"/>
      <c r="AE2766" s="5"/>
      <c r="AF2766" s="5"/>
      <c r="AG2766" s="5"/>
    </row>
    <row r="2767" spans="9:33" x14ac:dyDescent="0.2">
      <c r="I2767" s="1"/>
      <c r="L2767" s="1"/>
      <c r="AC2767" s="5"/>
      <c r="AD2767" s="5"/>
      <c r="AE2767" s="5"/>
      <c r="AF2767" s="5"/>
      <c r="AG2767" s="5"/>
    </row>
    <row r="2768" spans="9:33" x14ac:dyDescent="0.2">
      <c r="I2768" s="1"/>
      <c r="L2768" s="1"/>
      <c r="AC2768" s="5"/>
      <c r="AD2768" s="5"/>
      <c r="AE2768" s="5"/>
      <c r="AF2768" s="5"/>
      <c r="AG2768" s="5"/>
    </row>
    <row r="2769" spans="9:33" x14ac:dyDescent="0.2">
      <c r="I2769" s="1"/>
      <c r="L2769" s="1"/>
      <c r="AC2769" s="5"/>
      <c r="AD2769" s="5"/>
      <c r="AE2769" s="5"/>
      <c r="AF2769" s="5"/>
      <c r="AG2769" s="5"/>
    </row>
    <row r="2770" spans="9:33" x14ac:dyDescent="0.2">
      <c r="I2770" s="1"/>
      <c r="L2770" s="1"/>
      <c r="AC2770" s="5"/>
      <c r="AD2770" s="5"/>
      <c r="AE2770" s="5"/>
      <c r="AF2770" s="5"/>
      <c r="AG2770" s="5"/>
    </row>
    <row r="2771" spans="9:33" x14ac:dyDescent="0.2">
      <c r="I2771" s="1"/>
      <c r="L2771" s="1"/>
      <c r="AC2771" s="5"/>
      <c r="AD2771" s="5"/>
      <c r="AE2771" s="5"/>
      <c r="AF2771" s="5"/>
      <c r="AG2771" s="5"/>
    </row>
    <row r="2772" spans="9:33" x14ac:dyDescent="0.2">
      <c r="I2772" s="1"/>
      <c r="L2772" s="1"/>
      <c r="AC2772" s="5"/>
      <c r="AD2772" s="5"/>
      <c r="AE2772" s="5"/>
      <c r="AF2772" s="5"/>
      <c r="AG2772" s="5"/>
    </row>
    <row r="2773" spans="9:33" x14ac:dyDescent="0.2">
      <c r="I2773" s="1"/>
      <c r="L2773" s="1"/>
      <c r="AC2773" s="5"/>
      <c r="AD2773" s="5"/>
      <c r="AE2773" s="5"/>
      <c r="AF2773" s="5"/>
      <c r="AG2773" s="5"/>
    </row>
    <row r="2774" spans="9:33" x14ac:dyDescent="0.2">
      <c r="I2774" s="1"/>
      <c r="L2774" s="1"/>
      <c r="AC2774" s="5"/>
      <c r="AD2774" s="5"/>
      <c r="AE2774" s="5"/>
      <c r="AF2774" s="5"/>
      <c r="AG2774" s="5"/>
    </row>
    <row r="2775" spans="9:33" x14ac:dyDescent="0.2">
      <c r="I2775" s="1"/>
      <c r="L2775" s="1"/>
      <c r="AC2775" s="5"/>
      <c r="AD2775" s="5"/>
      <c r="AE2775" s="5"/>
      <c r="AF2775" s="5"/>
      <c r="AG2775" s="5"/>
    </row>
    <row r="2776" spans="9:33" x14ac:dyDescent="0.2">
      <c r="I2776" s="1"/>
      <c r="L2776" s="1"/>
      <c r="AC2776" s="5"/>
      <c r="AD2776" s="5"/>
      <c r="AE2776" s="5"/>
      <c r="AF2776" s="5"/>
      <c r="AG2776" s="5"/>
    </row>
    <row r="2777" spans="9:33" x14ac:dyDescent="0.2">
      <c r="I2777" s="1"/>
      <c r="L2777" s="1"/>
      <c r="AC2777" s="5"/>
      <c r="AD2777" s="5"/>
      <c r="AE2777" s="5"/>
      <c r="AF2777" s="5"/>
      <c r="AG2777" s="5"/>
    </row>
    <row r="2778" spans="9:33" x14ac:dyDescent="0.2">
      <c r="I2778" s="1"/>
      <c r="L2778" s="1"/>
      <c r="AC2778" s="5"/>
      <c r="AD2778" s="5"/>
      <c r="AE2778" s="5"/>
      <c r="AF2778" s="5"/>
      <c r="AG2778" s="5"/>
    </row>
    <row r="2779" spans="9:33" x14ac:dyDescent="0.2">
      <c r="I2779" s="1"/>
      <c r="L2779" s="1"/>
      <c r="AC2779" s="5"/>
      <c r="AD2779" s="5"/>
      <c r="AE2779" s="5"/>
      <c r="AF2779" s="5"/>
      <c r="AG2779" s="5"/>
    </row>
    <row r="2780" spans="9:33" x14ac:dyDescent="0.2">
      <c r="I2780" s="1"/>
      <c r="L2780" s="1"/>
      <c r="AC2780" s="5"/>
      <c r="AD2780" s="5"/>
      <c r="AE2780" s="5"/>
      <c r="AF2780" s="5"/>
      <c r="AG2780" s="5"/>
    </row>
    <row r="2781" spans="9:33" x14ac:dyDescent="0.2">
      <c r="I2781" s="1"/>
      <c r="L2781" s="1"/>
      <c r="AC2781" s="5"/>
      <c r="AD2781" s="5"/>
      <c r="AE2781" s="5"/>
      <c r="AF2781" s="5"/>
      <c r="AG2781" s="5"/>
    </row>
    <row r="2782" spans="9:33" x14ac:dyDescent="0.2">
      <c r="I2782" s="1"/>
      <c r="L2782" s="1"/>
      <c r="AC2782" s="5"/>
      <c r="AD2782" s="5"/>
      <c r="AE2782" s="5"/>
      <c r="AF2782" s="5"/>
      <c r="AG2782" s="5"/>
    </row>
    <row r="2783" spans="9:33" x14ac:dyDescent="0.2">
      <c r="I2783" s="1"/>
      <c r="L2783" s="1"/>
      <c r="AC2783" s="5"/>
      <c r="AD2783" s="5"/>
      <c r="AE2783" s="5"/>
      <c r="AF2783" s="5"/>
      <c r="AG2783" s="5"/>
    </row>
    <row r="2784" spans="9:33" x14ac:dyDescent="0.2">
      <c r="I2784" s="1"/>
      <c r="L2784" s="1"/>
      <c r="AC2784" s="5"/>
      <c r="AD2784" s="5"/>
      <c r="AE2784" s="5"/>
      <c r="AF2784" s="5"/>
      <c r="AG2784" s="5"/>
    </row>
    <row r="2785" spans="9:33" x14ac:dyDescent="0.2">
      <c r="I2785" s="1"/>
      <c r="L2785" s="1"/>
      <c r="AC2785" s="5"/>
      <c r="AD2785" s="5"/>
      <c r="AE2785" s="5"/>
      <c r="AF2785" s="5"/>
      <c r="AG2785" s="5"/>
    </row>
    <row r="2786" spans="9:33" x14ac:dyDescent="0.2">
      <c r="I2786" s="1"/>
      <c r="L2786" s="1"/>
      <c r="AC2786" s="5"/>
      <c r="AD2786" s="5"/>
      <c r="AE2786" s="5"/>
      <c r="AF2786" s="5"/>
      <c r="AG2786" s="5"/>
    </row>
    <row r="2787" spans="9:33" x14ac:dyDescent="0.2">
      <c r="I2787" s="1"/>
      <c r="L2787" s="1"/>
      <c r="AC2787" s="5"/>
      <c r="AD2787" s="5"/>
      <c r="AE2787" s="5"/>
      <c r="AF2787" s="5"/>
      <c r="AG2787" s="5"/>
    </row>
    <row r="2788" spans="9:33" x14ac:dyDescent="0.2">
      <c r="I2788" s="1"/>
      <c r="L2788" s="1"/>
      <c r="AC2788" s="5"/>
      <c r="AD2788" s="5"/>
      <c r="AE2788" s="5"/>
      <c r="AF2788" s="5"/>
      <c r="AG2788" s="5"/>
    </row>
    <row r="2789" spans="9:33" x14ac:dyDescent="0.2">
      <c r="I2789" s="1"/>
      <c r="L2789" s="1"/>
      <c r="AC2789" s="5"/>
      <c r="AD2789" s="5"/>
      <c r="AE2789" s="5"/>
      <c r="AF2789" s="5"/>
      <c r="AG2789" s="5"/>
    </row>
    <row r="2790" spans="9:33" x14ac:dyDescent="0.2">
      <c r="I2790" s="1"/>
      <c r="L2790" s="1"/>
      <c r="AC2790" s="5"/>
      <c r="AD2790" s="5"/>
      <c r="AE2790" s="5"/>
      <c r="AF2790" s="5"/>
      <c r="AG2790" s="5"/>
    </row>
    <row r="2791" spans="9:33" x14ac:dyDescent="0.2">
      <c r="I2791" s="1"/>
      <c r="L2791" s="1"/>
      <c r="AC2791" s="5"/>
      <c r="AD2791" s="5"/>
      <c r="AE2791" s="5"/>
      <c r="AF2791" s="5"/>
      <c r="AG2791" s="5"/>
    </row>
    <row r="2792" spans="9:33" x14ac:dyDescent="0.2">
      <c r="I2792" s="1"/>
      <c r="L2792" s="1"/>
      <c r="AC2792" s="5"/>
      <c r="AD2792" s="5"/>
      <c r="AE2792" s="5"/>
      <c r="AF2792" s="5"/>
      <c r="AG2792" s="5"/>
    </row>
    <row r="2793" spans="9:33" x14ac:dyDescent="0.2">
      <c r="I2793" s="1"/>
      <c r="L2793" s="1"/>
      <c r="AC2793" s="5"/>
      <c r="AD2793" s="5"/>
      <c r="AE2793" s="5"/>
      <c r="AF2793" s="5"/>
      <c r="AG2793" s="5"/>
    </row>
    <row r="2794" spans="9:33" x14ac:dyDescent="0.2">
      <c r="I2794" s="1"/>
      <c r="L2794" s="1"/>
      <c r="AC2794" s="5"/>
      <c r="AD2794" s="5"/>
      <c r="AE2794" s="5"/>
      <c r="AF2794" s="5"/>
      <c r="AG2794" s="5"/>
    </row>
    <row r="2795" spans="9:33" x14ac:dyDescent="0.2">
      <c r="I2795" s="1"/>
      <c r="L2795" s="1"/>
      <c r="AC2795" s="5"/>
      <c r="AD2795" s="5"/>
      <c r="AE2795" s="5"/>
      <c r="AF2795" s="5"/>
      <c r="AG2795" s="5"/>
    </row>
    <row r="2796" spans="9:33" x14ac:dyDescent="0.2">
      <c r="I2796" s="1"/>
      <c r="L2796" s="1"/>
      <c r="AC2796" s="5"/>
      <c r="AD2796" s="5"/>
      <c r="AE2796" s="5"/>
      <c r="AF2796" s="5"/>
      <c r="AG2796" s="5"/>
    </row>
    <row r="2797" spans="9:33" x14ac:dyDescent="0.2">
      <c r="I2797" s="1"/>
      <c r="L2797" s="1"/>
      <c r="AC2797" s="5"/>
      <c r="AD2797" s="5"/>
      <c r="AE2797" s="5"/>
      <c r="AF2797" s="5"/>
      <c r="AG2797" s="5"/>
    </row>
    <row r="2798" spans="9:33" x14ac:dyDescent="0.2">
      <c r="I2798" s="1"/>
      <c r="L2798" s="1"/>
      <c r="AC2798" s="5"/>
      <c r="AD2798" s="5"/>
      <c r="AE2798" s="5"/>
      <c r="AF2798" s="5"/>
      <c r="AG2798" s="5"/>
    </row>
    <row r="2799" spans="9:33" x14ac:dyDescent="0.2">
      <c r="I2799" s="1"/>
      <c r="L2799" s="1"/>
      <c r="AC2799" s="5"/>
      <c r="AD2799" s="5"/>
      <c r="AE2799" s="5"/>
      <c r="AF2799" s="5"/>
      <c r="AG2799" s="5"/>
    </row>
    <row r="2800" spans="9:33" x14ac:dyDescent="0.2">
      <c r="I2800" s="1"/>
      <c r="L2800" s="1"/>
      <c r="AC2800" s="5"/>
      <c r="AD2800" s="5"/>
      <c r="AE2800" s="5"/>
      <c r="AF2800" s="5"/>
      <c r="AG2800" s="5"/>
    </row>
    <row r="2801" spans="9:33" x14ac:dyDescent="0.2">
      <c r="I2801" s="1"/>
      <c r="L2801" s="1"/>
      <c r="AC2801" s="5"/>
      <c r="AD2801" s="5"/>
      <c r="AE2801" s="5"/>
      <c r="AF2801" s="5"/>
      <c r="AG2801" s="5"/>
    </row>
    <row r="2802" spans="9:33" x14ac:dyDescent="0.2">
      <c r="I2802" s="1"/>
      <c r="L2802" s="1"/>
      <c r="AC2802" s="5"/>
      <c r="AD2802" s="5"/>
      <c r="AE2802" s="5"/>
      <c r="AF2802" s="5"/>
      <c r="AG2802" s="5"/>
    </row>
    <row r="2803" spans="9:33" x14ac:dyDescent="0.2">
      <c r="I2803" s="1"/>
      <c r="L2803" s="1"/>
      <c r="AC2803" s="5"/>
      <c r="AD2803" s="5"/>
      <c r="AE2803" s="5"/>
      <c r="AF2803" s="5"/>
      <c r="AG2803" s="5"/>
    </row>
    <row r="2804" spans="9:33" x14ac:dyDescent="0.2">
      <c r="I2804" s="1"/>
      <c r="L2804" s="1"/>
      <c r="AC2804" s="5"/>
      <c r="AD2804" s="5"/>
      <c r="AE2804" s="5"/>
      <c r="AF2804" s="5"/>
      <c r="AG2804" s="5"/>
    </row>
    <row r="2805" spans="9:33" x14ac:dyDescent="0.2">
      <c r="I2805" s="1"/>
      <c r="L2805" s="1"/>
      <c r="AC2805" s="5"/>
      <c r="AD2805" s="5"/>
      <c r="AE2805" s="5"/>
      <c r="AF2805" s="5"/>
      <c r="AG2805" s="5"/>
    </row>
    <row r="2806" spans="9:33" x14ac:dyDescent="0.2">
      <c r="I2806" s="1"/>
      <c r="L2806" s="1"/>
      <c r="AC2806" s="5"/>
      <c r="AD2806" s="5"/>
      <c r="AE2806" s="5"/>
      <c r="AF2806" s="5"/>
      <c r="AG2806" s="5"/>
    </row>
    <row r="2807" spans="9:33" x14ac:dyDescent="0.2">
      <c r="I2807" s="1"/>
      <c r="L2807" s="1"/>
      <c r="AC2807" s="5"/>
      <c r="AD2807" s="5"/>
      <c r="AE2807" s="5"/>
      <c r="AF2807" s="5"/>
      <c r="AG2807" s="5"/>
    </row>
    <row r="2808" spans="9:33" x14ac:dyDescent="0.2">
      <c r="I2808" s="1"/>
      <c r="L2808" s="1"/>
      <c r="AC2808" s="5"/>
      <c r="AD2808" s="5"/>
      <c r="AE2808" s="5"/>
      <c r="AF2808" s="5"/>
      <c r="AG2808" s="5"/>
    </row>
    <row r="2809" spans="9:33" x14ac:dyDescent="0.2">
      <c r="I2809" s="1"/>
      <c r="L2809" s="1"/>
      <c r="AC2809" s="5"/>
      <c r="AD2809" s="5"/>
      <c r="AE2809" s="5"/>
      <c r="AF2809" s="5"/>
      <c r="AG2809" s="5"/>
    </row>
    <row r="2810" spans="9:33" x14ac:dyDescent="0.2">
      <c r="I2810" s="1"/>
      <c r="L2810" s="1"/>
      <c r="AC2810" s="5"/>
      <c r="AD2810" s="5"/>
      <c r="AE2810" s="5"/>
      <c r="AF2810" s="5"/>
      <c r="AG2810" s="5"/>
    </row>
    <row r="2811" spans="9:33" x14ac:dyDescent="0.2">
      <c r="I2811" s="1"/>
      <c r="L2811" s="1"/>
      <c r="AC2811" s="5"/>
      <c r="AD2811" s="5"/>
      <c r="AE2811" s="5"/>
      <c r="AF2811" s="5"/>
      <c r="AG2811" s="5"/>
    </row>
    <row r="2812" spans="9:33" x14ac:dyDescent="0.2">
      <c r="I2812" s="1"/>
      <c r="L2812" s="1"/>
      <c r="AC2812" s="5"/>
      <c r="AD2812" s="5"/>
      <c r="AE2812" s="5"/>
      <c r="AF2812" s="5"/>
      <c r="AG2812" s="5"/>
    </row>
    <row r="2813" spans="9:33" x14ac:dyDescent="0.2">
      <c r="I2813" s="1"/>
      <c r="L2813" s="1"/>
      <c r="AC2813" s="5"/>
      <c r="AD2813" s="5"/>
      <c r="AE2813" s="5"/>
      <c r="AF2813" s="5"/>
      <c r="AG2813" s="5"/>
    </row>
    <row r="2814" spans="9:33" x14ac:dyDescent="0.2">
      <c r="I2814" s="1"/>
      <c r="L2814" s="1"/>
      <c r="AC2814" s="5"/>
      <c r="AD2814" s="5"/>
      <c r="AE2814" s="5"/>
      <c r="AF2814" s="5"/>
      <c r="AG2814" s="5"/>
    </row>
    <row r="2815" spans="9:33" x14ac:dyDescent="0.2">
      <c r="I2815" s="1"/>
      <c r="L2815" s="1"/>
      <c r="AC2815" s="5"/>
      <c r="AD2815" s="5"/>
      <c r="AE2815" s="5"/>
      <c r="AF2815" s="5"/>
      <c r="AG2815" s="5"/>
    </row>
    <row r="2816" spans="9:33" x14ac:dyDescent="0.2">
      <c r="I2816" s="1"/>
      <c r="L2816" s="3"/>
    </row>
    <row r="2817" spans="9:33" x14ac:dyDescent="0.2">
      <c r="I2817" s="1"/>
      <c r="L2817" s="1"/>
      <c r="AC2817" s="5"/>
      <c r="AD2817" s="5"/>
      <c r="AE2817" s="5"/>
      <c r="AF2817" s="5"/>
      <c r="AG2817" s="5"/>
    </row>
    <row r="2818" spans="9:33" x14ac:dyDescent="0.2">
      <c r="I2818" s="1"/>
      <c r="L2818" s="1"/>
      <c r="AC2818" s="5"/>
      <c r="AD2818" s="5"/>
      <c r="AE2818" s="5"/>
      <c r="AF2818" s="5"/>
      <c r="AG2818" s="5"/>
    </row>
    <row r="2819" spans="9:33" x14ac:dyDescent="0.2">
      <c r="I2819" s="1"/>
      <c r="L2819" s="1"/>
      <c r="AC2819" s="5"/>
      <c r="AD2819" s="5"/>
      <c r="AE2819" s="5"/>
      <c r="AF2819" s="5"/>
      <c r="AG2819" s="5"/>
    </row>
    <row r="2820" spans="9:33" x14ac:dyDescent="0.2">
      <c r="I2820" s="1"/>
      <c r="L2820" s="1"/>
      <c r="AC2820" s="5"/>
      <c r="AD2820" s="5"/>
      <c r="AE2820" s="5"/>
      <c r="AF2820" s="5"/>
      <c r="AG2820" s="5"/>
    </row>
    <row r="2821" spans="9:33" x14ac:dyDescent="0.2">
      <c r="I2821" s="1"/>
      <c r="L2821" s="1"/>
      <c r="AC2821" s="5"/>
      <c r="AD2821" s="5"/>
      <c r="AE2821" s="5"/>
      <c r="AF2821" s="5"/>
      <c r="AG2821" s="5"/>
    </row>
    <row r="2822" spans="9:33" x14ac:dyDescent="0.2">
      <c r="I2822" s="1"/>
      <c r="L2822" s="1"/>
      <c r="AC2822" s="5"/>
      <c r="AD2822" s="5"/>
      <c r="AE2822" s="5"/>
      <c r="AF2822" s="5"/>
      <c r="AG2822" s="5"/>
    </row>
    <row r="2823" spans="9:33" x14ac:dyDescent="0.2">
      <c r="I2823" s="1"/>
      <c r="L2823" s="1"/>
      <c r="AC2823" s="5"/>
      <c r="AD2823" s="5"/>
      <c r="AE2823" s="5"/>
      <c r="AF2823" s="5"/>
      <c r="AG2823" s="5"/>
    </row>
    <row r="2824" spans="9:33" x14ac:dyDescent="0.2">
      <c r="I2824" s="1"/>
      <c r="L2824" s="1"/>
      <c r="AC2824" s="5"/>
      <c r="AD2824" s="5"/>
      <c r="AE2824" s="5"/>
      <c r="AF2824" s="5"/>
      <c r="AG2824" s="5"/>
    </row>
    <row r="2825" spans="9:33" x14ac:dyDescent="0.2">
      <c r="I2825" s="1"/>
      <c r="L2825" s="1"/>
      <c r="AC2825" s="5"/>
      <c r="AD2825" s="5"/>
      <c r="AE2825" s="5"/>
      <c r="AF2825" s="5"/>
      <c r="AG2825" s="5"/>
    </row>
    <row r="2826" spans="9:33" x14ac:dyDescent="0.2">
      <c r="I2826" s="1"/>
      <c r="L2826" s="1"/>
      <c r="AC2826" s="5"/>
      <c r="AD2826" s="5"/>
      <c r="AE2826" s="5"/>
      <c r="AF2826" s="5"/>
      <c r="AG2826" s="5"/>
    </row>
    <row r="2827" spans="9:33" x14ac:dyDescent="0.2">
      <c r="I2827" s="2"/>
      <c r="L2827" s="1"/>
      <c r="AC2827" s="5"/>
      <c r="AD2827" s="5"/>
      <c r="AE2827" s="5"/>
      <c r="AF2827" s="5"/>
      <c r="AG2827" s="5"/>
    </row>
    <row r="2828" spans="9:33" x14ac:dyDescent="0.2">
      <c r="I2828" s="1"/>
      <c r="L2828" s="1"/>
      <c r="AC2828" s="5"/>
      <c r="AD2828" s="5"/>
      <c r="AE2828" s="5"/>
      <c r="AF2828" s="5"/>
      <c r="AG2828" s="5"/>
    </row>
    <row r="2829" spans="9:33" x14ac:dyDescent="0.2">
      <c r="I2829" s="1"/>
      <c r="L2829" s="1"/>
      <c r="AC2829" s="5"/>
      <c r="AD2829" s="5"/>
      <c r="AE2829" s="5"/>
      <c r="AF2829" s="5"/>
      <c r="AG2829" s="5"/>
    </row>
    <row r="2830" spans="9:33" x14ac:dyDescent="0.2">
      <c r="I2830" s="1"/>
      <c r="L2830" s="1"/>
      <c r="AC2830" s="5"/>
      <c r="AD2830" s="5"/>
      <c r="AE2830" s="5"/>
      <c r="AF2830" s="5"/>
      <c r="AG2830" s="5"/>
    </row>
    <row r="2831" spans="9:33" x14ac:dyDescent="0.2">
      <c r="I2831" s="1"/>
      <c r="L2831" s="1"/>
      <c r="AC2831" s="5"/>
      <c r="AD2831" s="5"/>
      <c r="AE2831" s="5"/>
      <c r="AF2831" s="5"/>
      <c r="AG2831" s="5"/>
    </row>
    <row r="2832" spans="9:33" x14ac:dyDescent="0.2">
      <c r="I2832" s="1"/>
      <c r="L2832" s="1"/>
      <c r="AC2832" s="5"/>
      <c r="AD2832" s="5"/>
      <c r="AE2832" s="5"/>
      <c r="AF2832" s="5"/>
      <c r="AG2832" s="5"/>
    </row>
    <row r="2833" spans="9:33" x14ac:dyDescent="0.2">
      <c r="I2833" s="2"/>
      <c r="L2833" s="1"/>
      <c r="AC2833" s="5"/>
      <c r="AD2833" s="5"/>
      <c r="AE2833" s="5"/>
      <c r="AF2833" s="5"/>
      <c r="AG2833" s="5"/>
    </row>
    <row r="2834" spans="9:33" x14ac:dyDescent="0.2">
      <c r="I2834" s="1"/>
      <c r="L2834" s="1"/>
      <c r="AC2834" s="5"/>
      <c r="AD2834" s="5"/>
      <c r="AE2834" s="5"/>
      <c r="AF2834" s="5"/>
      <c r="AG2834" s="5"/>
    </row>
    <row r="2835" spans="9:33" x14ac:dyDescent="0.2">
      <c r="I2835" s="2"/>
      <c r="L2835" s="1"/>
      <c r="AC2835" s="5"/>
      <c r="AD2835" s="5"/>
      <c r="AE2835" s="5"/>
      <c r="AF2835" s="5"/>
      <c r="AG2835" s="5"/>
    </row>
    <row r="2836" spans="9:33" x14ac:dyDescent="0.2">
      <c r="I2836" s="1"/>
      <c r="L2836" s="1"/>
      <c r="AC2836" s="5"/>
      <c r="AD2836" s="5"/>
      <c r="AE2836" s="5"/>
      <c r="AF2836" s="5"/>
      <c r="AG2836" s="5"/>
    </row>
    <row r="2837" spans="9:33" x14ac:dyDescent="0.2">
      <c r="I2837" s="1"/>
      <c r="L2837" s="1"/>
      <c r="AC2837" s="5"/>
      <c r="AD2837" s="5"/>
      <c r="AE2837" s="5"/>
      <c r="AF2837" s="5"/>
      <c r="AG2837" s="5"/>
    </row>
    <row r="2838" spans="9:33" x14ac:dyDescent="0.2">
      <c r="I2838" s="1"/>
      <c r="L2838" s="1"/>
      <c r="AC2838" s="5"/>
      <c r="AD2838" s="5"/>
      <c r="AE2838" s="5"/>
      <c r="AF2838" s="5"/>
      <c r="AG2838" s="5"/>
    </row>
    <row r="2839" spans="9:33" x14ac:dyDescent="0.2">
      <c r="I2839" s="1"/>
      <c r="L2839" s="1"/>
      <c r="AC2839" s="5"/>
      <c r="AD2839" s="5"/>
      <c r="AE2839" s="5"/>
      <c r="AF2839" s="5"/>
      <c r="AG2839" s="5"/>
    </row>
    <row r="2840" spans="9:33" x14ac:dyDescent="0.2">
      <c r="I2840" s="1"/>
      <c r="L2840" s="1"/>
      <c r="AC2840" s="5"/>
      <c r="AD2840" s="5"/>
      <c r="AE2840" s="5"/>
      <c r="AF2840" s="5"/>
      <c r="AG2840" s="5"/>
    </row>
    <row r="2841" spans="9:33" x14ac:dyDescent="0.2">
      <c r="I2841" s="1"/>
      <c r="L2841" s="1"/>
      <c r="AC2841" s="5"/>
      <c r="AD2841" s="5"/>
      <c r="AE2841" s="5"/>
      <c r="AF2841" s="5"/>
      <c r="AG2841" s="5"/>
    </row>
    <row r="2842" spans="9:33" x14ac:dyDescent="0.2">
      <c r="I2842" s="1"/>
      <c r="L2842" s="1"/>
      <c r="AC2842" s="5"/>
      <c r="AD2842" s="5"/>
      <c r="AE2842" s="5"/>
      <c r="AF2842" s="5"/>
      <c r="AG2842" s="5"/>
    </row>
    <row r="2843" spans="9:33" x14ac:dyDescent="0.2">
      <c r="I2843" s="1"/>
      <c r="L2843" s="1"/>
      <c r="AC2843" s="5"/>
      <c r="AD2843" s="5"/>
      <c r="AE2843" s="5"/>
      <c r="AF2843" s="5"/>
      <c r="AG2843" s="5"/>
    </row>
    <row r="2844" spans="9:33" x14ac:dyDescent="0.2">
      <c r="I2844" s="1"/>
      <c r="L2844" s="1"/>
      <c r="AC2844" s="5"/>
      <c r="AD2844" s="5"/>
      <c r="AE2844" s="5"/>
      <c r="AF2844" s="5"/>
      <c r="AG2844" s="5"/>
    </row>
    <row r="2845" spans="9:33" x14ac:dyDescent="0.2">
      <c r="I2845" s="1"/>
      <c r="L2845" s="1"/>
      <c r="AC2845" s="5"/>
      <c r="AD2845" s="5"/>
      <c r="AE2845" s="5"/>
      <c r="AF2845" s="5"/>
      <c r="AG2845" s="5"/>
    </row>
    <row r="2846" spans="9:33" x14ac:dyDescent="0.2">
      <c r="I2846" s="2"/>
      <c r="L2846" s="1"/>
      <c r="AC2846" s="5"/>
      <c r="AD2846" s="5"/>
      <c r="AE2846" s="5"/>
      <c r="AF2846" s="5"/>
      <c r="AG2846" s="5"/>
    </row>
    <row r="2847" spans="9:33" x14ac:dyDescent="0.2">
      <c r="I2847" s="1"/>
      <c r="L2847" s="1"/>
      <c r="AC2847" s="5"/>
      <c r="AD2847" s="5"/>
      <c r="AE2847" s="5"/>
      <c r="AF2847" s="5"/>
      <c r="AG2847" s="5"/>
    </row>
    <row r="2848" spans="9:33" x14ac:dyDescent="0.2">
      <c r="I2848" s="1"/>
      <c r="L2848" s="1"/>
      <c r="AC2848" s="5"/>
      <c r="AD2848" s="5"/>
      <c r="AE2848" s="5"/>
      <c r="AF2848" s="5"/>
      <c r="AG2848" s="5"/>
    </row>
    <row r="2849" spans="9:33" x14ac:dyDescent="0.2">
      <c r="I2849" s="2"/>
      <c r="L2849" s="1"/>
      <c r="AC2849" s="5"/>
      <c r="AD2849" s="5"/>
      <c r="AE2849" s="5"/>
      <c r="AF2849" s="5"/>
      <c r="AG2849" s="5"/>
    </row>
    <row r="2850" spans="9:33" x14ac:dyDescent="0.2">
      <c r="I2850" s="1"/>
      <c r="L2850" s="1"/>
      <c r="AC2850" s="5"/>
      <c r="AD2850" s="5"/>
      <c r="AE2850" s="5"/>
      <c r="AF2850" s="5"/>
      <c r="AG2850" s="5"/>
    </row>
    <row r="2851" spans="9:33" x14ac:dyDescent="0.2">
      <c r="I2851" s="2"/>
      <c r="L2851" s="1"/>
      <c r="AC2851" s="5"/>
      <c r="AD2851" s="5"/>
      <c r="AE2851" s="5"/>
      <c r="AF2851" s="5"/>
      <c r="AG2851" s="5"/>
    </row>
    <row r="2852" spans="9:33" x14ac:dyDescent="0.2">
      <c r="I2852" s="2"/>
      <c r="L2852" s="1"/>
      <c r="AC2852" s="5"/>
      <c r="AD2852" s="5"/>
      <c r="AE2852" s="5"/>
      <c r="AF2852" s="5"/>
      <c r="AG2852" s="5"/>
    </row>
    <row r="2853" spans="9:33" x14ac:dyDescent="0.2">
      <c r="I2853" s="2"/>
      <c r="L2853" s="1"/>
      <c r="AC2853" s="5"/>
      <c r="AD2853" s="5"/>
      <c r="AE2853" s="5"/>
      <c r="AF2853" s="5"/>
      <c r="AG2853" s="5"/>
    </row>
    <row r="2854" spans="9:33" x14ac:dyDescent="0.2">
      <c r="I2854" s="2"/>
      <c r="L2854" s="1"/>
      <c r="AC2854" s="5"/>
      <c r="AD2854" s="5"/>
      <c r="AE2854" s="5"/>
      <c r="AF2854" s="5"/>
      <c r="AG2854" s="5"/>
    </row>
    <row r="2855" spans="9:33" x14ac:dyDescent="0.2">
      <c r="I2855" s="1"/>
      <c r="L2855" s="1"/>
      <c r="AC2855" s="5"/>
      <c r="AD2855" s="5"/>
      <c r="AE2855" s="5"/>
      <c r="AF2855" s="5"/>
      <c r="AG2855" s="5"/>
    </row>
    <row r="2856" spans="9:33" x14ac:dyDescent="0.2">
      <c r="I2856" s="1"/>
      <c r="L2856" s="1"/>
      <c r="AC2856" s="5"/>
      <c r="AD2856" s="5"/>
      <c r="AE2856" s="5"/>
      <c r="AF2856" s="5"/>
      <c r="AG2856" s="5"/>
    </row>
    <row r="2857" spans="9:33" x14ac:dyDescent="0.2">
      <c r="I2857" s="1"/>
      <c r="L2857" s="1"/>
      <c r="AC2857" s="5"/>
      <c r="AD2857" s="5"/>
      <c r="AE2857" s="5"/>
      <c r="AF2857" s="5"/>
      <c r="AG2857" s="5"/>
    </row>
    <row r="2858" spans="9:33" x14ac:dyDescent="0.2">
      <c r="I2858" s="1"/>
      <c r="L2858" s="1"/>
      <c r="AC2858" s="5"/>
      <c r="AD2858" s="5"/>
      <c r="AE2858" s="5"/>
      <c r="AF2858" s="5"/>
      <c r="AG2858" s="5"/>
    </row>
    <row r="2859" spans="9:33" x14ac:dyDescent="0.2">
      <c r="I2859" s="1"/>
      <c r="L2859" s="1"/>
      <c r="AC2859" s="5"/>
      <c r="AD2859" s="5"/>
      <c r="AE2859" s="5"/>
      <c r="AF2859" s="5"/>
      <c r="AG2859" s="5"/>
    </row>
    <row r="2860" spans="9:33" x14ac:dyDescent="0.2">
      <c r="I2860" s="1"/>
      <c r="L2860" s="1"/>
      <c r="AC2860" s="5"/>
      <c r="AD2860" s="5"/>
      <c r="AE2860" s="5"/>
      <c r="AF2860" s="5"/>
      <c r="AG2860" s="5"/>
    </row>
    <row r="2861" spans="9:33" x14ac:dyDescent="0.2">
      <c r="I2861" s="1"/>
      <c r="L2861" s="1"/>
      <c r="AC2861" s="5"/>
      <c r="AD2861" s="5"/>
      <c r="AE2861" s="5"/>
      <c r="AF2861" s="5"/>
      <c r="AG2861" s="5"/>
    </row>
    <row r="2862" spans="9:33" x14ac:dyDescent="0.2">
      <c r="I2862" s="1"/>
      <c r="L2862" s="1"/>
      <c r="AC2862" s="5"/>
      <c r="AD2862" s="5"/>
      <c r="AE2862" s="5"/>
      <c r="AF2862" s="5"/>
      <c r="AG2862" s="5"/>
    </row>
    <row r="2863" spans="9:33" x14ac:dyDescent="0.2">
      <c r="I2863" s="1"/>
      <c r="L2863" s="1"/>
      <c r="AC2863" s="5"/>
      <c r="AD2863" s="5"/>
      <c r="AE2863" s="5"/>
      <c r="AF2863" s="5"/>
      <c r="AG2863" s="5"/>
    </row>
    <row r="2864" spans="9:33" x14ac:dyDescent="0.2">
      <c r="I2864" s="1"/>
      <c r="L2864" s="1"/>
      <c r="AC2864" s="5"/>
      <c r="AD2864" s="5"/>
      <c r="AE2864" s="5"/>
      <c r="AF2864" s="5"/>
      <c r="AG2864" s="5"/>
    </row>
    <row r="2865" spans="9:33" x14ac:dyDescent="0.2">
      <c r="I2865" s="1"/>
      <c r="L2865" s="1"/>
      <c r="AC2865" s="5"/>
      <c r="AD2865" s="5"/>
      <c r="AE2865" s="5"/>
      <c r="AF2865" s="5"/>
      <c r="AG2865" s="5"/>
    </row>
    <row r="2866" spans="9:33" x14ac:dyDescent="0.2">
      <c r="I2866" s="1"/>
      <c r="L2866" s="1"/>
      <c r="AC2866" s="5"/>
      <c r="AD2866" s="5"/>
      <c r="AE2866" s="5"/>
      <c r="AF2866" s="5"/>
      <c r="AG2866" s="5"/>
    </row>
    <row r="2867" spans="9:33" x14ac:dyDescent="0.2">
      <c r="I2867" s="1"/>
      <c r="L2867" s="1"/>
      <c r="AC2867" s="5"/>
      <c r="AD2867" s="5"/>
      <c r="AE2867" s="5"/>
      <c r="AF2867" s="5"/>
      <c r="AG2867" s="5"/>
    </row>
    <row r="2868" spans="9:33" x14ac:dyDescent="0.2">
      <c r="I2868" s="1"/>
      <c r="L2868" s="1"/>
      <c r="AC2868" s="5"/>
      <c r="AD2868" s="5"/>
      <c r="AE2868" s="5"/>
      <c r="AF2868" s="5"/>
      <c r="AG2868" s="5"/>
    </row>
    <row r="2869" spans="9:33" x14ac:dyDescent="0.2">
      <c r="I2869" s="1"/>
      <c r="L2869" s="1"/>
      <c r="AC2869" s="5"/>
      <c r="AD2869" s="5"/>
      <c r="AE2869" s="5"/>
      <c r="AF2869" s="5"/>
      <c r="AG2869" s="5"/>
    </row>
    <row r="2870" spans="9:33" x14ac:dyDescent="0.2">
      <c r="I2870" s="1"/>
      <c r="L2870" s="1"/>
      <c r="AC2870" s="5"/>
      <c r="AD2870" s="5"/>
      <c r="AE2870" s="5"/>
      <c r="AF2870" s="5"/>
      <c r="AG2870" s="5"/>
    </row>
    <row r="2871" spans="9:33" x14ac:dyDescent="0.2">
      <c r="I2871" s="1"/>
      <c r="L2871" s="1"/>
      <c r="AC2871" s="5"/>
      <c r="AD2871" s="5"/>
      <c r="AE2871" s="5"/>
      <c r="AF2871" s="5"/>
      <c r="AG2871" s="5"/>
    </row>
    <row r="2872" spans="9:33" x14ac:dyDescent="0.2">
      <c r="I2872" s="1"/>
      <c r="L2872" s="1"/>
      <c r="AC2872" s="5"/>
      <c r="AD2872" s="5"/>
      <c r="AE2872" s="5"/>
      <c r="AF2872" s="5"/>
      <c r="AG2872" s="5"/>
    </row>
    <row r="2873" spans="9:33" x14ac:dyDescent="0.2">
      <c r="I2873" s="1"/>
      <c r="L2873" s="1"/>
      <c r="AC2873" s="5"/>
      <c r="AD2873" s="5"/>
      <c r="AE2873" s="5"/>
      <c r="AF2873" s="5"/>
      <c r="AG2873" s="5"/>
    </row>
    <row r="2874" spans="9:33" x14ac:dyDescent="0.2">
      <c r="I2874" s="1"/>
      <c r="L2874" s="1"/>
      <c r="AC2874" s="5"/>
      <c r="AD2874" s="5"/>
      <c r="AE2874" s="5"/>
      <c r="AF2874" s="5"/>
      <c r="AG2874" s="5"/>
    </row>
    <row r="2875" spans="9:33" x14ac:dyDescent="0.2">
      <c r="I2875" s="1"/>
      <c r="L2875" s="1"/>
      <c r="AC2875" s="5"/>
      <c r="AD2875" s="5"/>
      <c r="AE2875" s="5"/>
      <c r="AF2875" s="5"/>
      <c r="AG2875" s="5"/>
    </row>
    <row r="2876" spans="9:33" x14ac:dyDescent="0.2">
      <c r="I2876" s="1"/>
      <c r="L2876" s="1"/>
      <c r="AC2876" s="5"/>
      <c r="AD2876" s="5"/>
      <c r="AE2876" s="5"/>
      <c r="AF2876" s="5"/>
      <c r="AG2876" s="5"/>
    </row>
    <row r="2877" spans="9:33" x14ac:dyDescent="0.2">
      <c r="I2877" s="1"/>
      <c r="L2877" s="1"/>
      <c r="AC2877" s="5"/>
      <c r="AD2877" s="5"/>
      <c r="AE2877" s="5"/>
      <c r="AF2877" s="5"/>
      <c r="AG2877" s="5"/>
    </row>
    <row r="2878" spans="9:33" x14ac:dyDescent="0.2">
      <c r="I2878" s="1"/>
      <c r="L2878" s="1"/>
      <c r="AC2878" s="5"/>
      <c r="AD2878" s="5"/>
      <c r="AE2878" s="5"/>
      <c r="AF2878" s="5"/>
      <c r="AG2878" s="5"/>
    </row>
    <row r="2879" spans="9:33" x14ac:dyDescent="0.2">
      <c r="I2879" s="1"/>
      <c r="L2879" s="1"/>
      <c r="AC2879" s="5"/>
      <c r="AD2879" s="5"/>
      <c r="AE2879" s="5"/>
      <c r="AF2879" s="5"/>
      <c r="AG2879" s="5"/>
    </row>
    <row r="2880" spans="9:33" x14ac:dyDescent="0.2">
      <c r="I2880" s="1"/>
      <c r="L2880" s="1"/>
      <c r="AC2880" s="5"/>
      <c r="AD2880" s="5"/>
      <c r="AE2880" s="5"/>
      <c r="AF2880" s="5"/>
      <c r="AG2880" s="5"/>
    </row>
    <row r="2881" spans="9:33" x14ac:dyDescent="0.2">
      <c r="I2881" s="1"/>
      <c r="L2881" s="1"/>
      <c r="AC2881" s="5"/>
      <c r="AD2881" s="5"/>
      <c r="AE2881" s="5"/>
      <c r="AF2881" s="5"/>
      <c r="AG2881" s="5"/>
    </row>
    <row r="2882" spans="9:33" x14ac:dyDescent="0.2">
      <c r="I2882" s="1"/>
      <c r="L2882" s="1"/>
      <c r="AC2882" s="5"/>
      <c r="AD2882" s="5"/>
      <c r="AE2882" s="5"/>
      <c r="AF2882" s="5"/>
      <c r="AG2882" s="5"/>
    </row>
    <row r="2883" spans="9:33" x14ac:dyDescent="0.2">
      <c r="I2883" s="1"/>
      <c r="L2883" s="1"/>
      <c r="AC2883" s="5"/>
      <c r="AD2883" s="5"/>
      <c r="AE2883" s="5"/>
      <c r="AF2883" s="5"/>
      <c r="AG2883" s="5"/>
    </row>
    <row r="2884" spans="9:33" x14ac:dyDescent="0.2">
      <c r="I2884" s="1"/>
      <c r="L2884" s="1"/>
      <c r="AC2884" s="5"/>
      <c r="AD2884" s="5"/>
      <c r="AE2884" s="5"/>
      <c r="AF2884" s="5"/>
      <c r="AG2884" s="5"/>
    </row>
    <row r="2885" spans="9:33" x14ac:dyDescent="0.2">
      <c r="I2885" s="1"/>
      <c r="L2885" s="1"/>
      <c r="AC2885" s="5"/>
      <c r="AD2885" s="5"/>
      <c r="AE2885" s="5"/>
      <c r="AF2885" s="5"/>
      <c r="AG2885" s="5"/>
    </row>
    <row r="2886" spans="9:33" x14ac:dyDescent="0.2">
      <c r="I2886" s="1"/>
      <c r="L2886" s="1"/>
      <c r="AC2886" s="5"/>
      <c r="AD2886" s="5"/>
      <c r="AE2886" s="5"/>
      <c r="AF2886" s="5"/>
      <c r="AG2886" s="5"/>
    </row>
    <row r="2887" spans="9:33" x14ac:dyDescent="0.2">
      <c r="I2887" s="1"/>
      <c r="L2887" s="1"/>
      <c r="AC2887" s="5"/>
      <c r="AD2887" s="5"/>
      <c r="AE2887" s="5"/>
      <c r="AF2887" s="5"/>
      <c r="AG2887" s="5"/>
    </row>
    <row r="2888" spans="9:33" x14ac:dyDescent="0.2">
      <c r="I2888" s="1"/>
      <c r="L2888" s="1"/>
      <c r="AC2888" s="5"/>
      <c r="AD2888" s="5"/>
      <c r="AE2888" s="5"/>
      <c r="AF2888" s="5"/>
      <c r="AG2888" s="5"/>
    </row>
    <row r="2889" spans="9:33" x14ac:dyDescent="0.2">
      <c r="I2889" s="1"/>
      <c r="L2889" s="1"/>
      <c r="AC2889" s="5"/>
      <c r="AD2889" s="5"/>
      <c r="AE2889" s="5"/>
      <c r="AF2889" s="5"/>
      <c r="AG2889" s="5"/>
    </row>
    <row r="2890" spans="9:33" x14ac:dyDescent="0.2">
      <c r="I2890" s="1"/>
      <c r="L2890" s="1"/>
      <c r="AC2890" s="5"/>
      <c r="AD2890" s="5"/>
      <c r="AE2890" s="5"/>
      <c r="AF2890" s="5"/>
      <c r="AG2890" s="5"/>
    </row>
    <row r="2891" spans="9:33" x14ac:dyDescent="0.2">
      <c r="I2891" s="1"/>
      <c r="L2891" s="1"/>
      <c r="AC2891" s="5"/>
      <c r="AD2891" s="5"/>
      <c r="AE2891" s="5"/>
      <c r="AF2891" s="5"/>
      <c r="AG2891" s="5"/>
    </row>
    <row r="2892" spans="9:33" x14ac:dyDescent="0.2">
      <c r="I2892" s="1"/>
      <c r="L2892" s="1"/>
      <c r="AC2892" s="5"/>
      <c r="AD2892" s="5"/>
      <c r="AE2892" s="5"/>
      <c r="AF2892" s="5"/>
      <c r="AG2892" s="5"/>
    </row>
    <row r="2893" spans="9:33" x14ac:dyDescent="0.2">
      <c r="I2893" s="1"/>
      <c r="L2893" s="1"/>
      <c r="AC2893" s="5"/>
      <c r="AD2893" s="5"/>
      <c r="AE2893" s="5"/>
      <c r="AF2893" s="5"/>
      <c r="AG2893" s="5"/>
    </row>
    <row r="2894" spans="9:33" x14ac:dyDescent="0.2">
      <c r="I2894" s="1"/>
      <c r="L2894" s="1"/>
      <c r="AC2894" s="5"/>
      <c r="AD2894" s="5"/>
      <c r="AE2894" s="5"/>
      <c r="AF2894" s="5"/>
      <c r="AG2894" s="5"/>
    </row>
    <row r="2895" spans="9:33" x14ac:dyDescent="0.2">
      <c r="I2895" s="1"/>
      <c r="L2895" s="1"/>
      <c r="AC2895" s="5"/>
      <c r="AD2895" s="5"/>
      <c r="AE2895" s="5"/>
      <c r="AF2895" s="5"/>
      <c r="AG2895" s="5"/>
    </row>
    <row r="2896" spans="9:33" x14ac:dyDescent="0.2">
      <c r="I2896" s="1"/>
      <c r="L2896" s="1"/>
      <c r="AC2896" s="5"/>
      <c r="AD2896" s="5"/>
      <c r="AE2896" s="5"/>
      <c r="AF2896" s="5"/>
      <c r="AG2896" s="5"/>
    </row>
    <row r="2897" spans="9:33" x14ac:dyDescent="0.2">
      <c r="I2897" s="1"/>
      <c r="L2897" s="1"/>
      <c r="AC2897" s="5"/>
      <c r="AD2897" s="5"/>
      <c r="AE2897" s="5"/>
      <c r="AF2897" s="5"/>
      <c r="AG2897" s="5"/>
    </row>
    <row r="2898" spans="9:33" x14ac:dyDescent="0.2">
      <c r="I2898" s="1"/>
      <c r="L2898" s="1"/>
      <c r="AC2898" s="5"/>
      <c r="AD2898" s="5"/>
      <c r="AE2898" s="5"/>
      <c r="AF2898" s="5"/>
      <c r="AG2898" s="5"/>
    </row>
    <row r="2899" spans="9:33" x14ac:dyDescent="0.2">
      <c r="I2899" s="1"/>
      <c r="L2899" s="1"/>
      <c r="AC2899" s="5"/>
      <c r="AD2899" s="5"/>
      <c r="AE2899" s="5"/>
      <c r="AF2899" s="5"/>
      <c r="AG2899" s="5"/>
    </row>
    <row r="2900" spans="9:33" x14ac:dyDescent="0.2">
      <c r="I2900" s="1"/>
      <c r="L2900" s="1"/>
      <c r="AC2900" s="5"/>
      <c r="AD2900" s="5"/>
      <c r="AE2900" s="5"/>
      <c r="AF2900" s="5"/>
      <c r="AG2900" s="5"/>
    </row>
    <row r="2901" spans="9:33" x14ac:dyDescent="0.2">
      <c r="I2901" s="1"/>
      <c r="L2901" s="1"/>
      <c r="AC2901" s="5"/>
      <c r="AD2901" s="5"/>
      <c r="AE2901" s="5"/>
      <c r="AF2901" s="5"/>
      <c r="AG2901" s="5"/>
    </row>
    <row r="2902" spans="9:33" x14ac:dyDescent="0.2">
      <c r="I2902" s="1"/>
      <c r="L2902" s="1"/>
      <c r="AC2902" s="5"/>
      <c r="AD2902" s="5"/>
      <c r="AE2902" s="5"/>
      <c r="AF2902" s="5"/>
      <c r="AG2902" s="5"/>
    </row>
    <row r="2903" spans="9:33" x14ac:dyDescent="0.2">
      <c r="I2903" s="1"/>
      <c r="L2903" s="1"/>
      <c r="AC2903" s="5"/>
      <c r="AD2903" s="5"/>
      <c r="AE2903" s="5"/>
      <c r="AF2903" s="5"/>
      <c r="AG2903" s="5"/>
    </row>
    <row r="2904" spans="9:33" x14ac:dyDescent="0.2">
      <c r="I2904" s="1"/>
      <c r="L2904" s="1"/>
      <c r="AC2904" s="5"/>
      <c r="AD2904" s="5"/>
      <c r="AE2904" s="5"/>
      <c r="AF2904" s="5"/>
      <c r="AG2904" s="5"/>
    </row>
    <row r="2905" spans="9:33" x14ac:dyDescent="0.2">
      <c r="I2905" s="1"/>
      <c r="L2905" s="1"/>
      <c r="AC2905" s="5"/>
      <c r="AD2905" s="5"/>
      <c r="AE2905" s="5"/>
      <c r="AF2905" s="5"/>
      <c r="AG2905" s="5"/>
    </row>
    <row r="2906" spans="9:33" x14ac:dyDescent="0.2">
      <c r="I2906" s="1"/>
      <c r="L2906" s="1"/>
      <c r="AC2906" s="5"/>
      <c r="AD2906" s="5"/>
      <c r="AE2906" s="5"/>
      <c r="AF2906" s="5"/>
      <c r="AG2906" s="5"/>
    </row>
    <row r="2907" spans="9:33" x14ac:dyDescent="0.2">
      <c r="I2907" s="1"/>
      <c r="L2907" s="1"/>
      <c r="AC2907" s="5"/>
      <c r="AD2907" s="5"/>
      <c r="AE2907" s="5"/>
      <c r="AF2907" s="5"/>
      <c r="AG2907" s="5"/>
    </row>
    <row r="2908" spans="9:33" x14ac:dyDescent="0.2">
      <c r="I2908" s="1"/>
      <c r="L2908" s="1"/>
      <c r="AC2908" s="5"/>
      <c r="AD2908" s="5"/>
      <c r="AE2908" s="5"/>
      <c r="AF2908" s="5"/>
      <c r="AG2908" s="5"/>
    </row>
    <row r="2909" spans="9:33" x14ac:dyDescent="0.2">
      <c r="I2909" s="1"/>
      <c r="L2909" s="1"/>
      <c r="AC2909" s="5"/>
      <c r="AD2909" s="5"/>
      <c r="AE2909" s="5"/>
      <c r="AF2909" s="5"/>
      <c r="AG2909" s="5"/>
    </row>
    <row r="2910" spans="9:33" x14ac:dyDescent="0.2">
      <c r="I2910" s="1"/>
      <c r="L2910" s="1"/>
      <c r="AC2910" s="5"/>
      <c r="AD2910" s="5"/>
      <c r="AE2910" s="5"/>
      <c r="AF2910" s="5"/>
      <c r="AG2910" s="5"/>
    </row>
    <row r="2911" spans="9:33" x14ac:dyDescent="0.2">
      <c r="I2911" s="1"/>
      <c r="L2911" s="1"/>
      <c r="AC2911" s="5"/>
      <c r="AD2911" s="5"/>
      <c r="AE2911" s="5"/>
      <c r="AF2911" s="5"/>
      <c r="AG2911" s="5"/>
    </row>
    <row r="2912" spans="9:33" x14ac:dyDescent="0.2">
      <c r="I2912" s="1"/>
      <c r="L2912" s="1"/>
      <c r="AC2912" s="5"/>
      <c r="AD2912" s="5"/>
      <c r="AE2912" s="5"/>
      <c r="AF2912" s="5"/>
      <c r="AG2912" s="5"/>
    </row>
    <row r="2913" spans="9:33" x14ac:dyDescent="0.2">
      <c r="I2913" s="1"/>
      <c r="L2913" s="1"/>
      <c r="AC2913" s="5"/>
      <c r="AD2913" s="5"/>
      <c r="AE2913" s="5"/>
      <c r="AF2913" s="5"/>
      <c r="AG2913" s="5"/>
    </row>
    <row r="2914" spans="9:33" x14ac:dyDescent="0.2">
      <c r="I2914" s="1"/>
      <c r="L2914" s="1"/>
      <c r="AC2914" s="5"/>
      <c r="AD2914" s="5"/>
      <c r="AE2914" s="5"/>
      <c r="AF2914" s="5"/>
      <c r="AG2914" s="5"/>
    </row>
    <row r="2915" spans="9:33" x14ac:dyDescent="0.2">
      <c r="I2915" s="1"/>
      <c r="L2915" s="1"/>
      <c r="AC2915" s="5"/>
      <c r="AD2915" s="5"/>
      <c r="AE2915" s="5"/>
      <c r="AF2915" s="5"/>
      <c r="AG2915" s="5"/>
    </row>
    <row r="2916" spans="9:33" x14ac:dyDescent="0.2">
      <c r="I2916" s="1"/>
      <c r="L2916" s="1"/>
      <c r="AC2916" s="5"/>
      <c r="AD2916" s="5"/>
      <c r="AE2916" s="5"/>
      <c r="AF2916" s="5"/>
      <c r="AG2916" s="5"/>
    </row>
    <row r="2917" spans="9:33" x14ac:dyDescent="0.2">
      <c r="I2917" s="1"/>
      <c r="L2917" s="1"/>
      <c r="AC2917" s="5"/>
      <c r="AD2917" s="5"/>
      <c r="AE2917" s="5"/>
      <c r="AF2917" s="5"/>
      <c r="AG2917" s="5"/>
    </row>
    <row r="2918" spans="9:33" x14ac:dyDescent="0.2">
      <c r="I2918" s="1"/>
      <c r="L2918" s="1"/>
      <c r="AC2918" s="5"/>
      <c r="AD2918" s="5"/>
      <c r="AE2918" s="5"/>
      <c r="AF2918" s="5"/>
      <c r="AG2918" s="5"/>
    </row>
    <row r="2919" spans="9:33" x14ac:dyDescent="0.2">
      <c r="I2919" s="1"/>
      <c r="L2919" s="1"/>
      <c r="AC2919" s="5"/>
      <c r="AD2919" s="5"/>
      <c r="AE2919" s="5"/>
      <c r="AF2919" s="5"/>
      <c r="AG2919" s="5"/>
    </row>
    <row r="2920" spans="9:33" x14ac:dyDescent="0.2">
      <c r="I2920" s="1"/>
      <c r="L2920" s="1"/>
      <c r="AC2920" s="5"/>
      <c r="AD2920" s="5"/>
      <c r="AE2920" s="5"/>
      <c r="AF2920" s="5"/>
      <c r="AG2920" s="5"/>
    </row>
    <row r="2921" spans="9:33" x14ac:dyDescent="0.2">
      <c r="I2921" s="1"/>
      <c r="L2921" s="1"/>
      <c r="AC2921" s="5"/>
      <c r="AD2921" s="5"/>
      <c r="AE2921" s="5"/>
      <c r="AF2921" s="5"/>
      <c r="AG2921" s="5"/>
    </row>
    <row r="2922" spans="9:33" x14ac:dyDescent="0.2">
      <c r="I2922" s="1"/>
      <c r="L2922" s="1"/>
      <c r="AC2922" s="5"/>
      <c r="AD2922" s="5"/>
      <c r="AE2922" s="5"/>
      <c r="AF2922" s="5"/>
      <c r="AG2922" s="5"/>
    </row>
    <row r="2923" spans="9:33" x14ac:dyDescent="0.2">
      <c r="I2923" s="1"/>
      <c r="L2923" s="3"/>
    </row>
    <row r="2924" spans="9:33" x14ac:dyDescent="0.2">
      <c r="I2924" s="1"/>
      <c r="L2924" s="1"/>
      <c r="AC2924" s="5"/>
      <c r="AD2924" s="5"/>
      <c r="AE2924" s="5"/>
      <c r="AF2924" s="5"/>
      <c r="AG2924" s="5"/>
    </row>
    <row r="2925" spans="9:33" x14ac:dyDescent="0.2">
      <c r="I2925" s="1"/>
      <c r="L2925" s="1"/>
      <c r="AC2925" s="5"/>
      <c r="AD2925" s="5"/>
      <c r="AE2925" s="5"/>
      <c r="AF2925" s="5"/>
      <c r="AG2925" s="5"/>
    </row>
    <row r="2926" spans="9:33" x14ac:dyDescent="0.2">
      <c r="I2926" s="1"/>
      <c r="L2926" s="1"/>
      <c r="AC2926" s="5"/>
      <c r="AD2926" s="5"/>
      <c r="AE2926" s="5"/>
      <c r="AF2926" s="5"/>
      <c r="AG2926" s="5"/>
    </row>
    <row r="2927" spans="9:33" x14ac:dyDescent="0.2">
      <c r="I2927" s="1"/>
      <c r="L2927" s="1"/>
      <c r="AC2927" s="5"/>
      <c r="AD2927" s="5"/>
      <c r="AE2927" s="5"/>
      <c r="AF2927" s="5"/>
      <c r="AG2927" s="5"/>
    </row>
    <row r="2928" spans="9:33" x14ac:dyDescent="0.2">
      <c r="I2928" s="1"/>
      <c r="L2928" s="1"/>
      <c r="AC2928" s="5"/>
      <c r="AD2928" s="5"/>
      <c r="AE2928" s="5"/>
      <c r="AF2928" s="5"/>
      <c r="AG2928" s="5"/>
    </row>
    <row r="2929" spans="9:33" x14ac:dyDescent="0.2">
      <c r="I2929" s="1"/>
      <c r="L2929" s="1"/>
      <c r="AC2929" s="5"/>
      <c r="AD2929" s="5"/>
      <c r="AE2929" s="5"/>
      <c r="AF2929" s="5"/>
      <c r="AG2929" s="5"/>
    </row>
    <row r="2930" spans="9:33" x14ac:dyDescent="0.2">
      <c r="I2930" s="1"/>
      <c r="L2930" s="1"/>
      <c r="AC2930" s="5"/>
      <c r="AD2930" s="5"/>
      <c r="AE2930" s="5"/>
      <c r="AF2930" s="5"/>
      <c r="AG2930" s="5"/>
    </row>
    <row r="2931" spans="9:33" x14ac:dyDescent="0.2">
      <c r="I2931" s="1"/>
      <c r="L2931" s="1"/>
      <c r="AC2931" s="5"/>
      <c r="AD2931" s="5"/>
      <c r="AE2931" s="5"/>
      <c r="AF2931" s="5"/>
      <c r="AG2931" s="5"/>
    </row>
    <row r="2932" spans="9:33" x14ac:dyDescent="0.2">
      <c r="I2932" s="1"/>
      <c r="L2932" s="1"/>
      <c r="AC2932" s="5"/>
      <c r="AD2932" s="5"/>
      <c r="AE2932" s="5"/>
      <c r="AF2932" s="5"/>
      <c r="AG2932" s="5"/>
    </row>
    <row r="2933" spans="9:33" x14ac:dyDescent="0.2">
      <c r="I2933" s="1"/>
      <c r="L2933" s="1"/>
      <c r="AC2933" s="5"/>
      <c r="AD2933" s="5"/>
      <c r="AE2933" s="5"/>
      <c r="AF2933" s="5"/>
      <c r="AG2933" s="5"/>
    </row>
    <row r="2934" spans="9:33" x14ac:dyDescent="0.2">
      <c r="I2934" s="2"/>
      <c r="L2934" s="1"/>
      <c r="AC2934" s="5"/>
      <c r="AD2934" s="5"/>
      <c r="AE2934" s="5"/>
      <c r="AF2934" s="5"/>
      <c r="AG2934" s="5"/>
    </row>
    <row r="2935" spans="9:33" x14ac:dyDescent="0.2">
      <c r="I2935" s="1"/>
      <c r="L2935" s="1"/>
      <c r="AC2935" s="5"/>
      <c r="AD2935" s="5"/>
      <c r="AE2935" s="5"/>
      <c r="AF2935" s="5"/>
      <c r="AG2935" s="5"/>
    </row>
    <row r="2936" spans="9:33" x14ac:dyDescent="0.2">
      <c r="I2936" s="1"/>
      <c r="L2936" s="1"/>
      <c r="AC2936" s="5"/>
      <c r="AD2936" s="5"/>
      <c r="AE2936" s="5"/>
      <c r="AF2936" s="5"/>
      <c r="AG2936" s="5"/>
    </row>
    <row r="2937" spans="9:33" x14ac:dyDescent="0.2">
      <c r="I2937" s="1"/>
      <c r="L2937" s="1"/>
      <c r="AC2937" s="5"/>
      <c r="AD2937" s="5"/>
      <c r="AE2937" s="5"/>
      <c r="AF2937" s="5"/>
      <c r="AG2937" s="5"/>
    </row>
    <row r="2938" spans="9:33" x14ac:dyDescent="0.2">
      <c r="I2938" s="1"/>
      <c r="L2938" s="1"/>
      <c r="AC2938" s="5"/>
      <c r="AD2938" s="5"/>
      <c r="AE2938" s="5"/>
      <c r="AF2938" s="5"/>
      <c r="AG2938" s="5"/>
    </row>
    <row r="2939" spans="9:33" x14ac:dyDescent="0.2">
      <c r="I2939" s="1"/>
      <c r="L2939" s="1"/>
      <c r="AC2939" s="5"/>
      <c r="AD2939" s="5"/>
      <c r="AE2939" s="5"/>
      <c r="AF2939" s="5"/>
      <c r="AG2939" s="5"/>
    </row>
    <row r="2940" spans="9:33" x14ac:dyDescent="0.2">
      <c r="I2940" s="2"/>
      <c r="L2940" s="1"/>
      <c r="AC2940" s="5"/>
      <c r="AD2940" s="5"/>
      <c r="AE2940" s="5"/>
      <c r="AF2940" s="5"/>
      <c r="AG2940" s="5"/>
    </row>
    <row r="2941" spans="9:33" x14ac:dyDescent="0.2">
      <c r="I2941" s="1"/>
      <c r="L2941" s="1"/>
      <c r="AC2941" s="5"/>
      <c r="AD2941" s="5"/>
      <c r="AE2941" s="5"/>
      <c r="AF2941" s="5"/>
      <c r="AG2941" s="5"/>
    </row>
    <row r="2942" spans="9:33" x14ac:dyDescent="0.2">
      <c r="I2942" s="2"/>
      <c r="L2942" s="1"/>
      <c r="AC2942" s="5"/>
      <c r="AD2942" s="5"/>
      <c r="AE2942" s="5"/>
      <c r="AF2942" s="5"/>
      <c r="AG2942" s="5"/>
    </row>
    <row r="2943" spans="9:33" x14ac:dyDescent="0.2">
      <c r="I2943" s="1"/>
      <c r="L2943" s="1"/>
      <c r="AC2943" s="5"/>
      <c r="AD2943" s="5"/>
      <c r="AE2943" s="5"/>
      <c r="AF2943" s="5"/>
      <c r="AG2943" s="5"/>
    </row>
    <row r="2944" spans="9:33" x14ac:dyDescent="0.2">
      <c r="I2944" s="1"/>
      <c r="L2944" s="1"/>
      <c r="AC2944" s="5"/>
      <c r="AD2944" s="5"/>
      <c r="AE2944" s="5"/>
      <c r="AF2944" s="5"/>
      <c r="AG2944" s="5"/>
    </row>
    <row r="2945" spans="9:33" x14ac:dyDescent="0.2">
      <c r="I2945" s="1"/>
      <c r="L2945" s="1"/>
      <c r="AC2945" s="5"/>
      <c r="AD2945" s="5"/>
      <c r="AE2945" s="5"/>
      <c r="AF2945" s="5"/>
      <c r="AG2945" s="5"/>
    </row>
    <row r="2946" spans="9:33" x14ac:dyDescent="0.2">
      <c r="I2946" s="1"/>
      <c r="L2946" s="1"/>
      <c r="AC2946" s="5"/>
      <c r="AD2946" s="5"/>
      <c r="AE2946" s="5"/>
      <c r="AF2946" s="5"/>
      <c r="AG2946" s="5"/>
    </row>
    <row r="2947" spans="9:33" x14ac:dyDescent="0.2">
      <c r="I2947" s="1"/>
      <c r="L2947" s="1"/>
      <c r="AC2947" s="5"/>
      <c r="AD2947" s="5"/>
      <c r="AE2947" s="5"/>
      <c r="AF2947" s="5"/>
      <c r="AG2947" s="5"/>
    </row>
    <row r="2948" spans="9:33" x14ac:dyDescent="0.2">
      <c r="I2948" s="1"/>
      <c r="L2948" s="1"/>
      <c r="AC2948" s="5"/>
      <c r="AD2948" s="5"/>
      <c r="AE2948" s="5"/>
      <c r="AF2948" s="5"/>
      <c r="AG2948" s="5"/>
    </row>
    <row r="2949" spans="9:33" x14ac:dyDescent="0.2">
      <c r="I2949" s="1"/>
      <c r="L2949" s="1"/>
      <c r="AC2949" s="5"/>
      <c r="AD2949" s="5"/>
      <c r="AE2949" s="5"/>
      <c r="AF2949" s="5"/>
      <c r="AG2949" s="5"/>
    </row>
    <row r="2950" spans="9:33" x14ac:dyDescent="0.2">
      <c r="I2950" s="1"/>
      <c r="L2950" s="1"/>
      <c r="AC2950" s="5"/>
      <c r="AD2950" s="5"/>
      <c r="AE2950" s="5"/>
      <c r="AF2950" s="5"/>
      <c r="AG2950" s="5"/>
    </row>
    <row r="2951" spans="9:33" x14ac:dyDescent="0.2">
      <c r="I2951" s="1"/>
      <c r="L2951" s="1"/>
      <c r="AC2951" s="5"/>
      <c r="AD2951" s="5"/>
      <c r="AE2951" s="5"/>
      <c r="AF2951" s="5"/>
      <c r="AG2951" s="5"/>
    </row>
    <row r="2952" spans="9:33" x14ac:dyDescent="0.2">
      <c r="I2952" s="1"/>
      <c r="L2952" s="1"/>
      <c r="AC2952" s="5"/>
      <c r="AD2952" s="5"/>
      <c r="AE2952" s="5"/>
      <c r="AF2952" s="5"/>
      <c r="AG2952" s="5"/>
    </row>
    <row r="2953" spans="9:33" x14ac:dyDescent="0.2">
      <c r="I2953" s="2"/>
      <c r="L2953" s="1"/>
      <c r="AC2953" s="5"/>
      <c r="AD2953" s="5"/>
      <c r="AE2953" s="5"/>
      <c r="AF2953" s="5"/>
      <c r="AG2953" s="5"/>
    </row>
    <row r="2954" spans="9:33" x14ac:dyDescent="0.2">
      <c r="I2954" s="1"/>
      <c r="L2954" s="1"/>
      <c r="AC2954" s="5"/>
      <c r="AD2954" s="5"/>
      <c r="AE2954" s="5"/>
      <c r="AF2954" s="5"/>
      <c r="AG2954" s="5"/>
    </row>
    <row r="2955" spans="9:33" x14ac:dyDescent="0.2">
      <c r="I2955" s="1"/>
      <c r="L2955" s="1"/>
      <c r="AC2955" s="5"/>
      <c r="AD2955" s="5"/>
      <c r="AE2955" s="5"/>
      <c r="AF2955" s="5"/>
      <c r="AG2955" s="5"/>
    </row>
    <row r="2956" spans="9:33" x14ac:dyDescent="0.2">
      <c r="I2956" s="2"/>
      <c r="L2956" s="1"/>
      <c r="AC2956" s="5"/>
      <c r="AD2956" s="5"/>
      <c r="AE2956" s="5"/>
      <c r="AF2956" s="5"/>
      <c r="AG2956" s="5"/>
    </row>
    <row r="2957" spans="9:33" x14ac:dyDescent="0.2">
      <c r="I2957" s="1"/>
      <c r="L2957" s="1"/>
      <c r="AC2957" s="5"/>
      <c r="AD2957" s="5"/>
      <c r="AE2957" s="5"/>
      <c r="AF2957" s="5"/>
      <c r="AG2957" s="5"/>
    </row>
    <row r="2958" spans="9:33" x14ac:dyDescent="0.2">
      <c r="I2958" s="2"/>
      <c r="L2958" s="1"/>
      <c r="AC2958" s="5"/>
      <c r="AD2958" s="5"/>
      <c r="AE2958" s="5"/>
      <c r="AF2958" s="5"/>
      <c r="AG2958" s="5"/>
    </row>
    <row r="2959" spans="9:33" x14ac:dyDescent="0.2">
      <c r="I2959" s="2"/>
      <c r="L2959" s="1"/>
      <c r="AC2959" s="5"/>
      <c r="AD2959" s="5"/>
      <c r="AE2959" s="5"/>
      <c r="AF2959" s="5"/>
      <c r="AG2959" s="5"/>
    </row>
    <row r="2960" spans="9:33" x14ac:dyDescent="0.2">
      <c r="I2960" s="2"/>
      <c r="L2960" s="1"/>
      <c r="AC2960" s="5"/>
      <c r="AD2960" s="5"/>
      <c r="AE2960" s="5"/>
      <c r="AF2960" s="5"/>
      <c r="AG2960" s="5"/>
    </row>
    <row r="2961" spans="9:33" x14ac:dyDescent="0.2">
      <c r="I2961" s="2"/>
      <c r="L2961" s="1"/>
      <c r="AC2961" s="5"/>
      <c r="AD2961" s="5"/>
      <c r="AE2961" s="5"/>
      <c r="AF2961" s="5"/>
      <c r="AG2961" s="5"/>
    </row>
    <row r="2962" spans="9:33" x14ac:dyDescent="0.2">
      <c r="I2962" s="1"/>
      <c r="L2962" s="1"/>
      <c r="AC2962" s="5"/>
      <c r="AD2962" s="5"/>
      <c r="AE2962" s="5"/>
      <c r="AF2962" s="5"/>
      <c r="AG2962" s="5"/>
    </row>
    <row r="2963" spans="9:33" x14ac:dyDescent="0.2">
      <c r="I2963" s="1"/>
      <c r="L2963" s="1"/>
      <c r="AC2963" s="5"/>
      <c r="AD2963" s="5"/>
      <c r="AE2963" s="5"/>
      <c r="AF2963" s="5"/>
      <c r="AG2963" s="5"/>
    </row>
    <row r="2964" spans="9:33" x14ac:dyDescent="0.2">
      <c r="I2964" s="1"/>
      <c r="L2964" s="1"/>
      <c r="AC2964" s="5"/>
      <c r="AD2964" s="5"/>
      <c r="AE2964" s="5"/>
      <c r="AF2964" s="5"/>
      <c r="AG2964" s="5"/>
    </row>
    <row r="2965" spans="9:33" x14ac:dyDescent="0.2">
      <c r="I2965" s="1"/>
      <c r="L2965" s="1"/>
      <c r="AC2965" s="5"/>
      <c r="AD2965" s="5"/>
      <c r="AE2965" s="5"/>
      <c r="AF2965" s="5"/>
      <c r="AG2965" s="5"/>
    </row>
    <row r="2966" spans="9:33" x14ac:dyDescent="0.2">
      <c r="I2966" s="1"/>
      <c r="L2966" s="1"/>
      <c r="AC2966" s="5"/>
      <c r="AD2966" s="5"/>
      <c r="AE2966" s="5"/>
      <c r="AF2966" s="5"/>
      <c r="AG2966" s="5"/>
    </row>
    <row r="2967" spans="9:33" x14ac:dyDescent="0.2">
      <c r="I2967" s="1"/>
      <c r="L2967" s="1"/>
      <c r="AC2967" s="5"/>
      <c r="AD2967" s="5"/>
      <c r="AE2967" s="5"/>
      <c r="AF2967" s="5"/>
      <c r="AG2967" s="5"/>
    </row>
    <row r="2968" spans="9:33" x14ac:dyDescent="0.2">
      <c r="I2968" s="1"/>
      <c r="L2968" s="1"/>
      <c r="AC2968" s="5"/>
      <c r="AD2968" s="5"/>
      <c r="AE2968" s="5"/>
      <c r="AF2968" s="5"/>
      <c r="AG2968" s="5"/>
    </row>
    <row r="2969" spans="9:33" x14ac:dyDescent="0.2">
      <c r="I2969" s="1"/>
      <c r="L2969" s="1"/>
      <c r="AC2969" s="5"/>
      <c r="AD2969" s="5"/>
      <c r="AE2969" s="5"/>
      <c r="AF2969" s="5"/>
      <c r="AG2969" s="5"/>
    </row>
    <row r="2970" spans="9:33" x14ac:dyDescent="0.2">
      <c r="I2970" s="1"/>
      <c r="L2970" s="1"/>
      <c r="AC2970" s="5"/>
      <c r="AD2970" s="5"/>
      <c r="AE2970" s="5"/>
      <c r="AF2970" s="5"/>
      <c r="AG2970" s="5"/>
    </row>
    <row r="2971" spans="9:33" x14ac:dyDescent="0.2">
      <c r="I2971" s="1"/>
      <c r="L2971" s="1"/>
      <c r="AC2971" s="5"/>
      <c r="AD2971" s="5"/>
      <c r="AE2971" s="5"/>
      <c r="AF2971" s="5"/>
      <c r="AG2971" s="5"/>
    </row>
    <row r="2972" spans="9:33" x14ac:dyDescent="0.2">
      <c r="I2972" s="1"/>
      <c r="L2972" s="1"/>
      <c r="AC2972" s="5"/>
      <c r="AD2972" s="5"/>
      <c r="AE2972" s="5"/>
      <c r="AF2972" s="5"/>
      <c r="AG2972" s="5"/>
    </row>
    <row r="2973" spans="9:33" x14ac:dyDescent="0.2">
      <c r="I2973" s="1"/>
      <c r="L2973" s="1"/>
      <c r="AC2973" s="5"/>
      <c r="AD2973" s="5"/>
      <c r="AE2973" s="5"/>
      <c r="AF2973" s="5"/>
      <c r="AG2973" s="5"/>
    </row>
    <row r="2974" spans="9:33" x14ac:dyDescent="0.2">
      <c r="I2974" s="1"/>
      <c r="L2974" s="1"/>
      <c r="AC2974" s="5"/>
      <c r="AD2974" s="5"/>
      <c r="AE2974" s="5"/>
      <c r="AF2974" s="5"/>
      <c r="AG2974" s="5"/>
    </row>
    <row r="2975" spans="9:33" x14ac:dyDescent="0.2">
      <c r="I2975" s="1"/>
      <c r="L2975" s="1"/>
      <c r="AC2975" s="5"/>
      <c r="AD2975" s="5"/>
      <c r="AE2975" s="5"/>
      <c r="AF2975" s="5"/>
      <c r="AG2975" s="5"/>
    </row>
    <row r="2976" spans="9:33" x14ac:dyDescent="0.2">
      <c r="I2976" s="1"/>
      <c r="L2976" s="1"/>
      <c r="AC2976" s="5"/>
      <c r="AD2976" s="5"/>
      <c r="AE2976" s="5"/>
      <c r="AF2976" s="5"/>
      <c r="AG2976" s="5"/>
    </row>
    <row r="2977" spans="9:33" x14ac:dyDescent="0.2">
      <c r="I2977" s="1"/>
      <c r="L2977" s="1"/>
      <c r="AC2977" s="5"/>
      <c r="AD2977" s="5"/>
      <c r="AE2977" s="5"/>
      <c r="AF2977" s="5"/>
      <c r="AG2977" s="5"/>
    </row>
    <row r="2978" spans="9:33" x14ac:dyDescent="0.2">
      <c r="I2978" s="1"/>
      <c r="L2978" s="1"/>
      <c r="AC2978" s="5"/>
      <c r="AD2978" s="5"/>
      <c r="AE2978" s="5"/>
      <c r="AF2978" s="5"/>
      <c r="AG2978" s="5"/>
    </row>
    <row r="2979" spans="9:33" x14ac:dyDescent="0.2">
      <c r="I2979" s="1"/>
      <c r="L2979" s="1"/>
      <c r="AC2979" s="5"/>
      <c r="AD2979" s="5"/>
      <c r="AE2979" s="5"/>
      <c r="AF2979" s="5"/>
      <c r="AG2979" s="5"/>
    </row>
    <row r="2980" spans="9:33" x14ac:dyDescent="0.2">
      <c r="I2980" s="1"/>
      <c r="L2980" s="1"/>
      <c r="AC2980" s="5"/>
      <c r="AD2980" s="5"/>
      <c r="AE2980" s="5"/>
      <c r="AF2980" s="5"/>
      <c r="AG2980" s="5"/>
    </row>
    <row r="2981" spans="9:33" x14ac:dyDescent="0.2">
      <c r="I2981" s="1"/>
      <c r="L2981" s="1"/>
      <c r="AC2981" s="5"/>
      <c r="AD2981" s="5"/>
      <c r="AE2981" s="5"/>
      <c r="AF2981" s="5"/>
      <c r="AG2981" s="5"/>
    </row>
    <row r="2982" spans="9:33" x14ac:dyDescent="0.2">
      <c r="I2982" s="1"/>
      <c r="L2982" s="1"/>
      <c r="AC2982" s="5"/>
      <c r="AD2982" s="5"/>
      <c r="AE2982" s="5"/>
      <c r="AF2982" s="5"/>
      <c r="AG2982" s="5"/>
    </row>
    <row r="2983" spans="9:33" x14ac:dyDescent="0.2">
      <c r="I2983" s="1"/>
      <c r="L2983" s="1"/>
      <c r="AC2983" s="5"/>
      <c r="AD2983" s="5"/>
      <c r="AE2983" s="5"/>
      <c r="AF2983" s="5"/>
      <c r="AG2983" s="5"/>
    </row>
    <row r="2984" spans="9:33" x14ac:dyDescent="0.2">
      <c r="I2984" s="1"/>
      <c r="L2984" s="1"/>
      <c r="AC2984" s="5"/>
      <c r="AD2984" s="5"/>
      <c r="AE2984" s="5"/>
      <c r="AF2984" s="5"/>
      <c r="AG2984" s="5"/>
    </row>
    <row r="2985" spans="9:33" x14ac:dyDescent="0.2">
      <c r="I2985" s="1"/>
      <c r="L2985" s="1"/>
      <c r="AC2985" s="5"/>
      <c r="AD2985" s="5"/>
      <c r="AE2985" s="5"/>
      <c r="AF2985" s="5"/>
      <c r="AG2985" s="5"/>
    </row>
    <row r="2986" spans="9:33" x14ac:dyDescent="0.2">
      <c r="I2986" s="1"/>
      <c r="L2986" s="1"/>
      <c r="AC2986" s="5"/>
      <c r="AD2986" s="5"/>
      <c r="AE2986" s="5"/>
      <c r="AF2986" s="5"/>
      <c r="AG2986" s="5"/>
    </row>
    <row r="2987" spans="9:33" x14ac:dyDescent="0.2">
      <c r="I2987" s="1"/>
      <c r="L2987" s="1"/>
      <c r="AC2987" s="5"/>
      <c r="AD2987" s="5"/>
      <c r="AE2987" s="5"/>
      <c r="AF2987" s="5"/>
      <c r="AG2987" s="5"/>
    </row>
    <row r="2988" spans="9:33" x14ac:dyDescent="0.2">
      <c r="I2988" s="1"/>
      <c r="L2988" s="1"/>
      <c r="AC2988" s="5"/>
      <c r="AD2988" s="5"/>
      <c r="AE2988" s="5"/>
      <c r="AF2988" s="5"/>
      <c r="AG2988" s="5"/>
    </row>
    <row r="2989" spans="9:33" x14ac:dyDescent="0.2">
      <c r="I2989" s="1"/>
      <c r="L2989" s="1"/>
      <c r="AC2989" s="5"/>
      <c r="AD2989" s="5"/>
      <c r="AE2989" s="5"/>
      <c r="AF2989" s="5"/>
      <c r="AG2989" s="5"/>
    </row>
    <row r="2990" spans="9:33" x14ac:dyDescent="0.2">
      <c r="I2990" s="1"/>
      <c r="L2990" s="1"/>
      <c r="AC2990" s="5"/>
      <c r="AD2990" s="5"/>
      <c r="AE2990" s="5"/>
      <c r="AF2990" s="5"/>
      <c r="AG2990" s="5"/>
    </row>
    <row r="2991" spans="9:33" x14ac:dyDescent="0.2">
      <c r="I2991" s="1"/>
      <c r="L2991" s="1"/>
      <c r="AC2991" s="5"/>
      <c r="AD2991" s="5"/>
      <c r="AE2991" s="5"/>
      <c r="AF2991" s="5"/>
      <c r="AG2991" s="5"/>
    </row>
    <row r="2992" spans="9:33" x14ac:dyDescent="0.2">
      <c r="I2992" s="1"/>
      <c r="L2992" s="1"/>
      <c r="AC2992" s="5"/>
      <c r="AD2992" s="5"/>
      <c r="AE2992" s="5"/>
      <c r="AF2992" s="5"/>
      <c r="AG2992" s="5"/>
    </row>
    <row r="2993" spans="9:33" x14ac:dyDescent="0.2">
      <c r="I2993" s="1"/>
      <c r="L2993" s="1"/>
      <c r="AC2993" s="5"/>
      <c r="AD2993" s="5"/>
      <c r="AE2993" s="5"/>
      <c r="AF2993" s="5"/>
      <c r="AG2993" s="5"/>
    </row>
    <row r="2994" spans="9:33" x14ac:dyDescent="0.2">
      <c r="I2994" s="1"/>
      <c r="L2994" s="1"/>
      <c r="AC2994" s="5"/>
      <c r="AD2994" s="5"/>
      <c r="AE2994" s="5"/>
      <c r="AF2994" s="5"/>
      <c r="AG2994" s="5"/>
    </row>
    <row r="2995" spans="9:33" x14ac:dyDescent="0.2">
      <c r="I2995" s="1"/>
      <c r="L2995" s="1"/>
      <c r="AC2995" s="5"/>
      <c r="AD2995" s="5"/>
      <c r="AE2995" s="5"/>
      <c r="AF2995" s="5"/>
      <c r="AG2995" s="5"/>
    </row>
    <row r="2996" spans="9:33" x14ac:dyDescent="0.2">
      <c r="I2996" s="1"/>
      <c r="L2996" s="1"/>
      <c r="AC2996" s="5"/>
      <c r="AD2996" s="5"/>
      <c r="AE2996" s="5"/>
      <c r="AF2996" s="5"/>
      <c r="AG2996" s="5"/>
    </row>
    <row r="2997" spans="9:33" x14ac:dyDescent="0.2">
      <c r="I2997" s="1"/>
      <c r="L2997" s="1"/>
      <c r="AC2997" s="5"/>
      <c r="AD2997" s="5"/>
      <c r="AE2997" s="5"/>
      <c r="AF2997" s="5"/>
      <c r="AG2997" s="5"/>
    </row>
    <row r="2998" spans="9:33" x14ac:dyDescent="0.2">
      <c r="I2998" s="1"/>
      <c r="L2998" s="1"/>
      <c r="AC2998" s="5"/>
      <c r="AD2998" s="5"/>
      <c r="AE2998" s="5"/>
      <c r="AF2998" s="5"/>
      <c r="AG2998" s="5"/>
    </row>
    <row r="2999" spans="9:33" x14ac:dyDescent="0.2">
      <c r="I2999" s="1"/>
      <c r="L2999" s="1"/>
      <c r="AC2999" s="5"/>
      <c r="AD2999" s="5"/>
      <c r="AE2999" s="5"/>
      <c r="AF2999" s="5"/>
      <c r="AG2999" s="5"/>
    </row>
    <row r="3000" spans="9:33" x14ac:dyDescent="0.2">
      <c r="I3000" s="1"/>
      <c r="L3000" s="1"/>
      <c r="AC3000" s="5"/>
      <c r="AD3000" s="5"/>
      <c r="AE3000" s="5"/>
      <c r="AF3000" s="5"/>
      <c r="AG3000" s="5"/>
    </row>
    <row r="3001" spans="9:33" x14ac:dyDescent="0.2">
      <c r="I3001" s="1"/>
      <c r="L3001" s="1"/>
      <c r="AC3001" s="5"/>
      <c r="AD3001" s="5"/>
      <c r="AE3001" s="5"/>
      <c r="AF3001" s="5"/>
      <c r="AG3001" s="5"/>
    </row>
    <row r="3002" spans="9:33" x14ac:dyDescent="0.2">
      <c r="I3002" s="1"/>
      <c r="L3002" s="1"/>
      <c r="AC3002" s="5"/>
      <c r="AD3002" s="5"/>
      <c r="AE3002" s="5"/>
      <c r="AF3002" s="5"/>
      <c r="AG3002" s="5"/>
    </row>
    <row r="3003" spans="9:33" x14ac:dyDescent="0.2">
      <c r="I3003" s="1"/>
      <c r="L3003" s="1"/>
      <c r="AC3003" s="5"/>
      <c r="AD3003" s="5"/>
      <c r="AE3003" s="5"/>
      <c r="AF3003" s="5"/>
      <c r="AG3003" s="5"/>
    </row>
    <row r="3004" spans="9:33" x14ac:dyDescent="0.2">
      <c r="I3004" s="1"/>
      <c r="L3004" s="1"/>
      <c r="AC3004" s="5"/>
      <c r="AD3004" s="5"/>
      <c r="AE3004" s="5"/>
      <c r="AF3004" s="5"/>
      <c r="AG3004" s="5"/>
    </row>
    <row r="3005" spans="9:33" x14ac:dyDescent="0.2">
      <c r="I3005" s="1"/>
      <c r="L3005" s="1"/>
      <c r="AC3005" s="5"/>
      <c r="AD3005" s="5"/>
      <c r="AE3005" s="5"/>
      <c r="AF3005" s="5"/>
      <c r="AG3005" s="5"/>
    </row>
    <row r="3006" spans="9:33" x14ac:dyDescent="0.2">
      <c r="I3006" s="1"/>
      <c r="L3006" s="1"/>
      <c r="AC3006" s="5"/>
      <c r="AD3006" s="5"/>
      <c r="AE3006" s="5"/>
      <c r="AF3006" s="5"/>
      <c r="AG3006" s="5"/>
    </row>
    <row r="3007" spans="9:33" x14ac:dyDescent="0.2">
      <c r="I3007" s="1"/>
      <c r="L3007" s="1"/>
      <c r="AC3007" s="5"/>
      <c r="AD3007" s="5"/>
      <c r="AE3007" s="5"/>
      <c r="AF3007" s="5"/>
      <c r="AG3007" s="5"/>
    </row>
    <row r="3008" spans="9:33" x14ac:dyDescent="0.2">
      <c r="I3008" s="1"/>
      <c r="L3008" s="1"/>
      <c r="AC3008" s="5"/>
      <c r="AD3008" s="5"/>
      <c r="AE3008" s="5"/>
      <c r="AF3008" s="5"/>
      <c r="AG3008" s="5"/>
    </row>
    <row r="3009" spans="9:33" x14ac:dyDescent="0.2">
      <c r="I3009" s="1"/>
      <c r="L3009" s="1"/>
      <c r="AC3009" s="5"/>
      <c r="AD3009" s="5"/>
      <c r="AE3009" s="5"/>
      <c r="AF3009" s="5"/>
      <c r="AG3009" s="5"/>
    </row>
    <row r="3010" spans="9:33" x14ac:dyDescent="0.2">
      <c r="I3010" s="1"/>
      <c r="L3010" s="1"/>
      <c r="AC3010" s="5"/>
      <c r="AD3010" s="5"/>
      <c r="AE3010" s="5"/>
      <c r="AF3010" s="5"/>
      <c r="AG3010" s="5"/>
    </row>
    <row r="3011" spans="9:33" x14ac:dyDescent="0.2">
      <c r="I3011" s="1"/>
      <c r="L3011" s="1"/>
      <c r="AC3011" s="5"/>
      <c r="AD3011" s="5"/>
      <c r="AE3011" s="5"/>
      <c r="AF3011" s="5"/>
      <c r="AG3011" s="5"/>
    </row>
    <row r="3012" spans="9:33" x14ac:dyDescent="0.2">
      <c r="I3012" s="1"/>
      <c r="L3012" s="1"/>
      <c r="AC3012" s="5"/>
      <c r="AD3012" s="5"/>
      <c r="AE3012" s="5"/>
      <c r="AF3012" s="5"/>
      <c r="AG3012" s="5"/>
    </row>
    <row r="3013" spans="9:33" x14ac:dyDescent="0.2">
      <c r="I3013" s="1"/>
      <c r="L3013" s="1"/>
      <c r="AC3013" s="5"/>
      <c r="AD3013" s="5"/>
      <c r="AE3013" s="5"/>
      <c r="AF3013" s="5"/>
      <c r="AG3013" s="5"/>
    </row>
    <row r="3014" spans="9:33" x14ac:dyDescent="0.2">
      <c r="I3014" s="1"/>
      <c r="L3014" s="1"/>
      <c r="AC3014" s="5"/>
      <c r="AD3014" s="5"/>
      <c r="AE3014" s="5"/>
      <c r="AF3014" s="5"/>
      <c r="AG3014" s="5"/>
    </row>
    <row r="3015" spans="9:33" x14ac:dyDescent="0.2">
      <c r="I3015" s="1"/>
      <c r="L3015" s="1"/>
      <c r="AC3015" s="5"/>
      <c r="AD3015" s="5"/>
      <c r="AE3015" s="5"/>
      <c r="AF3015" s="5"/>
      <c r="AG3015" s="5"/>
    </row>
    <row r="3016" spans="9:33" x14ac:dyDescent="0.2">
      <c r="I3016" s="1"/>
      <c r="L3016" s="1"/>
      <c r="AC3016" s="5"/>
      <c r="AD3016" s="5"/>
      <c r="AE3016" s="5"/>
      <c r="AF3016" s="5"/>
      <c r="AG3016" s="5"/>
    </row>
    <row r="3017" spans="9:33" x14ac:dyDescent="0.2">
      <c r="I3017" s="1"/>
      <c r="L3017" s="1"/>
      <c r="AC3017" s="5"/>
      <c r="AD3017" s="5"/>
      <c r="AE3017" s="5"/>
      <c r="AF3017" s="5"/>
      <c r="AG3017" s="5"/>
    </row>
    <row r="3018" spans="9:33" x14ac:dyDescent="0.2">
      <c r="I3018" s="1"/>
      <c r="L3018" s="1"/>
      <c r="AC3018" s="5"/>
      <c r="AD3018" s="5"/>
      <c r="AE3018" s="5"/>
      <c r="AF3018" s="5"/>
      <c r="AG3018" s="5"/>
    </row>
    <row r="3019" spans="9:33" x14ac:dyDescent="0.2">
      <c r="I3019" s="1"/>
      <c r="L3019" s="1"/>
      <c r="AC3019" s="5"/>
      <c r="AD3019" s="5"/>
      <c r="AE3019" s="5"/>
      <c r="AF3019" s="5"/>
      <c r="AG3019" s="5"/>
    </row>
    <row r="3020" spans="9:33" x14ac:dyDescent="0.2">
      <c r="I3020" s="1"/>
      <c r="L3020" s="1"/>
      <c r="AC3020" s="5"/>
      <c r="AD3020" s="5"/>
      <c r="AE3020" s="5"/>
      <c r="AF3020" s="5"/>
      <c r="AG3020" s="5"/>
    </row>
    <row r="3021" spans="9:33" x14ac:dyDescent="0.2">
      <c r="I3021" s="1"/>
      <c r="L3021" s="1"/>
      <c r="AC3021" s="5"/>
      <c r="AD3021" s="5"/>
      <c r="AE3021" s="5"/>
      <c r="AF3021" s="5"/>
      <c r="AG3021" s="5"/>
    </row>
    <row r="3022" spans="9:33" x14ac:dyDescent="0.2">
      <c r="I3022" s="1"/>
      <c r="L3022" s="1"/>
      <c r="AC3022" s="5"/>
      <c r="AD3022" s="5"/>
      <c r="AE3022" s="5"/>
      <c r="AF3022" s="5"/>
      <c r="AG3022" s="5"/>
    </row>
    <row r="3023" spans="9:33" x14ac:dyDescent="0.2">
      <c r="I3023" s="1"/>
      <c r="L3023" s="1"/>
      <c r="AC3023" s="5"/>
      <c r="AD3023" s="5"/>
      <c r="AE3023" s="5"/>
      <c r="AF3023" s="5"/>
      <c r="AG3023" s="5"/>
    </row>
    <row r="3024" spans="9:33" x14ac:dyDescent="0.2">
      <c r="I3024" s="1"/>
      <c r="L3024" s="1"/>
      <c r="AC3024" s="5"/>
      <c r="AD3024" s="5"/>
      <c r="AE3024" s="5"/>
      <c r="AF3024" s="5"/>
      <c r="AG3024" s="5"/>
    </row>
    <row r="3025" spans="9:33" x14ac:dyDescent="0.2">
      <c r="I3025" s="1"/>
      <c r="L3025" s="1"/>
      <c r="AC3025" s="5"/>
      <c r="AD3025" s="5"/>
      <c r="AE3025" s="5"/>
      <c r="AF3025" s="5"/>
      <c r="AG3025" s="5"/>
    </row>
    <row r="3026" spans="9:33" x14ac:dyDescent="0.2">
      <c r="I3026" s="1"/>
      <c r="L3026" s="1"/>
      <c r="AC3026" s="5"/>
      <c r="AD3026" s="5"/>
      <c r="AE3026" s="5"/>
      <c r="AF3026" s="5"/>
      <c r="AG3026" s="5"/>
    </row>
    <row r="3027" spans="9:33" x14ac:dyDescent="0.2">
      <c r="I3027" s="1"/>
      <c r="L3027" s="1"/>
      <c r="AC3027" s="5"/>
      <c r="AD3027" s="5"/>
      <c r="AE3027" s="5"/>
      <c r="AF3027" s="5"/>
      <c r="AG3027" s="5"/>
    </row>
    <row r="3028" spans="9:33" x14ac:dyDescent="0.2">
      <c r="I3028" s="1"/>
      <c r="L3028" s="1"/>
      <c r="AC3028" s="5"/>
      <c r="AD3028" s="5"/>
      <c r="AE3028" s="5"/>
      <c r="AF3028" s="5"/>
      <c r="AG3028" s="5"/>
    </row>
    <row r="3029" spans="9:33" x14ac:dyDescent="0.2">
      <c r="I3029" s="1"/>
      <c r="L3029" s="1"/>
      <c r="AC3029" s="5"/>
      <c r="AD3029" s="5"/>
      <c r="AE3029" s="5"/>
      <c r="AF3029" s="5"/>
      <c r="AG3029" s="5"/>
    </row>
    <row r="3030" spans="9:33" x14ac:dyDescent="0.2">
      <c r="I3030" s="1"/>
      <c r="L3030" s="3"/>
    </row>
    <row r="3031" spans="9:33" x14ac:dyDescent="0.2">
      <c r="I3031" s="1"/>
      <c r="L3031" s="1"/>
      <c r="AC3031" s="5"/>
      <c r="AD3031" s="5"/>
      <c r="AE3031" s="5"/>
      <c r="AF3031" s="5"/>
      <c r="AG3031" s="5"/>
    </row>
    <row r="3032" spans="9:33" x14ac:dyDescent="0.2">
      <c r="I3032" s="1"/>
      <c r="L3032" s="1"/>
      <c r="AC3032" s="5"/>
      <c r="AD3032" s="5"/>
      <c r="AE3032" s="5"/>
      <c r="AF3032" s="5"/>
      <c r="AG3032" s="5"/>
    </row>
    <row r="3033" spans="9:33" x14ac:dyDescent="0.2">
      <c r="I3033" s="1"/>
      <c r="L3033" s="1"/>
      <c r="AC3033" s="5"/>
      <c r="AD3033" s="5"/>
      <c r="AE3033" s="5"/>
      <c r="AF3033" s="5"/>
      <c r="AG3033" s="5"/>
    </row>
    <row r="3034" spans="9:33" x14ac:dyDescent="0.2">
      <c r="I3034" s="1"/>
      <c r="L3034" s="1"/>
      <c r="AC3034" s="5"/>
      <c r="AD3034" s="5"/>
      <c r="AE3034" s="5"/>
      <c r="AF3034" s="5"/>
      <c r="AG3034" s="5"/>
    </row>
    <row r="3035" spans="9:33" x14ac:dyDescent="0.2">
      <c r="I3035" s="1"/>
      <c r="L3035" s="1"/>
      <c r="AC3035" s="5"/>
      <c r="AD3035" s="5"/>
      <c r="AE3035" s="5"/>
      <c r="AF3035" s="5"/>
      <c r="AG3035" s="5"/>
    </row>
    <row r="3036" spans="9:33" x14ac:dyDescent="0.2">
      <c r="I3036" s="1"/>
      <c r="L3036" s="1"/>
      <c r="AC3036" s="5"/>
      <c r="AD3036" s="5"/>
      <c r="AE3036" s="5"/>
      <c r="AF3036" s="5"/>
      <c r="AG3036" s="5"/>
    </row>
    <row r="3037" spans="9:33" x14ac:dyDescent="0.2">
      <c r="I3037" s="1"/>
      <c r="L3037" s="1"/>
      <c r="AC3037" s="5"/>
      <c r="AD3037" s="5"/>
      <c r="AE3037" s="5"/>
      <c r="AF3037" s="5"/>
      <c r="AG3037" s="5"/>
    </row>
    <row r="3038" spans="9:33" x14ac:dyDescent="0.2">
      <c r="I3038" s="1"/>
      <c r="L3038" s="1"/>
      <c r="AC3038" s="5"/>
      <c r="AD3038" s="5"/>
      <c r="AE3038" s="5"/>
      <c r="AF3038" s="5"/>
      <c r="AG3038" s="5"/>
    </row>
    <row r="3039" spans="9:33" x14ac:dyDescent="0.2">
      <c r="I3039" s="1"/>
      <c r="L3039" s="1"/>
      <c r="AC3039" s="5"/>
      <c r="AD3039" s="5"/>
      <c r="AE3039" s="5"/>
      <c r="AF3039" s="5"/>
      <c r="AG3039" s="5"/>
    </row>
    <row r="3040" spans="9:33" x14ac:dyDescent="0.2">
      <c r="I3040" s="1"/>
      <c r="L3040" s="1"/>
      <c r="AC3040" s="5"/>
      <c r="AD3040" s="5"/>
      <c r="AE3040" s="5"/>
      <c r="AF3040" s="5"/>
      <c r="AG3040" s="5"/>
    </row>
    <row r="3041" spans="9:33" x14ac:dyDescent="0.2">
      <c r="I3041" s="2"/>
      <c r="L3041" s="1"/>
      <c r="AC3041" s="5"/>
      <c r="AD3041" s="5"/>
      <c r="AE3041" s="5"/>
      <c r="AF3041" s="5"/>
      <c r="AG3041" s="5"/>
    </row>
    <row r="3042" spans="9:33" x14ac:dyDescent="0.2">
      <c r="I3042" s="1"/>
      <c r="L3042" s="1"/>
      <c r="AC3042" s="5"/>
      <c r="AD3042" s="5"/>
      <c r="AE3042" s="5"/>
      <c r="AF3042" s="5"/>
      <c r="AG3042" s="5"/>
    </row>
    <row r="3043" spans="9:33" x14ac:dyDescent="0.2">
      <c r="I3043" s="1"/>
      <c r="L3043" s="1"/>
      <c r="AC3043" s="5"/>
      <c r="AD3043" s="5"/>
      <c r="AE3043" s="5"/>
      <c r="AF3043" s="5"/>
      <c r="AG3043" s="5"/>
    </row>
    <row r="3044" spans="9:33" x14ac:dyDescent="0.2">
      <c r="I3044" s="1"/>
      <c r="L3044" s="1"/>
      <c r="AC3044" s="5"/>
      <c r="AD3044" s="5"/>
      <c r="AE3044" s="5"/>
      <c r="AF3044" s="5"/>
      <c r="AG3044" s="5"/>
    </row>
    <row r="3045" spans="9:33" x14ac:dyDescent="0.2">
      <c r="I3045" s="1"/>
      <c r="L3045" s="1"/>
      <c r="AC3045" s="5"/>
      <c r="AD3045" s="5"/>
      <c r="AE3045" s="5"/>
      <c r="AF3045" s="5"/>
      <c r="AG3045" s="5"/>
    </row>
    <row r="3046" spans="9:33" x14ac:dyDescent="0.2">
      <c r="I3046" s="1"/>
      <c r="L3046" s="1"/>
      <c r="AC3046" s="5"/>
      <c r="AD3046" s="5"/>
      <c r="AE3046" s="5"/>
      <c r="AF3046" s="5"/>
      <c r="AG3046" s="5"/>
    </row>
    <row r="3047" spans="9:33" x14ac:dyDescent="0.2">
      <c r="I3047" s="2"/>
      <c r="L3047" s="1"/>
      <c r="AC3047" s="5"/>
      <c r="AD3047" s="5"/>
      <c r="AE3047" s="5"/>
      <c r="AF3047" s="5"/>
      <c r="AG3047" s="5"/>
    </row>
    <row r="3048" spans="9:33" x14ac:dyDescent="0.2">
      <c r="I3048" s="1"/>
      <c r="L3048" s="1"/>
      <c r="AC3048" s="5"/>
      <c r="AD3048" s="5"/>
      <c r="AE3048" s="5"/>
      <c r="AF3048" s="5"/>
      <c r="AG3048" s="5"/>
    </row>
    <row r="3049" spans="9:33" x14ac:dyDescent="0.2">
      <c r="I3049" s="2"/>
      <c r="L3049" s="1"/>
      <c r="AC3049" s="5"/>
      <c r="AD3049" s="5"/>
      <c r="AE3049" s="5"/>
      <c r="AF3049" s="5"/>
      <c r="AG3049" s="5"/>
    </row>
    <row r="3050" spans="9:33" x14ac:dyDescent="0.2">
      <c r="I3050" s="1"/>
      <c r="L3050" s="1"/>
      <c r="AC3050" s="5"/>
      <c r="AD3050" s="5"/>
      <c r="AE3050" s="5"/>
      <c r="AF3050" s="5"/>
      <c r="AG3050" s="5"/>
    </row>
    <row r="3051" spans="9:33" x14ac:dyDescent="0.2">
      <c r="I3051" s="1"/>
      <c r="L3051" s="1"/>
      <c r="AC3051" s="5"/>
      <c r="AD3051" s="5"/>
      <c r="AE3051" s="5"/>
      <c r="AF3051" s="5"/>
      <c r="AG3051" s="5"/>
    </row>
    <row r="3052" spans="9:33" x14ac:dyDescent="0.2">
      <c r="I3052" s="1"/>
      <c r="L3052" s="1"/>
      <c r="AC3052" s="5"/>
      <c r="AD3052" s="5"/>
      <c r="AE3052" s="5"/>
      <c r="AF3052" s="5"/>
      <c r="AG3052" s="5"/>
    </row>
    <row r="3053" spans="9:33" x14ac:dyDescent="0.2">
      <c r="I3053" s="1"/>
      <c r="L3053" s="1"/>
      <c r="AC3053" s="5"/>
      <c r="AD3053" s="5"/>
      <c r="AE3053" s="5"/>
      <c r="AF3053" s="5"/>
      <c r="AG3053" s="5"/>
    </row>
    <row r="3054" spans="9:33" x14ac:dyDescent="0.2">
      <c r="I3054" s="1"/>
      <c r="L3054" s="1"/>
      <c r="AC3054" s="5"/>
      <c r="AD3054" s="5"/>
      <c r="AE3054" s="5"/>
      <c r="AF3054" s="5"/>
      <c r="AG3054" s="5"/>
    </row>
    <row r="3055" spans="9:33" x14ac:dyDescent="0.2">
      <c r="I3055" s="1"/>
      <c r="L3055" s="1"/>
      <c r="AC3055" s="5"/>
      <c r="AD3055" s="5"/>
      <c r="AE3055" s="5"/>
      <c r="AF3055" s="5"/>
      <c r="AG3055" s="5"/>
    </row>
    <row r="3056" spans="9:33" x14ac:dyDescent="0.2">
      <c r="I3056" s="1"/>
      <c r="L3056" s="1"/>
      <c r="AC3056" s="5"/>
      <c r="AD3056" s="5"/>
      <c r="AE3056" s="5"/>
      <c r="AF3056" s="5"/>
      <c r="AG3056" s="5"/>
    </row>
    <row r="3057" spans="9:33" x14ac:dyDescent="0.2">
      <c r="I3057" s="1"/>
      <c r="L3057" s="1"/>
      <c r="AC3057" s="5"/>
      <c r="AD3057" s="5"/>
      <c r="AE3057" s="5"/>
      <c r="AF3057" s="5"/>
      <c r="AG3057" s="5"/>
    </row>
    <row r="3058" spans="9:33" x14ac:dyDescent="0.2">
      <c r="I3058" s="1"/>
      <c r="L3058" s="1"/>
      <c r="AC3058" s="5"/>
      <c r="AD3058" s="5"/>
      <c r="AE3058" s="5"/>
      <c r="AF3058" s="5"/>
      <c r="AG3058" s="5"/>
    </row>
    <row r="3059" spans="9:33" x14ac:dyDescent="0.2">
      <c r="I3059" s="1"/>
      <c r="L3059" s="1"/>
      <c r="AC3059" s="5"/>
      <c r="AD3059" s="5"/>
      <c r="AE3059" s="5"/>
      <c r="AF3059" s="5"/>
      <c r="AG3059" s="5"/>
    </row>
    <row r="3060" spans="9:33" x14ac:dyDescent="0.2">
      <c r="I3060" s="2"/>
      <c r="L3060" s="1"/>
      <c r="AC3060" s="5"/>
      <c r="AD3060" s="5"/>
      <c r="AE3060" s="5"/>
      <c r="AF3060" s="5"/>
      <c r="AG3060" s="5"/>
    </row>
    <row r="3061" spans="9:33" x14ac:dyDescent="0.2">
      <c r="I3061" s="1"/>
      <c r="L3061" s="1"/>
      <c r="AC3061" s="5"/>
      <c r="AD3061" s="5"/>
      <c r="AE3061" s="5"/>
      <c r="AF3061" s="5"/>
      <c r="AG3061" s="5"/>
    </row>
    <row r="3062" spans="9:33" x14ac:dyDescent="0.2">
      <c r="I3062" s="1"/>
      <c r="L3062" s="1"/>
      <c r="AC3062" s="5"/>
      <c r="AD3062" s="5"/>
      <c r="AE3062" s="5"/>
      <c r="AF3062" s="5"/>
      <c r="AG3062" s="5"/>
    </row>
    <row r="3063" spans="9:33" x14ac:dyDescent="0.2">
      <c r="I3063" s="2"/>
      <c r="L3063" s="1"/>
      <c r="AC3063" s="5"/>
      <c r="AD3063" s="5"/>
      <c r="AE3063" s="5"/>
      <c r="AF3063" s="5"/>
      <c r="AG3063" s="5"/>
    </row>
    <row r="3064" spans="9:33" x14ac:dyDescent="0.2">
      <c r="I3064" s="1"/>
      <c r="L3064" s="1"/>
      <c r="AC3064" s="5"/>
      <c r="AD3064" s="5"/>
      <c r="AE3064" s="5"/>
      <c r="AF3064" s="5"/>
      <c r="AG3064" s="5"/>
    </row>
    <row r="3065" spans="9:33" x14ac:dyDescent="0.2">
      <c r="I3065" s="2"/>
      <c r="L3065" s="1"/>
      <c r="AC3065" s="5"/>
      <c r="AD3065" s="5"/>
      <c r="AE3065" s="5"/>
      <c r="AF3065" s="5"/>
      <c r="AG3065" s="5"/>
    </row>
    <row r="3066" spans="9:33" x14ac:dyDescent="0.2">
      <c r="I3066" s="2"/>
      <c r="L3066" s="1"/>
      <c r="AC3066" s="5"/>
      <c r="AD3066" s="5"/>
      <c r="AE3066" s="5"/>
      <c r="AF3066" s="5"/>
      <c r="AG3066" s="5"/>
    </row>
    <row r="3067" spans="9:33" x14ac:dyDescent="0.2">
      <c r="I3067" s="2"/>
      <c r="L3067" s="1"/>
      <c r="AC3067" s="5"/>
      <c r="AD3067" s="5"/>
      <c r="AE3067" s="5"/>
      <c r="AF3067" s="5"/>
      <c r="AG3067" s="5"/>
    </row>
    <row r="3068" spans="9:33" x14ac:dyDescent="0.2">
      <c r="I3068" s="2"/>
      <c r="L3068" s="1"/>
      <c r="AC3068" s="5"/>
      <c r="AD3068" s="5"/>
      <c r="AE3068" s="5"/>
      <c r="AF3068" s="5"/>
      <c r="AG3068" s="5"/>
    </row>
    <row r="3069" spans="9:33" x14ac:dyDescent="0.2">
      <c r="I3069" s="1"/>
      <c r="L3069" s="1"/>
      <c r="AC3069" s="5"/>
      <c r="AD3069" s="5"/>
      <c r="AE3069" s="5"/>
      <c r="AF3069" s="5"/>
      <c r="AG3069" s="5"/>
    </row>
    <row r="3070" spans="9:33" x14ac:dyDescent="0.2">
      <c r="I3070" s="1"/>
      <c r="L3070" s="1"/>
      <c r="AC3070" s="5"/>
      <c r="AD3070" s="5"/>
      <c r="AE3070" s="5"/>
      <c r="AF3070" s="5"/>
      <c r="AG3070" s="5"/>
    </row>
    <row r="3071" spans="9:33" x14ac:dyDescent="0.2">
      <c r="I3071" s="1"/>
      <c r="L3071" s="1"/>
      <c r="AC3071" s="5"/>
      <c r="AD3071" s="5"/>
      <c r="AE3071" s="5"/>
      <c r="AF3071" s="5"/>
      <c r="AG3071" s="5"/>
    </row>
    <row r="3072" spans="9:33" x14ac:dyDescent="0.2">
      <c r="I3072" s="1"/>
      <c r="L3072" s="1"/>
      <c r="AC3072" s="5"/>
      <c r="AD3072" s="5"/>
      <c r="AE3072" s="5"/>
      <c r="AF3072" s="5"/>
      <c r="AG3072" s="5"/>
    </row>
    <row r="3073" spans="9:33" x14ac:dyDescent="0.2">
      <c r="I3073" s="1"/>
      <c r="L3073" s="1"/>
      <c r="AC3073" s="5"/>
      <c r="AD3073" s="5"/>
      <c r="AE3073" s="5"/>
      <c r="AF3073" s="5"/>
      <c r="AG3073" s="5"/>
    </row>
    <row r="3074" spans="9:33" x14ac:dyDescent="0.2">
      <c r="I3074" s="1"/>
      <c r="L3074" s="1"/>
      <c r="AC3074" s="5"/>
      <c r="AD3074" s="5"/>
      <c r="AE3074" s="5"/>
      <c r="AF3074" s="5"/>
      <c r="AG3074" s="5"/>
    </row>
    <row r="3075" spans="9:33" x14ac:dyDescent="0.2">
      <c r="I3075" s="1"/>
      <c r="L3075" s="1"/>
      <c r="AC3075" s="5"/>
      <c r="AD3075" s="5"/>
      <c r="AE3075" s="5"/>
      <c r="AF3075" s="5"/>
      <c r="AG3075" s="5"/>
    </row>
    <row r="3076" spans="9:33" x14ac:dyDescent="0.2">
      <c r="I3076" s="1"/>
      <c r="L3076" s="1"/>
      <c r="AC3076" s="5"/>
      <c r="AD3076" s="5"/>
      <c r="AE3076" s="5"/>
      <c r="AF3076" s="5"/>
      <c r="AG3076" s="5"/>
    </row>
    <row r="3077" spans="9:33" x14ac:dyDescent="0.2">
      <c r="I3077" s="1"/>
      <c r="L3077" s="1"/>
      <c r="AC3077" s="5"/>
      <c r="AD3077" s="5"/>
      <c r="AE3077" s="5"/>
      <c r="AF3077" s="5"/>
      <c r="AG3077" s="5"/>
    </row>
    <row r="3078" spans="9:33" x14ac:dyDescent="0.2">
      <c r="I3078" s="1"/>
      <c r="L3078" s="1"/>
      <c r="AC3078" s="5"/>
      <c r="AD3078" s="5"/>
      <c r="AE3078" s="5"/>
      <c r="AF3078" s="5"/>
      <c r="AG3078" s="5"/>
    </row>
    <row r="3079" spans="9:33" x14ac:dyDescent="0.2">
      <c r="I3079" s="1"/>
      <c r="L3079" s="1"/>
      <c r="AC3079" s="5"/>
      <c r="AD3079" s="5"/>
      <c r="AE3079" s="5"/>
      <c r="AF3079" s="5"/>
      <c r="AG3079" s="5"/>
    </row>
    <row r="3080" spans="9:33" x14ac:dyDescent="0.2">
      <c r="I3080" s="1"/>
      <c r="L3080" s="1"/>
      <c r="AC3080" s="5"/>
      <c r="AD3080" s="5"/>
      <c r="AE3080" s="5"/>
      <c r="AF3080" s="5"/>
      <c r="AG3080" s="5"/>
    </row>
    <row r="3081" spans="9:33" x14ac:dyDescent="0.2">
      <c r="I3081" s="1"/>
      <c r="L3081" s="1"/>
      <c r="AC3081" s="5"/>
      <c r="AD3081" s="5"/>
      <c r="AE3081" s="5"/>
      <c r="AF3081" s="5"/>
      <c r="AG3081" s="5"/>
    </row>
    <row r="3082" spans="9:33" x14ac:dyDescent="0.2">
      <c r="I3082" s="1"/>
      <c r="L3082" s="1"/>
      <c r="AC3082" s="5"/>
      <c r="AD3082" s="5"/>
      <c r="AE3082" s="5"/>
      <c r="AF3082" s="5"/>
      <c r="AG3082" s="5"/>
    </row>
    <row r="3083" spans="9:33" x14ac:dyDescent="0.2">
      <c r="I3083" s="1"/>
      <c r="L3083" s="1"/>
      <c r="AC3083" s="5"/>
      <c r="AD3083" s="5"/>
      <c r="AE3083" s="5"/>
      <c r="AF3083" s="5"/>
      <c r="AG3083" s="5"/>
    </row>
    <row r="3084" spans="9:33" x14ac:dyDescent="0.2">
      <c r="I3084" s="1"/>
      <c r="L3084" s="1"/>
      <c r="AC3084" s="5"/>
      <c r="AD3084" s="5"/>
      <c r="AE3084" s="5"/>
      <c r="AF3084" s="5"/>
      <c r="AG3084" s="5"/>
    </row>
    <row r="3085" spans="9:33" x14ac:dyDescent="0.2">
      <c r="I3085" s="1"/>
      <c r="L3085" s="1"/>
      <c r="AC3085" s="5"/>
      <c r="AD3085" s="5"/>
      <c r="AE3085" s="5"/>
      <c r="AF3085" s="5"/>
      <c r="AG3085" s="5"/>
    </row>
    <row r="3086" spans="9:33" x14ac:dyDescent="0.2">
      <c r="I3086" s="1"/>
      <c r="L3086" s="1"/>
      <c r="AC3086" s="5"/>
      <c r="AD3086" s="5"/>
      <c r="AE3086" s="5"/>
      <c r="AF3086" s="5"/>
      <c r="AG3086" s="5"/>
    </row>
    <row r="3087" spans="9:33" x14ac:dyDescent="0.2">
      <c r="I3087" s="1"/>
      <c r="L3087" s="1"/>
      <c r="AC3087" s="5"/>
      <c r="AD3087" s="5"/>
      <c r="AE3087" s="5"/>
      <c r="AF3087" s="5"/>
      <c r="AG3087" s="5"/>
    </row>
    <row r="3088" spans="9:33" x14ac:dyDescent="0.2">
      <c r="I3088" s="1"/>
      <c r="L3088" s="1"/>
      <c r="AC3088" s="5"/>
      <c r="AD3088" s="5"/>
      <c r="AE3088" s="5"/>
      <c r="AF3088" s="5"/>
      <c r="AG3088" s="5"/>
    </row>
    <row r="3089" spans="9:33" x14ac:dyDescent="0.2">
      <c r="I3089" s="1"/>
      <c r="L3089" s="1"/>
      <c r="AC3089" s="5"/>
      <c r="AD3089" s="5"/>
      <c r="AE3089" s="5"/>
      <c r="AF3089" s="5"/>
      <c r="AG3089" s="5"/>
    </row>
    <row r="3090" spans="9:33" x14ac:dyDescent="0.2">
      <c r="I3090" s="1"/>
      <c r="L3090" s="1"/>
      <c r="AC3090" s="5"/>
      <c r="AD3090" s="5"/>
      <c r="AE3090" s="5"/>
      <c r="AF3090" s="5"/>
      <c r="AG3090" s="5"/>
    </row>
    <row r="3091" spans="9:33" x14ac:dyDescent="0.2">
      <c r="I3091" s="1"/>
      <c r="L3091" s="1"/>
      <c r="AC3091" s="5"/>
      <c r="AD3091" s="5"/>
      <c r="AE3091" s="5"/>
      <c r="AF3091" s="5"/>
      <c r="AG3091" s="5"/>
    </row>
    <row r="3092" spans="9:33" x14ac:dyDescent="0.2">
      <c r="I3092" s="1"/>
      <c r="L3092" s="1"/>
      <c r="AC3092" s="5"/>
      <c r="AD3092" s="5"/>
      <c r="AE3092" s="5"/>
      <c r="AF3092" s="5"/>
      <c r="AG3092" s="5"/>
    </row>
    <row r="3093" spans="9:33" x14ac:dyDescent="0.2">
      <c r="I3093" s="1"/>
      <c r="L3093" s="1"/>
      <c r="AC3093" s="5"/>
      <c r="AD3093" s="5"/>
      <c r="AE3093" s="5"/>
      <c r="AF3093" s="5"/>
      <c r="AG3093" s="5"/>
    </row>
    <row r="3094" spans="9:33" x14ac:dyDescent="0.2">
      <c r="I3094" s="1"/>
      <c r="L3094" s="1"/>
      <c r="AC3094" s="5"/>
      <c r="AD3094" s="5"/>
      <c r="AE3094" s="5"/>
      <c r="AF3094" s="5"/>
      <c r="AG3094" s="5"/>
    </row>
    <row r="3095" spans="9:33" x14ac:dyDescent="0.2">
      <c r="I3095" s="1"/>
      <c r="L3095" s="1"/>
      <c r="AC3095" s="5"/>
      <c r="AD3095" s="5"/>
      <c r="AE3095" s="5"/>
      <c r="AF3095" s="5"/>
      <c r="AG3095" s="5"/>
    </row>
    <row r="3096" spans="9:33" x14ac:dyDescent="0.2">
      <c r="I3096" s="1"/>
      <c r="L3096" s="1"/>
      <c r="AC3096" s="5"/>
      <c r="AD3096" s="5"/>
      <c r="AE3096" s="5"/>
      <c r="AF3096" s="5"/>
      <c r="AG3096" s="5"/>
    </row>
    <row r="3097" spans="9:33" x14ac:dyDescent="0.2">
      <c r="I3097" s="1"/>
      <c r="L3097" s="1"/>
      <c r="AC3097" s="5"/>
      <c r="AD3097" s="5"/>
      <c r="AE3097" s="5"/>
      <c r="AF3097" s="5"/>
      <c r="AG3097" s="5"/>
    </row>
    <row r="3098" spans="9:33" x14ac:dyDescent="0.2">
      <c r="I3098" s="1"/>
      <c r="L3098" s="1"/>
      <c r="AC3098" s="5"/>
      <c r="AD3098" s="5"/>
      <c r="AE3098" s="5"/>
      <c r="AF3098" s="5"/>
      <c r="AG3098" s="5"/>
    </row>
    <row r="3099" spans="9:33" x14ac:dyDescent="0.2">
      <c r="I3099" s="1"/>
      <c r="L3099" s="1"/>
      <c r="AC3099" s="5"/>
      <c r="AD3099" s="5"/>
      <c r="AE3099" s="5"/>
      <c r="AF3099" s="5"/>
      <c r="AG3099" s="5"/>
    </row>
    <row r="3100" spans="9:33" x14ac:dyDescent="0.2">
      <c r="I3100" s="1"/>
      <c r="L3100" s="1"/>
      <c r="AC3100" s="5"/>
      <c r="AD3100" s="5"/>
      <c r="AE3100" s="5"/>
      <c r="AF3100" s="5"/>
      <c r="AG3100" s="5"/>
    </row>
    <row r="3101" spans="9:33" x14ac:dyDescent="0.2">
      <c r="I3101" s="1"/>
      <c r="L3101" s="1"/>
      <c r="AC3101" s="5"/>
      <c r="AD3101" s="5"/>
      <c r="AE3101" s="5"/>
      <c r="AF3101" s="5"/>
      <c r="AG3101" s="5"/>
    </row>
    <row r="3102" spans="9:33" x14ac:dyDescent="0.2">
      <c r="I3102" s="1"/>
      <c r="L3102" s="1"/>
      <c r="AC3102" s="5"/>
      <c r="AD3102" s="5"/>
      <c r="AE3102" s="5"/>
      <c r="AF3102" s="5"/>
      <c r="AG3102" s="5"/>
    </row>
    <row r="3103" spans="9:33" x14ac:dyDescent="0.2">
      <c r="I3103" s="1"/>
      <c r="L3103" s="1"/>
      <c r="AC3103" s="5"/>
      <c r="AD3103" s="5"/>
      <c r="AE3103" s="5"/>
      <c r="AF3103" s="5"/>
      <c r="AG3103" s="5"/>
    </row>
    <row r="3104" spans="9:33" x14ac:dyDescent="0.2">
      <c r="I3104" s="1"/>
      <c r="L3104" s="1"/>
      <c r="AC3104" s="5"/>
      <c r="AD3104" s="5"/>
      <c r="AE3104" s="5"/>
      <c r="AF3104" s="5"/>
      <c r="AG3104" s="5"/>
    </row>
    <row r="3105" spans="9:33" x14ac:dyDescent="0.2">
      <c r="I3105" s="1"/>
      <c r="L3105" s="1"/>
      <c r="AC3105" s="5"/>
      <c r="AD3105" s="5"/>
      <c r="AE3105" s="5"/>
      <c r="AF3105" s="5"/>
      <c r="AG3105" s="5"/>
    </row>
    <row r="3106" spans="9:33" x14ac:dyDescent="0.2">
      <c r="I3106" s="1"/>
      <c r="L3106" s="1"/>
      <c r="AC3106" s="5"/>
      <c r="AD3106" s="5"/>
      <c r="AE3106" s="5"/>
      <c r="AF3106" s="5"/>
      <c r="AG3106" s="5"/>
    </row>
    <row r="3107" spans="9:33" x14ac:dyDescent="0.2">
      <c r="I3107" s="1"/>
      <c r="L3107" s="1"/>
      <c r="AC3107" s="5"/>
      <c r="AD3107" s="5"/>
      <c r="AE3107" s="5"/>
      <c r="AF3107" s="5"/>
      <c r="AG3107" s="5"/>
    </row>
    <row r="3108" spans="9:33" x14ac:dyDescent="0.2">
      <c r="I3108" s="1"/>
      <c r="L3108" s="1"/>
      <c r="AC3108" s="5"/>
      <c r="AD3108" s="5"/>
      <c r="AE3108" s="5"/>
      <c r="AF3108" s="5"/>
      <c r="AG3108" s="5"/>
    </row>
    <row r="3109" spans="9:33" x14ac:dyDescent="0.2">
      <c r="I3109" s="1"/>
      <c r="L3109" s="1"/>
      <c r="AC3109" s="5"/>
      <c r="AD3109" s="5"/>
      <c r="AE3109" s="5"/>
      <c r="AF3109" s="5"/>
      <c r="AG3109" s="5"/>
    </row>
    <row r="3110" spans="9:33" x14ac:dyDescent="0.2">
      <c r="I3110" s="1"/>
      <c r="L3110" s="1"/>
      <c r="AC3110" s="5"/>
      <c r="AD3110" s="5"/>
      <c r="AE3110" s="5"/>
      <c r="AF3110" s="5"/>
      <c r="AG3110" s="5"/>
    </row>
    <row r="3111" spans="9:33" x14ac:dyDescent="0.2">
      <c r="I3111" s="1"/>
      <c r="L3111" s="1"/>
      <c r="AC3111" s="5"/>
      <c r="AD3111" s="5"/>
      <c r="AE3111" s="5"/>
      <c r="AF3111" s="5"/>
      <c r="AG3111" s="5"/>
    </row>
    <row r="3112" spans="9:33" x14ac:dyDescent="0.2">
      <c r="I3112" s="1"/>
      <c r="L3112" s="1"/>
      <c r="AC3112" s="5"/>
      <c r="AD3112" s="5"/>
      <c r="AE3112" s="5"/>
      <c r="AF3112" s="5"/>
      <c r="AG3112" s="5"/>
    </row>
    <row r="3113" spans="9:33" x14ac:dyDescent="0.2">
      <c r="I3113" s="1"/>
      <c r="L3113" s="1"/>
      <c r="AC3113" s="5"/>
      <c r="AD3113" s="5"/>
      <c r="AE3113" s="5"/>
      <c r="AF3113" s="5"/>
      <c r="AG3113" s="5"/>
    </row>
    <row r="3114" spans="9:33" x14ac:dyDescent="0.2">
      <c r="I3114" s="1"/>
      <c r="L3114" s="1"/>
      <c r="AC3114" s="5"/>
      <c r="AD3114" s="5"/>
      <c r="AE3114" s="5"/>
      <c r="AF3114" s="5"/>
      <c r="AG3114" s="5"/>
    </row>
    <row r="3115" spans="9:33" x14ac:dyDescent="0.2">
      <c r="I3115" s="1"/>
      <c r="L3115" s="1"/>
      <c r="AC3115" s="5"/>
      <c r="AD3115" s="5"/>
      <c r="AE3115" s="5"/>
      <c r="AF3115" s="5"/>
      <c r="AG3115" s="5"/>
    </row>
    <row r="3116" spans="9:33" x14ac:dyDescent="0.2">
      <c r="I3116" s="1"/>
      <c r="L3116" s="1"/>
      <c r="AC3116" s="5"/>
      <c r="AD3116" s="5"/>
      <c r="AE3116" s="5"/>
      <c r="AF3116" s="5"/>
      <c r="AG3116" s="5"/>
    </row>
    <row r="3117" spans="9:33" x14ac:dyDescent="0.2">
      <c r="I3117" s="1"/>
      <c r="L3117" s="1"/>
      <c r="AC3117" s="5"/>
      <c r="AD3117" s="5"/>
      <c r="AE3117" s="5"/>
      <c r="AF3117" s="5"/>
      <c r="AG3117" s="5"/>
    </row>
    <row r="3118" spans="9:33" x14ac:dyDescent="0.2">
      <c r="I3118" s="1"/>
      <c r="L3118" s="1"/>
      <c r="AC3118" s="5"/>
      <c r="AD3118" s="5"/>
      <c r="AE3118" s="5"/>
      <c r="AF3118" s="5"/>
      <c r="AG3118" s="5"/>
    </row>
    <row r="3119" spans="9:33" x14ac:dyDescent="0.2">
      <c r="I3119" s="1"/>
      <c r="L3119" s="1"/>
      <c r="AC3119" s="5"/>
      <c r="AD3119" s="5"/>
      <c r="AE3119" s="5"/>
      <c r="AF3119" s="5"/>
      <c r="AG3119" s="5"/>
    </row>
    <row r="3120" spans="9:33" x14ac:dyDescent="0.2">
      <c r="I3120" s="1"/>
      <c r="L3120" s="1"/>
      <c r="AC3120" s="5"/>
      <c r="AD3120" s="5"/>
      <c r="AE3120" s="5"/>
      <c r="AF3120" s="5"/>
      <c r="AG3120" s="5"/>
    </row>
    <row r="3121" spans="9:33" x14ac:dyDescent="0.2">
      <c r="I3121" s="1"/>
      <c r="L3121" s="1"/>
      <c r="AC3121" s="5"/>
      <c r="AD3121" s="5"/>
      <c r="AE3121" s="5"/>
      <c r="AF3121" s="5"/>
      <c r="AG3121" s="5"/>
    </row>
    <row r="3122" spans="9:33" x14ac:dyDescent="0.2">
      <c r="I3122" s="1"/>
      <c r="L3122" s="1"/>
      <c r="AC3122" s="5"/>
      <c r="AD3122" s="5"/>
      <c r="AE3122" s="5"/>
      <c r="AF3122" s="5"/>
      <c r="AG3122" s="5"/>
    </row>
    <row r="3123" spans="9:33" x14ac:dyDescent="0.2">
      <c r="I3123" s="1"/>
      <c r="L3123" s="1"/>
      <c r="AC3123" s="5"/>
      <c r="AD3123" s="5"/>
      <c r="AE3123" s="5"/>
      <c r="AF3123" s="5"/>
      <c r="AG3123" s="5"/>
    </row>
    <row r="3124" spans="9:33" x14ac:dyDescent="0.2">
      <c r="I3124" s="1"/>
      <c r="L3124" s="1"/>
      <c r="AC3124" s="5"/>
      <c r="AD3124" s="5"/>
      <c r="AE3124" s="5"/>
      <c r="AF3124" s="5"/>
      <c r="AG3124" s="5"/>
    </row>
    <row r="3125" spans="9:33" x14ac:dyDescent="0.2">
      <c r="I3125" s="1"/>
      <c r="L3125" s="1"/>
      <c r="AC3125" s="5"/>
      <c r="AD3125" s="5"/>
      <c r="AE3125" s="5"/>
      <c r="AF3125" s="5"/>
      <c r="AG3125" s="5"/>
    </row>
    <row r="3126" spans="9:33" x14ac:dyDescent="0.2">
      <c r="I3126" s="1"/>
      <c r="L3126" s="1"/>
      <c r="AC3126" s="5"/>
      <c r="AD3126" s="5"/>
      <c r="AE3126" s="5"/>
      <c r="AF3126" s="5"/>
      <c r="AG3126" s="5"/>
    </row>
    <row r="3127" spans="9:33" x14ac:dyDescent="0.2">
      <c r="I3127" s="1"/>
      <c r="L3127" s="1"/>
      <c r="AC3127" s="5"/>
      <c r="AD3127" s="5"/>
      <c r="AE3127" s="5"/>
      <c r="AF3127" s="5"/>
      <c r="AG3127" s="5"/>
    </row>
    <row r="3128" spans="9:33" x14ac:dyDescent="0.2">
      <c r="I3128" s="1"/>
      <c r="L3128" s="1"/>
      <c r="AC3128" s="5"/>
      <c r="AD3128" s="5"/>
      <c r="AE3128" s="5"/>
      <c r="AF3128" s="5"/>
      <c r="AG3128" s="5"/>
    </row>
    <row r="3129" spans="9:33" x14ac:dyDescent="0.2">
      <c r="I3129" s="1"/>
      <c r="L3129" s="1"/>
      <c r="AC3129" s="5"/>
      <c r="AD3129" s="5"/>
      <c r="AE3129" s="5"/>
      <c r="AF3129" s="5"/>
      <c r="AG3129" s="5"/>
    </row>
    <row r="3130" spans="9:33" x14ac:dyDescent="0.2">
      <c r="I3130" s="1"/>
      <c r="L3130" s="1"/>
      <c r="AC3130" s="5"/>
      <c r="AD3130" s="5"/>
      <c r="AE3130" s="5"/>
      <c r="AF3130" s="5"/>
      <c r="AG3130" s="5"/>
    </row>
    <row r="3131" spans="9:33" x14ac:dyDescent="0.2">
      <c r="I3131" s="1"/>
      <c r="L3131" s="1"/>
      <c r="AC3131" s="5"/>
      <c r="AD3131" s="5"/>
      <c r="AE3131" s="5"/>
      <c r="AF3131" s="5"/>
      <c r="AG3131" s="5"/>
    </row>
    <row r="3132" spans="9:33" x14ac:dyDescent="0.2">
      <c r="I3132" s="1"/>
      <c r="L3132" s="1"/>
      <c r="AC3132" s="5"/>
      <c r="AD3132" s="5"/>
      <c r="AE3132" s="5"/>
      <c r="AF3132" s="5"/>
      <c r="AG3132" s="5"/>
    </row>
    <row r="3133" spans="9:33" x14ac:dyDescent="0.2">
      <c r="I3133" s="1"/>
      <c r="L3133" s="1"/>
      <c r="AC3133" s="5"/>
      <c r="AD3133" s="5"/>
      <c r="AE3133" s="5"/>
      <c r="AF3133" s="5"/>
      <c r="AG3133" s="5"/>
    </row>
    <row r="3134" spans="9:33" x14ac:dyDescent="0.2">
      <c r="I3134" s="1"/>
      <c r="L3134" s="1"/>
      <c r="AC3134" s="5"/>
      <c r="AD3134" s="5"/>
      <c r="AE3134" s="5"/>
      <c r="AF3134" s="5"/>
      <c r="AG3134" s="5"/>
    </row>
    <row r="3135" spans="9:33" x14ac:dyDescent="0.2">
      <c r="I3135" s="1"/>
      <c r="L3135" s="1"/>
      <c r="AC3135" s="5"/>
      <c r="AD3135" s="5"/>
      <c r="AE3135" s="5"/>
      <c r="AF3135" s="5"/>
      <c r="AG3135" s="5"/>
    </row>
    <row r="3136" spans="9:33" x14ac:dyDescent="0.2">
      <c r="I3136" s="1"/>
      <c r="L3136" s="1"/>
      <c r="AC3136" s="5"/>
      <c r="AD3136" s="5"/>
      <c r="AE3136" s="5"/>
      <c r="AF3136" s="5"/>
      <c r="AG3136" s="5"/>
    </row>
    <row r="3137" spans="9:33" x14ac:dyDescent="0.2">
      <c r="I3137" s="1"/>
      <c r="L3137" s="3"/>
    </row>
    <row r="3138" spans="9:33" x14ac:dyDescent="0.2">
      <c r="I3138" s="1"/>
      <c r="L3138" s="1"/>
      <c r="AC3138" s="5"/>
      <c r="AD3138" s="5"/>
      <c r="AE3138" s="5"/>
      <c r="AF3138" s="5"/>
      <c r="AG3138" s="5"/>
    </row>
    <row r="3139" spans="9:33" x14ac:dyDescent="0.2">
      <c r="I3139" s="1"/>
      <c r="L3139" s="1"/>
      <c r="AC3139" s="5"/>
      <c r="AD3139" s="5"/>
      <c r="AE3139" s="5"/>
      <c r="AF3139" s="5"/>
      <c r="AG3139" s="5"/>
    </row>
    <row r="3140" spans="9:33" x14ac:dyDescent="0.2">
      <c r="I3140" s="1"/>
      <c r="L3140" s="1"/>
      <c r="AC3140" s="5"/>
      <c r="AD3140" s="5"/>
      <c r="AE3140" s="5"/>
      <c r="AF3140" s="5"/>
      <c r="AG3140" s="5"/>
    </row>
    <row r="3141" spans="9:33" x14ac:dyDescent="0.2">
      <c r="I3141" s="1"/>
      <c r="L3141" s="1"/>
      <c r="AC3141" s="5"/>
      <c r="AD3141" s="5"/>
      <c r="AE3141" s="5"/>
      <c r="AF3141" s="5"/>
      <c r="AG3141" s="5"/>
    </row>
    <row r="3142" spans="9:33" x14ac:dyDescent="0.2">
      <c r="I3142" s="1"/>
      <c r="L3142" s="1"/>
      <c r="AC3142" s="5"/>
      <c r="AD3142" s="5"/>
      <c r="AE3142" s="5"/>
      <c r="AF3142" s="5"/>
      <c r="AG3142" s="5"/>
    </row>
    <row r="3143" spans="9:33" x14ac:dyDescent="0.2">
      <c r="I3143" s="1"/>
      <c r="L3143" s="1"/>
      <c r="AC3143" s="5"/>
      <c r="AD3143" s="5"/>
      <c r="AE3143" s="5"/>
      <c r="AF3143" s="5"/>
      <c r="AG3143" s="5"/>
    </row>
    <row r="3144" spans="9:33" x14ac:dyDescent="0.2">
      <c r="I3144" s="1"/>
      <c r="L3144" s="1"/>
      <c r="AC3144" s="5"/>
      <c r="AD3144" s="5"/>
      <c r="AE3144" s="5"/>
      <c r="AF3144" s="5"/>
      <c r="AG3144" s="5"/>
    </row>
    <row r="3145" spans="9:33" x14ac:dyDescent="0.2">
      <c r="I3145" s="1"/>
      <c r="L3145" s="1"/>
      <c r="AC3145" s="5"/>
      <c r="AD3145" s="5"/>
      <c r="AE3145" s="5"/>
      <c r="AF3145" s="5"/>
      <c r="AG3145" s="5"/>
    </row>
    <row r="3146" spans="9:33" x14ac:dyDescent="0.2">
      <c r="I3146" s="1"/>
      <c r="L3146" s="1"/>
      <c r="AC3146" s="5"/>
      <c r="AD3146" s="5"/>
      <c r="AE3146" s="5"/>
      <c r="AF3146" s="5"/>
      <c r="AG3146" s="5"/>
    </row>
    <row r="3147" spans="9:33" x14ac:dyDescent="0.2">
      <c r="I3147" s="1"/>
      <c r="L3147" s="1"/>
      <c r="AC3147" s="5"/>
      <c r="AD3147" s="5"/>
      <c r="AE3147" s="5"/>
      <c r="AF3147" s="5"/>
      <c r="AG3147" s="5"/>
    </row>
    <row r="3148" spans="9:33" x14ac:dyDescent="0.2">
      <c r="I3148" s="2"/>
      <c r="L3148" s="1"/>
      <c r="AC3148" s="5"/>
      <c r="AD3148" s="5"/>
      <c r="AE3148" s="5"/>
      <c r="AF3148" s="5"/>
      <c r="AG3148" s="5"/>
    </row>
    <row r="3149" spans="9:33" x14ac:dyDescent="0.2">
      <c r="I3149" s="1"/>
      <c r="L3149" s="1"/>
      <c r="AC3149" s="5"/>
      <c r="AD3149" s="5"/>
      <c r="AE3149" s="5"/>
      <c r="AF3149" s="5"/>
      <c r="AG3149" s="5"/>
    </row>
    <row r="3150" spans="9:33" x14ac:dyDescent="0.2">
      <c r="I3150" s="1"/>
      <c r="L3150" s="1"/>
      <c r="AC3150" s="5"/>
      <c r="AD3150" s="5"/>
      <c r="AE3150" s="5"/>
      <c r="AF3150" s="5"/>
      <c r="AG3150" s="5"/>
    </row>
    <row r="3151" spans="9:33" x14ac:dyDescent="0.2">
      <c r="I3151" s="1"/>
      <c r="L3151" s="1"/>
      <c r="AC3151" s="5"/>
      <c r="AD3151" s="5"/>
      <c r="AE3151" s="5"/>
      <c r="AF3151" s="5"/>
      <c r="AG3151" s="5"/>
    </row>
    <row r="3152" spans="9:33" x14ac:dyDescent="0.2">
      <c r="I3152" s="1"/>
      <c r="L3152" s="1"/>
      <c r="AC3152" s="5"/>
      <c r="AD3152" s="5"/>
      <c r="AE3152" s="5"/>
      <c r="AF3152" s="5"/>
      <c r="AG3152" s="5"/>
    </row>
    <row r="3153" spans="9:33" x14ac:dyDescent="0.2">
      <c r="I3153" s="1"/>
      <c r="L3153" s="1"/>
      <c r="AC3153" s="5"/>
      <c r="AD3153" s="5"/>
      <c r="AE3153" s="5"/>
      <c r="AF3153" s="5"/>
      <c r="AG3153" s="5"/>
    </row>
    <row r="3154" spans="9:33" x14ac:dyDescent="0.2">
      <c r="I3154" s="2"/>
      <c r="L3154" s="1"/>
      <c r="AC3154" s="5"/>
      <c r="AD3154" s="5"/>
      <c r="AE3154" s="5"/>
      <c r="AF3154" s="5"/>
      <c r="AG3154" s="5"/>
    </row>
    <row r="3155" spans="9:33" x14ac:dyDescent="0.2">
      <c r="I3155" s="1"/>
      <c r="L3155" s="1"/>
      <c r="AC3155" s="5"/>
      <c r="AD3155" s="5"/>
      <c r="AE3155" s="5"/>
      <c r="AF3155" s="5"/>
      <c r="AG3155" s="5"/>
    </row>
    <row r="3156" spans="9:33" x14ac:dyDescent="0.2">
      <c r="I3156" s="2"/>
      <c r="L3156" s="1"/>
      <c r="AC3156" s="5"/>
      <c r="AD3156" s="5"/>
      <c r="AE3156" s="5"/>
      <c r="AF3156" s="5"/>
      <c r="AG3156" s="5"/>
    </row>
    <row r="3157" spans="9:33" x14ac:dyDescent="0.2">
      <c r="I3157" s="1"/>
      <c r="L3157" s="1"/>
      <c r="AC3157" s="5"/>
      <c r="AD3157" s="5"/>
      <c r="AE3157" s="5"/>
      <c r="AF3157" s="5"/>
      <c r="AG3157" s="5"/>
    </row>
    <row r="3158" spans="9:33" x14ac:dyDescent="0.2">
      <c r="I3158" s="1"/>
      <c r="L3158" s="1"/>
      <c r="AC3158" s="5"/>
      <c r="AD3158" s="5"/>
      <c r="AE3158" s="5"/>
      <c r="AF3158" s="5"/>
      <c r="AG3158" s="5"/>
    </row>
    <row r="3159" spans="9:33" x14ac:dyDescent="0.2">
      <c r="I3159" s="1"/>
      <c r="L3159" s="1"/>
      <c r="AC3159" s="5"/>
      <c r="AD3159" s="5"/>
      <c r="AE3159" s="5"/>
      <c r="AF3159" s="5"/>
      <c r="AG3159" s="5"/>
    </row>
    <row r="3160" spans="9:33" x14ac:dyDescent="0.2">
      <c r="I3160" s="1"/>
      <c r="L3160" s="1"/>
      <c r="AC3160" s="5"/>
      <c r="AD3160" s="5"/>
      <c r="AE3160" s="5"/>
      <c r="AF3160" s="5"/>
      <c r="AG3160" s="5"/>
    </row>
    <row r="3161" spans="9:33" x14ac:dyDescent="0.2">
      <c r="I3161" s="1"/>
      <c r="L3161" s="1"/>
      <c r="AC3161" s="5"/>
      <c r="AD3161" s="5"/>
      <c r="AE3161" s="5"/>
      <c r="AF3161" s="5"/>
      <c r="AG3161" s="5"/>
    </row>
    <row r="3162" spans="9:33" x14ac:dyDescent="0.2">
      <c r="I3162" s="1"/>
      <c r="L3162" s="1"/>
      <c r="AC3162" s="5"/>
      <c r="AD3162" s="5"/>
      <c r="AE3162" s="5"/>
      <c r="AF3162" s="5"/>
      <c r="AG3162" s="5"/>
    </row>
    <row r="3163" spans="9:33" x14ac:dyDescent="0.2">
      <c r="I3163" s="1"/>
      <c r="L3163" s="1"/>
      <c r="AC3163" s="5"/>
      <c r="AD3163" s="5"/>
      <c r="AE3163" s="5"/>
      <c r="AF3163" s="5"/>
      <c r="AG3163" s="5"/>
    </row>
    <row r="3164" spans="9:33" x14ac:dyDescent="0.2">
      <c r="I3164" s="1"/>
      <c r="L3164" s="1"/>
      <c r="AC3164" s="5"/>
      <c r="AD3164" s="5"/>
      <c r="AE3164" s="5"/>
      <c r="AF3164" s="5"/>
      <c r="AG3164" s="5"/>
    </row>
    <row r="3165" spans="9:33" x14ac:dyDescent="0.2">
      <c r="I3165" s="1"/>
      <c r="L3165" s="1"/>
      <c r="AC3165" s="5"/>
      <c r="AD3165" s="5"/>
      <c r="AE3165" s="5"/>
      <c r="AF3165" s="5"/>
      <c r="AG3165" s="5"/>
    </row>
    <row r="3166" spans="9:33" x14ac:dyDescent="0.2">
      <c r="I3166" s="1"/>
      <c r="L3166" s="1"/>
      <c r="AC3166" s="5"/>
      <c r="AD3166" s="5"/>
      <c r="AE3166" s="5"/>
      <c r="AF3166" s="5"/>
      <c r="AG3166" s="5"/>
    </row>
    <row r="3167" spans="9:33" x14ac:dyDescent="0.2">
      <c r="I3167" s="2"/>
      <c r="L3167" s="1"/>
      <c r="AC3167" s="5"/>
      <c r="AD3167" s="5"/>
      <c r="AE3167" s="5"/>
      <c r="AF3167" s="5"/>
      <c r="AG3167" s="5"/>
    </row>
    <row r="3168" spans="9:33" x14ac:dyDescent="0.2">
      <c r="I3168" s="1"/>
      <c r="L3168" s="1"/>
      <c r="AC3168" s="5"/>
      <c r="AD3168" s="5"/>
      <c r="AE3168" s="5"/>
      <c r="AF3168" s="5"/>
      <c r="AG3168" s="5"/>
    </row>
    <row r="3169" spans="9:33" x14ac:dyDescent="0.2">
      <c r="I3169" s="1"/>
      <c r="L3169" s="1"/>
      <c r="AC3169" s="5"/>
      <c r="AD3169" s="5"/>
      <c r="AE3169" s="5"/>
      <c r="AF3169" s="5"/>
      <c r="AG3169" s="5"/>
    </row>
    <row r="3170" spans="9:33" x14ac:dyDescent="0.2">
      <c r="I3170" s="2"/>
      <c r="L3170" s="1"/>
      <c r="AC3170" s="5"/>
      <c r="AD3170" s="5"/>
      <c r="AE3170" s="5"/>
      <c r="AF3170" s="5"/>
      <c r="AG3170" s="5"/>
    </row>
    <row r="3171" spans="9:33" x14ac:dyDescent="0.2">
      <c r="I3171" s="1"/>
      <c r="L3171" s="1"/>
      <c r="AC3171" s="5"/>
      <c r="AD3171" s="5"/>
      <c r="AE3171" s="5"/>
      <c r="AF3171" s="5"/>
      <c r="AG3171" s="5"/>
    </row>
    <row r="3172" spans="9:33" x14ac:dyDescent="0.2">
      <c r="I3172" s="2"/>
      <c r="L3172" s="1"/>
      <c r="AC3172" s="5"/>
      <c r="AD3172" s="5"/>
      <c r="AE3172" s="5"/>
      <c r="AF3172" s="5"/>
      <c r="AG3172" s="5"/>
    </row>
    <row r="3173" spans="9:33" x14ac:dyDescent="0.2">
      <c r="I3173" s="2"/>
      <c r="L3173" s="1"/>
      <c r="AC3173" s="5"/>
      <c r="AD3173" s="5"/>
      <c r="AE3173" s="5"/>
      <c r="AF3173" s="5"/>
      <c r="AG3173" s="5"/>
    </row>
    <row r="3174" spans="9:33" x14ac:dyDescent="0.2">
      <c r="I3174" s="2"/>
      <c r="L3174" s="1"/>
      <c r="AC3174" s="5"/>
      <c r="AD3174" s="5"/>
      <c r="AE3174" s="5"/>
      <c r="AF3174" s="5"/>
      <c r="AG3174" s="5"/>
    </row>
    <row r="3175" spans="9:33" x14ac:dyDescent="0.2">
      <c r="I3175" s="2"/>
      <c r="L3175" s="1"/>
      <c r="AC3175" s="5"/>
      <c r="AD3175" s="5"/>
      <c r="AE3175" s="5"/>
      <c r="AF3175" s="5"/>
      <c r="AG3175" s="5"/>
    </row>
    <row r="3176" spans="9:33" x14ac:dyDescent="0.2">
      <c r="I3176" s="1"/>
      <c r="L3176" s="1"/>
      <c r="AC3176" s="5"/>
      <c r="AD3176" s="5"/>
      <c r="AE3176" s="5"/>
      <c r="AF3176" s="5"/>
      <c r="AG3176" s="5"/>
    </row>
    <row r="3177" spans="9:33" x14ac:dyDescent="0.2">
      <c r="I3177" s="1"/>
      <c r="L3177" s="1"/>
      <c r="AC3177" s="5"/>
      <c r="AD3177" s="5"/>
      <c r="AE3177" s="5"/>
      <c r="AF3177" s="5"/>
      <c r="AG3177" s="5"/>
    </row>
    <row r="3178" spans="9:33" x14ac:dyDescent="0.2">
      <c r="I3178" s="1"/>
      <c r="L3178" s="1"/>
      <c r="AC3178" s="5"/>
      <c r="AD3178" s="5"/>
      <c r="AE3178" s="5"/>
      <c r="AF3178" s="5"/>
      <c r="AG3178" s="5"/>
    </row>
    <row r="3179" spans="9:33" x14ac:dyDescent="0.2">
      <c r="I3179" s="1"/>
      <c r="L3179" s="1"/>
      <c r="AC3179" s="5"/>
      <c r="AD3179" s="5"/>
      <c r="AE3179" s="5"/>
      <c r="AF3179" s="5"/>
      <c r="AG3179" s="5"/>
    </row>
    <row r="3180" spans="9:33" x14ac:dyDescent="0.2">
      <c r="I3180" s="1"/>
      <c r="L3180" s="1"/>
      <c r="AC3180" s="5"/>
      <c r="AD3180" s="5"/>
      <c r="AE3180" s="5"/>
      <c r="AF3180" s="5"/>
      <c r="AG3180" s="5"/>
    </row>
    <row r="3181" spans="9:33" x14ac:dyDescent="0.2">
      <c r="I3181" s="1"/>
      <c r="L3181" s="1"/>
      <c r="AC3181" s="5"/>
      <c r="AD3181" s="5"/>
      <c r="AE3181" s="5"/>
      <c r="AF3181" s="5"/>
      <c r="AG3181" s="5"/>
    </row>
    <row r="3182" spans="9:33" x14ac:dyDescent="0.2">
      <c r="I3182" s="1"/>
      <c r="L3182" s="1"/>
      <c r="AC3182" s="5"/>
      <c r="AD3182" s="5"/>
      <c r="AE3182" s="5"/>
      <c r="AF3182" s="5"/>
      <c r="AG3182" s="5"/>
    </row>
    <row r="3183" spans="9:33" x14ac:dyDescent="0.2">
      <c r="I3183" s="1"/>
      <c r="L3183" s="1"/>
      <c r="AC3183" s="5"/>
      <c r="AD3183" s="5"/>
      <c r="AE3183" s="5"/>
      <c r="AF3183" s="5"/>
      <c r="AG3183" s="5"/>
    </row>
    <row r="3184" spans="9:33" x14ac:dyDescent="0.2">
      <c r="I3184" s="1"/>
      <c r="L3184" s="1"/>
      <c r="AC3184" s="5"/>
      <c r="AD3184" s="5"/>
      <c r="AE3184" s="5"/>
      <c r="AF3184" s="5"/>
      <c r="AG3184" s="5"/>
    </row>
    <row r="3185" spans="9:33" x14ac:dyDescent="0.2">
      <c r="I3185" s="1"/>
      <c r="L3185" s="1"/>
      <c r="AC3185" s="5"/>
      <c r="AD3185" s="5"/>
      <c r="AE3185" s="5"/>
      <c r="AF3185" s="5"/>
      <c r="AG3185" s="5"/>
    </row>
    <row r="3186" spans="9:33" x14ac:dyDescent="0.2">
      <c r="I3186" s="1"/>
      <c r="L3186" s="1"/>
      <c r="AC3186" s="5"/>
      <c r="AD3186" s="5"/>
      <c r="AE3186" s="5"/>
      <c r="AF3186" s="5"/>
      <c r="AG3186" s="5"/>
    </row>
    <row r="3187" spans="9:33" x14ac:dyDescent="0.2">
      <c r="I3187" s="1"/>
      <c r="L3187" s="1"/>
      <c r="AC3187" s="5"/>
      <c r="AD3187" s="5"/>
      <c r="AE3187" s="5"/>
      <c r="AF3187" s="5"/>
      <c r="AG3187" s="5"/>
    </row>
    <row r="3188" spans="9:33" x14ac:dyDescent="0.2">
      <c r="I3188" s="1"/>
      <c r="L3188" s="1"/>
      <c r="AC3188" s="5"/>
      <c r="AD3188" s="5"/>
      <c r="AE3188" s="5"/>
      <c r="AF3188" s="5"/>
      <c r="AG3188" s="5"/>
    </row>
    <row r="3189" spans="9:33" x14ac:dyDescent="0.2">
      <c r="I3189" s="1"/>
      <c r="L3189" s="1"/>
      <c r="AC3189" s="5"/>
      <c r="AD3189" s="5"/>
      <c r="AE3189" s="5"/>
      <c r="AF3189" s="5"/>
      <c r="AG3189" s="5"/>
    </row>
    <row r="3190" spans="9:33" x14ac:dyDescent="0.2">
      <c r="I3190" s="1"/>
      <c r="L3190" s="1"/>
      <c r="AC3190" s="5"/>
      <c r="AD3190" s="5"/>
      <c r="AE3190" s="5"/>
      <c r="AF3190" s="5"/>
      <c r="AG3190" s="5"/>
    </row>
    <row r="3191" spans="9:33" x14ac:dyDescent="0.2">
      <c r="I3191" s="1"/>
      <c r="L3191" s="1"/>
      <c r="AC3191" s="5"/>
      <c r="AD3191" s="5"/>
      <c r="AE3191" s="5"/>
      <c r="AF3191" s="5"/>
      <c r="AG3191" s="5"/>
    </row>
    <row r="3192" spans="9:33" x14ac:dyDescent="0.2">
      <c r="I3192" s="1"/>
      <c r="L3192" s="1"/>
      <c r="AC3192" s="5"/>
      <c r="AD3192" s="5"/>
      <c r="AE3192" s="5"/>
      <c r="AF3192" s="5"/>
      <c r="AG3192" s="5"/>
    </row>
    <row r="3193" spans="9:33" x14ac:dyDescent="0.2">
      <c r="I3193" s="1"/>
      <c r="L3193" s="1"/>
      <c r="AC3193" s="5"/>
      <c r="AD3193" s="5"/>
      <c r="AE3193" s="5"/>
      <c r="AF3193" s="5"/>
      <c r="AG3193" s="5"/>
    </row>
    <row r="3194" spans="9:33" x14ac:dyDescent="0.2">
      <c r="I3194" s="1"/>
      <c r="L3194" s="1"/>
      <c r="AC3194" s="5"/>
      <c r="AD3194" s="5"/>
      <c r="AE3194" s="5"/>
      <c r="AF3194" s="5"/>
      <c r="AG3194" s="5"/>
    </row>
    <row r="3195" spans="9:33" x14ac:dyDescent="0.2">
      <c r="I3195" s="1"/>
      <c r="L3195" s="1"/>
      <c r="AC3195" s="5"/>
      <c r="AD3195" s="5"/>
      <c r="AE3195" s="5"/>
      <c r="AF3195" s="5"/>
      <c r="AG3195" s="5"/>
    </row>
    <row r="3196" spans="9:33" x14ac:dyDescent="0.2">
      <c r="I3196" s="1"/>
      <c r="L3196" s="1"/>
      <c r="AC3196" s="5"/>
      <c r="AD3196" s="5"/>
      <c r="AE3196" s="5"/>
      <c r="AF3196" s="5"/>
      <c r="AG3196" s="5"/>
    </row>
    <row r="3197" spans="9:33" x14ac:dyDescent="0.2">
      <c r="I3197" s="1"/>
      <c r="L3197" s="1"/>
      <c r="AC3197" s="5"/>
      <c r="AD3197" s="5"/>
      <c r="AE3197" s="5"/>
      <c r="AF3197" s="5"/>
      <c r="AG3197" s="5"/>
    </row>
    <row r="3198" spans="9:33" x14ac:dyDescent="0.2">
      <c r="I3198" s="1"/>
      <c r="L3198" s="1"/>
      <c r="AC3198" s="5"/>
      <c r="AD3198" s="5"/>
      <c r="AE3198" s="5"/>
      <c r="AF3198" s="5"/>
      <c r="AG3198" s="5"/>
    </row>
    <row r="3199" spans="9:33" x14ac:dyDescent="0.2">
      <c r="I3199" s="1"/>
      <c r="L3199" s="1"/>
      <c r="AC3199" s="5"/>
      <c r="AD3199" s="5"/>
      <c r="AE3199" s="5"/>
      <c r="AF3199" s="5"/>
      <c r="AG3199" s="5"/>
    </row>
    <row r="3200" spans="9:33" x14ac:dyDescent="0.2">
      <c r="I3200" s="1"/>
      <c r="L3200" s="1"/>
      <c r="AC3200" s="5"/>
      <c r="AD3200" s="5"/>
      <c r="AE3200" s="5"/>
      <c r="AF3200" s="5"/>
      <c r="AG3200" s="5"/>
    </row>
    <row r="3201" spans="9:33" x14ac:dyDescent="0.2">
      <c r="I3201" s="1"/>
      <c r="L3201" s="1"/>
      <c r="AC3201" s="5"/>
      <c r="AD3201" s="5"/>
      <c r="AE3201" s="5"/>
      <c r="AF3201" s="5"/>
      <c r="AG3201" s="5"/>
    </row>
    <row r="3202" spans="9:33" x14ac:dyDescent="0.2">
      <c r="I3202" s="1"/>
      <c r="L3202" s="1"/>
      <c r="AC3202" s="5"/>
      <c r="AD3202" s="5"/>
      <c r="AE3202" s="5"/>
      <c r="AF3202" s="5"/>
      <c r="AG3202" s="5"/>
    </row>
    <row r="3203" spans="9:33" x14ac:dyDescent="0.2">
      <c r="I3203" s="1"/>
      <c r="L3203" s="1"/>
      <c r="AC3203" s="5"/>
      <c r="AD3203" s="5"/>
      <c r="AE3203" s="5"/>
      <c r="AF3203" s="5"/>
      <c r="AG3203" s="5"/>
    </row>
    <row r="3204" spans="9:33" x14ac:dyDescent="0.2">
      <c r="I3204" s="1"/>
      <c r="L3204" s="1"/>
      <c r="AC3204" s="5"/>
      <c r="AD3204" s="5"/>
      <c r="AE3204" s="5"/>
      <c r="AF3204" s="5"/>
      <c r="AG3204" s="5"/>
    </row>
    <row r="3205" spans="9:33" x14ac:dyDescent="0.2">
      <c r="I3205" s="1"/>
      <c r="L3205" s="1"/>
      <c r="AC3205" s="5"/>
      <c r="AD3205" s="5"/>
      <c r="AE3205" s="5"/>
      <c r="AF3205" s="5"/>
      <c r="AG3205" s="5"/>
    </row>
    <row r="3206" spans="9:33" x14ac:dyDescent="0.2">
      <c r="I3206" s="1"/>
      <c r="L3206" s="1"/>
      <c r="AC3206" s="5"/>
      <c r="AD3206" s="5"/>
      <c r="AE3206" s="5"/>
      <c r="AF3206" s="5"/>
      <c r="AG3206" s="5"/>
    </row>
    <row r="3207" spans="9:33" x14ac:dyDescent="0.2">
      <c r="I3207" s="1"/>
      <c r="L3207" s="1"/>
      <c r="AC3207" s="5"/>
      <c r="AD3207" s="5"/>
      <c r="AE3207" s="5"/>
      <c r="AF3207" s="5"/>
      <c r="AG3207" s="5"/>
    </row>
    <row r="3208" spans="9:33" x14ac:dyDescent="0.2">
      <c r="I3208" s="1"/>
      <c r="L3208" s="1"/>
      <c r="AC3208" s="5"/>
      <c r="AD3208" s="5"/>
      <c r="AE3208" s="5"/>
      <c r="AF3208" s="5"/>
      <c r="AG3208" s="5"/>
    </row>
    <row r="3209" spans="9:33" x14ac:dyDescent="0.2">
      <c r="I3209" s="1"/>
      <c r="L3209" s="1"/>
      <c r="AC3209" s="5"/>
      <c r="AD3209" s="5"/>
      <c r="AE3209" s="5"/>
      <c r="AF3209" s="5"/>
      <c r="AG3209" s="5"/>
    </row>
    <row r="3210" spans="9:33" x14ac:dyDescent="0.2">
      <c r="I3210" s="1"/>
      <c r="L3210" s="1"/>
      <c r="AC3210" s="5"/>
      <c r="AD3210" s="5"/>
      <c r="AE3210" s="5"/>
      <c r="AF3210" s="5"/>
      <c r="AG3210" s="5"/>
    </row>
    <row r="3211" spans="9:33" x14ac:dyDescent="0.2">
      <c r="I3211" s="1"/>
      <c r="L3211" s="1"/>
      <c r="AC3211" s="5"/>
      <c r="AD3211" s="5"/>
      <c r="AE3211" s="5"/>
      <c r="AF3211" s="5"/>
      <c r="AG3211" s="5"/>
    </row>
    <row r="3212" spans="9:33" x14ac:dyDescent="0.2">
      <c r="I3212" s="1"/>
      <c r="L3212" s="1"/>
      <c r="AC3212" s="5"/>
      <c r="AD3212" s="5"/>
      <c r="AE3212" s="5"/>
      <c r="AF3212" s="5"/>
      <c r="AG3212" s="5"/>
    </row>
    <row r="3213" spans="9:33" x14ac:dyDescent="0.2">
      <c r="I3213" s="1"/>
      <c r="L3213" s="1"/>
      <c r="AC3213" s="5"/>
      <c r="AD3213" s="5"/>
      <c r="AE3213" s="5"/>
      <c r="AF3213" s="5"/>
      <c r="AG3213" s="5"/>
    </row>
    <row r="3214" spans="9:33" x14ac:dyDescent="0.2">
      <c r="I3214" s="1"/>
      <c r="L3214" s="1"/>
      <c r="AC3214" s="5"/>
      <c r="AD3214" s="5"/>
      <c r="AE3214" s="5"/>
      <c r="AF3214" s="5"/>
      <c r="AG3214" s="5"/>
    </row>
    <row r="3215" spans="9:33" x14ac:dyDescent="0.2">
      <c r="I3215" s="1"/>
      <c r="L3215" s="1"/>
      <c r="AC3215" s="5"/>
      <c r="AD3215" s="5"/>
      <c r="AE3215" s="5"/>
      <c r="AF3215" s="5"/>
      <c r="AG3215" s="5"/>
    </row>
    <row r="3216" spans="9:33" x14ac:dyDescent="0.2">
      <c r="I3216" s="1"/>
      <c r="L3216" s="1"/>
      <c r="AC3216" s="5"/>
      <c r="AD3216" s="5"/>
      <c r="AE3216" s="5"/>
      <c r="AF3216" s="5"/>
      <c r="AG3216" s="5"/>
    </row>
    <row r="3217" spans="9:33" x14ac:dyDescent="0.2">
      <c r="I3217" s="1"/>
      <c r="L3217" s="1"/>
      <c r="AC3217" s="5"/>
      <c r="AD3217" s="5"/>
      <c r="AE3217" s="5"/>
      <c r="AF3217" s="5"/>
      <c r="AG3217" s="5"/>
    </row>
    <row r="3218" spans="9:33" x14ac:dyDescent="0.2">
      <c r="I3218" s="1"/>
      <c r="L3218" s="1"/>
      <c r="AC3218" s="5"/>
      <c r="AD3218" s="5"/>
      <c r="AE3218" s="5"/>
      <c r="AF3218" s="5"/>
      <c r="AG3218" s="5"/>
    </row>
    <row r="3219" spans="9:33" x14ac:dyDescent="0.2">
      <c r="I3219" s="1"/>
      <c r="L3219" s="1"/>
      <c r="AC3219" s="5"/>
      <c r="AD3219" s="5"/>
      <c r="AE3219" s="5"/>
      <c r="AF3219" s="5"/>
      <c r="AG3219" s="5"/>
    </row>
    <row r="3220" spans="9:33" x14ac:dyDescent="0.2">
      <c r="I3220" s="1"/>
      <c r="L3220" s="1"/>
      <c r="AC3220" s="5"/>
      <c r="AD3220" s="5"/>
      <c r="AE3220" s="5"/>
      <c r="AF3220" s="5"/>
      <c r="AG3220" s="5"/>
    </row>
    <row r="3221" spans="9:33" x14ac:dyDescent="0.2">
      <c r="I3221" s="1"/>
      <c r="L3221" s="1"/>
      <c r="AC3221" s="5"/>
      <c r="AD3221" s="5"/>
      <c r="AE3221" s="5"/>
      <c r="AF3221" s="5"/>
      <c r="AG3221" s="5"/>
    </row>
    <row r="3222" spans="9:33" x14ac:dyDescent="0.2">
      <c r="I3222" s="1"/>
      <c r="L3222" s="1"/>
      <c r="AC3222" s="5"/>
      <c r="AD3222" s="5"/>
      <c r="AE3222" s="5"/>
      <c r="AF3222" s="5"/>
      <c r="AG3222" s="5"/>
    </row>
    <row r="3223" spans="9:33" x14ac:dyDescent="0.2">
      <c r="I3223" s="1"/>
      <c r="L3223" s="1"/>
      <c r="AC3223" s="5"/>
      <c r="AD3223" s="5"/>
      <c r="AE3223" s="5"/>
      <c r="AF3223" s="5"/>
      <c r="AG3223" s="5"/>
    </row>
    <row r="3224" spans="9:33" x14ac:dyDescent="0.2">
      <c r="I3224" s="1"/>
      <c r="L3224" s="1"/>
      <c r="AC3224" s="5"/>
      <c r="AD3224" s="5"/>
      <c r="AE3224" s="5"/>
      <c r="AF3224" s="5"/>
      <c r="AG3224" s="5"/>
    </row>
    <row r="3225" spans="9:33" x14ac:dyDescent="0.2">
      <c r="I3225" s="1"/>
      <c r="L3225" s="1"/>
      <c r="AC3225" s="5"/>
      <c r="AD3225" s="5"/>
      <c r="AE3225" s="5"/>
      <c r="AF3225" s="5"/>
      <c r="AG3225" s="5"/>
    </row>
    <row r="3226" spans="9:33" x14ac:dyDescent="0.2">
      <c r="I3226" s="1"/>
      <c r="L3226" s="1"/>
      <c r="AC3226" s="5"/>
      <c r="AD3226" s="5"/>
      <c r="AE3226" s="5"/>
      <c r="AF3226" s="5"/>
      <c r="AG3226" s="5"/>
    </row>
    <row r="3227" spans="9:33" x14ac:dyDescent="0.2">
      <c r="I3227" s="1"/>
      <c r="L3227" s="1"/>
      <c r="AC3227" s="5"/>
      <c r="AD3227" s="5"/>
      <c r="AE3227" s="5"/>
      <c r="AF3227" s="5"/>
      <c r="AG3227" s="5"/>
    </row>
    <row r="3228" spans="9:33" x14ac:dyDescent="0.2">
      <c r="I3228" s="1"/>
      <c r="L3228" s="1"/>
      <c r="AC3228" s="5"/>
      <c r="AD3228" s="5"/>
      <c r="AE3228" s="5"/>
      <c r="AF3228" s="5"/>
      <c r="AG3228" s="5"/>
    </row>
    <row r="3229" spans="9:33" x14ac:dyDescent="0.2">
      <c r="I3229" s="1"/>
      <c r="L3229" s="1"/>
      <c r="AC3229" s="5"/>
      <c r="AD3229" s="5"/>
      <c r="AE3229" s="5"/>
      <c r="AF3229" s="5"/>
      <c r="AG3229" s="5"/>
    </row>
    <row r="3230" spans="9:33" x14ac:dyDescent="0.2">
      <c r="I3230" s="1"/>
      <c r="L3230" s="1"/>
      <c r="AC3230" s="5"/>
      <c r="AD3230" s="5"/>
      <c r="AE3230" s="5"/>
      <c r="AF3230" s="5"/>
      <c r="AG3230" s="5"/>
    </row>
    <row r="3231" spans="9:33" x14ac:dyDescent="0.2">
      <c r="I3231" s="1"/>
      <c r="L3231" s="1"/>
      <c r="AC3231" s="5"/>
      <c r="AD3231" s="5"/>
      <c r="AE3231" s="5"/>
      <c r="AF3231" s="5"/>
      <c r="AG3231" s="5"/>
    </row>
    <row r="3232" spans="9:33" x14ac:dyDescent="0.2">
      <c r="I3232" s="1"/>
      <c r="L3232" s="1"/>
      <c r="AC3232" s="5"/>
      <c r="AD3232" s="5"/>
      <c r="AE3232" s="5"/>
      <c r="AF3232" s="5"/>
      <c r="AG3232" s="5"/>
    </row>
    <row r="3233" spans="9:33" x14ac:dyDescent="0.2">
      <c r="I3233" s="1"/>
      <c r="L3233" s="1"/>
      <c r="AC3233" s="5"/>
      <c r="AD3233" s="5"/>
      <c r="AE3233" s="5"/>
      <c r="AF3233" s="5"/>
      <c r="AG3233" s="5"/>
    </row>
    <row r="3234" spans="9:33" x14ac:dyDescent="0.2">
      <c r="I3234" s="1"/>
      <c r="L3234" s="1"/>
      <c r="AC3234" s="5"/>
      <c r="AD3234" s="5"/>
      <c r="AE3234" s="5"/>
      <c r="AF3234" s="5"/>
      <c r="AG3234" s="5"/>
    </row>
    <row r="3235" spans="9:33" x14ac:dyDescent="0.2">
      <c r="I3235" s="1"/>
      <c r="L3235" s="1"/>
      <c r="AC3235" s="5"/>
      <c r="AD3235" s="5"/>
      <c r="AE3235" s="5"/>
      <c r="AF3235" s="5"/>
      <c r="AG3235" s="5"/>
    </row>
    <row r="3236" spans="9:33" x14ac:dyDescent="0.2">
      <c r="I3236" s="1"/>
      <c r="L3236" s="1"/>
      <c r="AC3236" s="5"/>
      <c r="AD3236" s="5"/>
      <c r="AE3236" s="5"/>
      <c r="AF3236" s="5"/>
      <c r="AG3236" s="5"/>
    </row>
    <row r="3237" spans="9:33" x14ac:dyDescent="0.2">
      <c r="I3237" s="1"/>
      <c r="L3237" s="1"/>
      <c r="AC3237" s="5"/>
      <c r="AD3237" s="5"/>
      <c r="AE3237" s="5"/>
      <c r="AF3237" s="5"/>
      <c r="AG3237" s="5"/>
    </row>
    <row r="3238" spans="9:33" x14ac:dyDescent="0.2">
      <c r="I3238" s="1"/>
      <c r="L3238" s="1"/>
      <c r="AC3238" s="5"/>
      <c r="AD3238" s="5"/>
      <c r="AE3238" s="5"/>
      <c r="AF3238" s="5"/>
      <c r="AG3238" s="5"/>
    </row>
    <row r="3239" spans="9:33" x14ac:dyDescent="0.2">
      <c r="I3239" s="1"/>
      <c r="L3239" s="1"/>
      <c r="AC3239" s="5"/>
      <c r="AD3239" s="5"/>
      <c r="AE3239" s="5"/>
      <c r="AF3239" s="5"/>
      <c r="AG3239" s="5"/>
    </row>
    <row r="3240" spans="9:33" x14ac:dyDescent="0.2">
      <c r="I3240" s="1"/>
      <c r="L3240" s="1"/>
      <c r="AC3240" s="5"/>
      <c r="AD3240" s="5"/>
      <c r="AE3240" s="5"/>
      <c r="AF3240" s="5"/>
      <c r="AG3240" s="5"/>
    </row>
    <row r="3241" spans="9:33" x14ac:dyDescent="0.2">
      <c r="I3241" s="1"/>
      <c r="L3241" s="1"/>
      <c r="AC3241" s="5"/>
      <c r="AD3241" s="5"/>
      <c r="AE3241" s="5"/>
      <c r="AF3241" s="5"/>
      <c r="AG3241" s="5"/>
    </row>
    <row r="3242" spans="9:33" x14ac:dyDescent="0.2">
      <c r="I3242" s="1"/>
      <c r="L3242" s="1"/>
      <c r="AC3242" s="5"/>
      <c r="AD3242" s="5"/>
      <c r="AE3242" s="5"/>
      <c r="AF3242" s="5"/>
      <c r="AG3242" s="5"/>
    </row>
    <row r="3243" spans="9:33" x14ac:dyDescent="0.2">
      <c r="I3243" s="1"/>
      <c r="L3243" s="1"/>
      <c r="AC3243" s="5"/>
      <c r="AD3243" s="5"/>
      <c r="AE3243" s="5"/>
      <c r="AF3243" s="5"/>
      <c r="AG3243" s="5"/>
    </row>
    <row r="3244" spans="9:33" x14ac:dyDescent="0.2">
      <c r="I3244" s="1"/>
      <c r="L3244" s="3"/>
    </row>
    <row r="3245" spans="9:33" x14ac:dyDescent="0.2">
      <c r="I3245" s="1"/>
      <c r="L3245" s="1"/>
      <c r="AC3245" s="5"/>
      <c r="AD3245" s="5"/>
      <c r="AE3245" s="5"/>
      <c r="AF3245" s="5"/>
      <c r="AG3245" s="5"/>
    </row>
    <row r="3246" spans="9:33" x14ac:dyDescent="0.2">
      <c r="I3246" s="1"/>
      <c r="L3246" s="1"/>
      <c r="AC3246" s="5"/>
      <c r="AD3246" s="5"/>
      <c r="AE3246" s="5"/>
      <c r="AF3246" s="5"/>
      <c r="AG3246" s="5"/>
    </row>
    <row r="3247" spans="9:33" x14ac:dyDescent="0.2">
      <c r="I3247" s="1"/>
      <c r="L3247" s="1"/>
      <c r="AC3247" s="5"/>
      <c r="AD3247" s="5"/>
      <c r="AE3247" s="5"/>
      <c r="AF3247" s="5"/>
      <c r="AG3247" s="5"/>
    </row>
    <row r="3248" spans="9:33" x14ac:dyDescent="0.2">
      <c r="I3248" s="1"/>
      <c r="L3248" s="1"/>
      <c r="AC3248" s="5"/>
      <c r="AD3248" s="5"/>
      <c r="AE3248" s="5"/>
      <c r="AF3248" s="5"/>
      <c r="AG3248" s="5"/>
    </row>
    <row r="3249" spans="9:33" x14ac:dyDescent="0.2">
      <c r="I3249" s="1"/>
      <c r="L3249" s="1"/>
      <c r="AC3249" s="5"/>
      <c r="AD3249" s="5"/>
      <c r="AE3249" s="5"/>
      <c r="AF3249" s="5"/>
      <c r="AG3249" s="5"/>
    </row>
    <row r="3250" spans="9:33" x14ac:dyDescent="0.2">
      <c r="I3250" s="1"/>
      <c r="L3250" s="1"/>
      <c r="AC3250" s="5"/>
      <c r="AD3250" s="5"/>
      <c r="AE3250" s="5"/>
      <c r="AF3250" s="5"/>
      <c r="AG3250" s="5"/>
    </row>
    <row r="3251" spans="9:33" x14ac:dyDescent="0.2">
      <c r="I3251" s="1"/>
      <c r="L3251" s="1"/>
      <c r="AC3251" s="5"/>
      <c r="AD3251" s="5"/>
      <c r="AE3251" s="5"/>
      <c r="AF3251" s="5"/>
      <c r="AG3251" s="5"/>
    </row>
    <row r="3252" spans="9:33" x14ac:dyDescent="0.2">
      <c r="I3252" s="1"/>
      <c r="L3252" s="1"/>
      <c r="AC3252" s="5"/>
      <c r="AD3252" s="5"/>
      <c r="AE3252" s="5"/>
      <c r="AF3252" s="5"/>
      <c r="AG3252" s="5"/>
    </row>
    <row r="3253" spans="9:33" x14ac:dyDescent="0.2">
      <c r="I3253" s="1"/>
      <c r="L3253" s="1"/>
      <c r="AC3253" s="5"/>
      <c r="AD3253" s="5"/>
      <c r="AE3253" s="5"/>
      <c r="AF3253" s="5"/>
      <c r="AG3253" s="5"/>
    </row>
    <row r="3254" spans="9:33" x14ac:dyDescent="0.2">
      <c r="I3254" s="1"/>
      <c r="L3254" s="1"/>
      <c r="AC3254" s="5"/>
      <c r="AD3254" s="5"/>
      <c r="AE3254" s="5"/>
      <c r="AF3254" s="5"/>
      <c r="AG3254" s="5"/>
    </row>
    <row r="3255" spans="9:33" x14ac:dyDescent="0.2">
      <c r="I3255" s="2"/>
      <c r="L3255" s="1"/>
      <c r="AC3255" s="5"/>
      <c r="AD3255" s="5"/>
      <c r="AE3255" s="5"/>
      <c r="AF3255" s="5"/>
      <c r="AG3255" s="5"/>
    </row>
    <row r="3256" spans="9:33" x14ac:dyDescent="0.2">
      <c r="I3256" s="1"/>
      <c r="L3256" s="1"/>
      <c r="AC3256" s="5"/>
      <c r="AD3256" s="5"/>
      <c r="AE3256" s="5"/>
      <c r="AF3256" s="5"/>
      <c r="AG3256" s="5"/>
    </row>
    <row r="3257" spans="9:33" x14ac:dyDescent="0.2">
      <c r="I3257" s="1"/>
      <c r="L3257" s="1"/>
      <c r="AC3257" s="5"/>
      <c r="AD3257" s="5"/>
      <c r="AE3257" s="5"/>
      <c r="AF3257" s="5"/>
      <c r="AG3257" s="5"/>
    </row>
    <row r="3258" spans="9:33" x14ac:dyDescent="0.2">
      <c r="I3258" s="1"/>
      <c r="L3258" s="1"/>
      <c r="AC3258" s="5"/>
      <c r="AD3258" s="5"/>
      <c r="AE3258" s="5"/>
      <c r="AF3258" s="5"/>
      <c r="AG3258" s="5"/>
    </row>
    <row r="3259" spans="9:33" x14ac:dyDescent="0.2">
      <c r="I3259" s="1"/>
      <c r="L3259" s="1"/>
      <c r="AC3259" s="5"/>
      <c r="AD3259" s="5"/>
      <c r="AE3259" s="5"/>
      <c r="AF3259" s="5"/>
      <c r="AG3259" s="5"/>
    </row>
    <row r="3260" spans="9:33" x14ac:dyDescent="0.2">
      <c r="I3260" s="1"/>
      <c r="L3260" s="1"/>
      <c r="AC3260" s="5"/>
      <c r="AD3260" s="5"/>
      <c r="AE3260" s="5"/>
      <c r="AF3260" s="5"/>
      <c r="AG3260" s="5"/>
    </row>
    <row r="3261" spans="9:33" x14ac:dyDescent="0.2">
      <c r="I3261" s="2"/>
      <c r="L3261" s="1"/>
      <c r="AC3261" s="5"/>
      <c r="AD3261" s="5"/>
      <c r="AE3261" s="5"/>
      <c r="AF3261" s="5"/>
      <c r="AG3261" s="5"/>
    </row>
    <row r="3262" spans="9:33" x14ac:dyDescent="0.2">
      <c r="I3262" s="1"/>
      <c r="L3262" s="1"/>
      <c r="AC3262" s="5"/>
      <c r="AD3262" s="5"/>
      <c r="AE3262" s="5"/>
      <c r="AF3262" s="5"/>
      <c r="AG3262" s="5"/>
    </row>
    <row r="3263" spans="9:33" x14ac:dyDescent="0.2">
      <c r="I3263" s="2"/>
      <c r="L3263" s="1"/>
      <c r="AC3263" s="5"/>
      <c r="AD3263" s="5"/>
      <c r="AE3263" s="5"/>
      <c r="AF3263" s="5"/>
      <c r="AG3263" s="5"/>
    </row>
    <row r="3264" spans="9:33" x14ac:dyDescent="0.2">
      <c r="I3264" s="1"/>
      <c r="L3264" s="1"/>
      <c r="AC3264" s="5"/>
      <c r="AD3264" s="5"/>
      <c r="AE3264" s="5"/>
      <c r="AF3264" s="5"/>
      <c r="AG3264" s="5"/>
    </row>
    <row r="3265" spans="9:33" x14ac:dyDescent="0.2">
      <c r="I3265" s="1"/>
      <c r="L3265" s="1"/>
      <c r="AC3265" s="5"/>
      <c r="AD3265" s="5"/>
      <c r="AE3265" s="5"/>
      <c r="AF3265" s="5"/>
      <c r="AG3265" s="5"/>
    </row>
    <row r="3266" spans="9:33" x14ac:dyDescent="0.2">
      <c r="I3266" s="1"/>
      <c r="L3266" s="1"/>
      <c r="AC3266" s="5"/>
      <c r="AD3266" s="5"/>
      <c r="AE3266" s="5"/>
      <c r="AF3266" s="5"/>
      <c r="AG3266" s="5"/>
    </row>
    <row r="3267" spans="9:33" x14ac:dyDescent="0.2">
      <c r="I3267" s="1"/>
      <c r="L3267" s="1"/>
      <c r="AC3267" s="5"/>
      <c r="AD3267" s="5"/>
      <c r="AE3267" s="5"/>
      <c r="AF3267" s="5"/>
      <c r="AG3267" s="5"/>
    </row>
    <row r="3268" spans="9:33" x14ac:dyDescent="0.2">
      <c r="I3268" s="1"/>
      <c r="L3268" s="1"/>
      <c r="AC3268" s="5"/>
      <c r="AD3268" s="5"/>
      <c r="AE3268" s="5"/>
      <c r="AF3268" s="5"/>
      <c r="AG3268" s="5"/>
    </row>
    <row r="3269" spans="9:33" x14ac:dyDescent="0.2">
      <c r="I3269" s="1"/>
      <c r="L3269" s="1"/>
      <c r="AC3269" s="5"/>
      <c r="AD3269" s="5"/>
      <c r="AE3269" s="5"/>
      <c r="AF3269" s="5"/>
      <c r="AG3269" s="5"/>
    </row>
    <row r="3270" spans="9:33" x14ac:dyDescent="0.2">
      <c r="I3270" s="1"/>
      <c r="L3270" s="1"/>
      <c r="AC3270" s="5"/>
      <c r="AD3270" s="5"/>
      <c r="AE3270" s="5"/>
      <c r="AF3270" s="5"/>
      <c r="AG3270" s="5"/>
    </row>
    <row r="3271" spans="9:33" x14ac:dyDescent="0.2">
      <c r="I3271" s="1"/>
      <c r="L3271" s="1"/>
      <c r="AC3271" s="5"/>
      <c r="AD3271" s="5"/>
      <c r="AE3271" s="5"/>
      <c r="AF3271" s="5"/>
      <c r="AG3271" s="5"/>
    </row>
    <row r="3272" spans="9:33" x14ac:dyDescent="0.2">
      <c r="I3272" s="1"/>
      <c r="L3272" s="1"/>
      <c r="AC3272" s="5"/>
      <c r="AD3272" s="5"/>
      <c r="AE3272" s="5"/>
      <c r="AF3272" s="5"/>
      <c r="AG3272" s="5"/>
    </row>
    <row r="3273" spans="9:33" x14ac:dyDescent="0.2">
      <c r="I3273" s="1"/>
      <c r="L3273" s="1"/>
      <c r="AC3273" s="5"/>
      <c r="AD3273" s="5"/>
      <c r="AE3273" s="5"/>
      <c r="AF3273" s="5"/>
      <c r="AG3273" s="5"/>
    </row>
    <row r="3274" spans="9:33" x14ac:dyDescent="0.2">
      <c r="I3274" s="2"/>
      <c r="L3274" s="1"/>
      <c r="AC3274" s="5"/>
      <c r="AD3274" s="5"/>
      <c r="AE3274" s="5"/>
      <c r="AF3274" s="5"/>
      <c r="AG3274" s="5"/>
    </row>
    <row r="3275" spans="9:33" x14ac:dyDescent="0.2">
      <c r="I3275" s="1"/>
      <c r="L3275" s="1"/>
      <c r="AC3275" s="5"/>
      <c r="AD3275" s="5"/>
      <c r="AE3275" s="5"/>
      <c r="AF3275" s="5"/>
      <c r="AG3275" s="5"/>
    </row>
    <row r="3276" spans="9:33" x14ac:dyDescent="0.2">
      <c r="I3276" s="1"/>
      <c r="L3276" s="1"/>
      <c r="AC3276" s="5"/>
      <c r="AD3276" s="5"/>
      <c r="AE3276" s="5"/>
      <c r="AF3276" s="5"/>
      <c r="AG3276" s="5"/>
    </row>
    <row r="3277" spans="9:33" x14ac:dyDescent="0.2">
      <c r="I3277" s="2"/>
      <c r="L3277" s="1"/>
      <c r="AC3277" s="5"/>
      <c r="AD3277" s="5"/>
      <c r="AE3277" s="5"/>
      <c r="AF3277" s="5"/>
      <c r="AG3277" s="5"/>
    </row>
    <row r="3278" spans="9:33" x14ac:dyDescent="0.2">
      <c r="I3278" s="1"/>
      <c r="L3278" s="1"/>
      <c r="AC3278" s="5"/>
      <c r="AD3278" s="5"/>
      <c r="AE3278" s="5"/>
      <c r="AF3278" s="5"/>
      <c r="AG3278" s="5"/>
    </row>
    <row r="3279" spans="9:33" x14ac:dyDescent="0.2">
      <c r="I3279" s="2"/>
      <c r="L3279" s="1"/>
      <c r="AC3279" s="5"/>
      <c r="AD3279" s="5"/>
      <c r="AE3279" s="5"/>
      <c r="AF3279" s="5"/>
      <c r="AG3279" s="5"/>
    </row>
    <row r="3280" spans="9:33" x14ac:dyDescent="0.2">
      <c r="I3280" s="2"/>
      <c r="L3280" s="1"/>
      <c r="AC3280" s="5"/>
      <c r="AD3280" s="5"/>
      <c r="AE3280" s="5"/>
      <c r="AF3280" s="5"/>
      <c r="AG3280" s="5"/>
    </row>
    <row r="3281" spans="9:33" x14ac:dyDescent="0.2">
      <c r="I3281" s="2"/>
      <c r="L3281" s="1"/>
      <c r="AC3281" s="5"/>
      <c r="AD3281" s="5"/>
      <c r="AE3281" s="5"/>
      <c r="AF3281" s="5"/>
      <c r="AG3281" s="5"/>
    </row>
    <row r="3282" spans="9:33" x14ac:dyDescent="0.2">
      <c r="I3282" s="2"/>
      <c r="L3282" s="1"/>
      <c r="AC3282" s="5"/>
      <c r="AD3282" s="5"/>
      <c r="AE3282" s="5"/>
      <c r="AF3282" s="5"/>
      <c r="AG3282" s="5"/>
    </row>
    <row r="3283" spans="9:33" x14ac:dyDescent="0.2">
      <c r="I3283" s="1"/>
      <c r="L3283" s="1"/>
      <c r="AC3283" s="5"/>
      <c r="AD3283" s="5"/>
      <c r="AE3283" s="5"/>
      <c r="AF3283" s="5"/>
      <c r="AG3283" s="5"/>
    </row>
    <row r="3284" spans="9:33" x14ac:dyDescent="0.2">
      <c r="I3284" s="1"/>
      <c r="L3284" s="1"/>
      <c r="AC3284" s="5"/>
      <c r="AD3284" s="5"/>
      <c r="AE3284" s="5"/>
      <c r="AF3284" s="5"/>
      <c r="AG3284" s="5"/>
    </row>
    <row r="3285" spans="9:33" x14ac:dyDescent="0.2">
      <c r="I3285" s="1"/>
      <c r="L3285" s="1"/>
      <c r="AC3285" s="5"/>
      <c r="AD3285" s="5"/>
      <c r="AE3285" s="5"/>
      <c r="AF3285" s="5"/>
      <c r="AG3285" s="5"/>
    </row>
    <row r="3286" spans="9:33" x14ac:dyDescent="0.2">
      <c r="I3286" s="1"/>
      <c r="L3286" s="1"/>
      <c r="AC3286" s="5"/>
      <c r="AD3286" s="5"/>
      <c r="AE3286" s="5"/>
      <c r="AF3286" s="5"/>
      <c r="AG3286" s="5"/>
    </row>
    <row r="3287" spans="9:33" x14ac:dyDescent="0.2">
      <c r="I3287" s="1"/>
      <c r="L3287" s="1"/>
      <c r="AC3287" s="5"/>
      <c r="AD3287" s="5"/>
      <c r="AE3287" s="5"/>
      <c r="AF3287" s="5"/>
      <c r="AG3287" s="5"/>
    </row>
    <row r="3288" spans="9:33" x14ac:dyDescent="0.2">
      <c r="I3288" s="1"/>
      <c r="L3288" s="1"/>
      <c r="AC3288" s="5"/>
      <c r="AD3288" s="5"/>
      <c r="AE3288" s="5"/>
      <c r="AF3288" s="5"/>
      <c r="AG3288" s="5"/>
    </row>
    <row r="3289" spans="9:33" x14ac:dyDescent="0.2">
      <c r="I3289" s="1"/>
      <c r="L3289" s="1"/>
      <c r="AC3289" s="5"/>
      <c r="AD3289" s="5"/>
      <c r="AE3289" s="5"/>
      <c r="AF3289" s="5"/>
      <c r="AG3289" s="5"/>
    </row>
    <row r="3290" spans="9:33" x14ac:dyDescent="0.2">
      <c r="I3290" s="1"/>
      <c r="L3290" s="1"/>
      <c r="AC3290" s="5"/>
      <c r="AD3290" s="5"/>
      <c r="AE3290" s="5"/>
      <c r="AF3290" s="5"/>
      <c r="AG3290" s="5"/>
    </row>
    <row r="3291" spans="9:33" x14ac:dyDescent="0.2">
      <c r="I3291" s="1"/>
      <c r="L3291" s="1"/>
      <c r="AC3291" s="5"/>
      <c r="AD3291" s="5"/>
      <c r="AE3291" s="5"/>
      <c r="AF3291" s="5"/>
      <c r="AG3291" s="5"/>
    </row>
    <row r="3292" spans="9:33" x14ac:dyDescent="0.2">
      <c r="I3292" s="1"/>
      <c r="L3292" s="1"/>
      <c r="AC3292" s="5"/>
      <c r="AD3292" s="5"/>
      <c r="AE3292" s="5"/>
      <c r="AF3292" s="5"/>
      <c r="AG3292" s="5"/>
    </row>
    <row r="3293" spans="9:33" x14ac:dyDescent="0.2">
      <c r="I3293" s="1"/>
      <c r="L3293" s="1"/>
      <c r="AC3293" s="5"/>
      <c r="AD3293" s="5"/>
      <c r="AE3293" s="5"/>
      <c r="AF3293" s="5"/>
      <c r="AG3293" s="5"/>
    </row>
    <row r="3294" spans="9:33" x14ac:dyDescent="0.2">
      <c r="I3294" s="1"/>
      <c r="L3294" s="1"/>
      <c r="AC3294" s="5"/>
      <c r="AD3294" s="5"/>
      <c r="AE3294" s="5"/>
      <c r="AF3294" s="5"/>
      <c r="AG3294" s="5"/>
    </row>
    <row r="3295" spans="9:33" x14ac:dyDescent="0.2">
      <c r="I3295" s="1"/>
      <c r="L3295" s="1"/>
      <c r="AC3295" s="5"/>
      <c r="AD3295" s="5"/>
      <c r="AE3295" s="5"/>
      <c r="AF3295" s="5"/>
      <c r="AG3295" s="5"/>
    </row>
    <row r="3296" spans="9:33" x14ac:dyDescent="0.2">
      <c r="I3296" s="1"/>
      <c r="L3296" s="1"/>
      <c r="AC3296" s="5"/>
      <c r="AD3296" s="5"/>
      <c r="AE3296" s="5"/>
      <c r="AF3296" s="5"/>
      <c r="AG3296" s="5"/>
    </row>
    <row r="3297" spans="9:33" x14ac:dyDescent="0.2">
      <c r="I3297" s="1"/>
      <c r="L3297" s="1"/>
      <c r="AC3297" s="5"/>
      <c r="AD3297" s="5"/>
      <c r="AE3297" s="5"/>
      <c r="AF3297" s="5"/>
      <c r="AG3297" s="5"/>
    </row>
    <row r="3298" spans="9:33" x14ac:dyDescent="0.2">
      <c r="I3298" s="1"/>
      <c r="L3298" s="1"/>
      <c r="AC3298" s="5"/>
      <c r="AD3298" s="5"/>
      <c r="AE3298" s="5"/>
      <c r="AF3298" s="5"/>
      <c r="AG3298" s="5"/>
    </row>
    <row r="3299" spans="9:33" x14ac:dyDescent="0.2">
      <c r="I3299" s="1"/>
      <c r="L3299" s="1"/>
      <c r="AC3299" s="5"/>
      <c r="AD3299" s="5"/>
      <c r="AE3299" s="5"/>
      <c r="AF3299" s="5"/>
      <c r="AG3299" s="5"/>
    </row>
    <row r="3300" spans="9:33" x14ac:dyDescent="0.2">
      <c r="I3300" s="1"/>
      <c r="L3300" s="1"/>
      <c r="AC3300" s="5"/>
      <c r="AD3300" s="5"/>
      <c r="AE3300" s="5"/>
      <c r="AF3300" s="5"/>
      <c r="AG3300" s="5"/>
    </row>
    <row r="3301" spans="9:33" x14ac:dyDescent="0.2">
      <c r="I3301" s="1"/>
      <c r="L3301" s="1"/>
      <c r="AC3301" s="5"/>
      <c r="AD3301" s="5"/>
      <c r="AE3301" s="5"/>
      <c r="AF3301" s="5"/>
      <c r="AG3301" s="5"/>
    </row>
    <row r="3302" spans="9:33" x14ac:dyDescent="0.2">
      <c r="I3302" s="1"/>
      <c r="L3302" s="1"/>
      <c r="AC3302" s="5"/>
      <c r="AD3302" s="5"/>
      <c r="AE3302" s="5"/>
      <c r="AF3302" s="5"/>
      <c r="AG3302" s="5"/>
    </row>
    <row r="3303" spans="9:33" x14ac:dyDescent="0.2">
      <c r="I3303" s="1"/>
      <c r="L3303" s="1"/>
      <c r="AC3303" s="5"/>
      <c r="AD3303" s="5"/>
      <c r="AE3303" s="5"/>
      <c r="AF3303" s="5"/>
      <c r="AG3303" s="5"/>
    </row>
    <row r="3304" spans="9:33" x14ac:dyDescent="0.2">
      <c r="I3304" s="1"/>
      <c r="L3304" s="1"/>
      <c r="AC3304" s="5"/>
      <c r="AD3304" s="5"/>
      <c r="AE3304" s="5"/>
      <c r="AF3304" s="5"/>
      <c r="AG3304" s="5"/>
    </row>
    <row r="3305" spans="9:33" x14ac:dyDescent="0.2">
      <c r="I3305" s="1"/>
      <c r="L3305" s="1"/>
      <c r="AC3305" s="5"/>
      <c r="AD3305" s="5"/>
      <c r="AE3305" s="5"/>
      <c r="AF3305" s="5"/>
      <c r="AG3305" s="5"/>
    </row>
    <row r="3306" spans="9:33" x14ac:dyDescent="0.2">
      <c r="I3306" s="1"/>
      <c r="L3306" s="1"/>
      <c r="AC3306" s="5"/>
      <c r="AD3306" s="5"/>
      <c r="AE3306" s="5"/>
      <c r="AF3306" s="5"/>
      <c r="AG3306" s="5"/>
    </row>
    <row r="3307" spans="9:33" x14ac:dyDescent="0.2">
      <c r="I3307" s="1"/>
      <c r="L3307" s="1"/>
      <c r="AC3307" s="5"/>
      <c r="AD3307" s="5"/>
      <c r="AE3307" s="5"/>
      <c r="AF3307" s="5"/>
      <c r="AG3307" s="5"/>
    </row>
    <row r="3308" spans="9:33" x14ac:dyDescent="0.2">
      <c r="I3308" s="1"/>
      <c r="L3308" s="1"/>
      <c r="AC3308" s="5"/>
      <c r="AD3308" s="5"/>
      <c r="AE3308" s="5"/>
      <c r="AF3308" s="5"/>
      <c r="AG3308" s="5"/>
    </row>
    <row r="3309" spans="9:33" x14ac:dyDescent="0.2">
      <c r="I3309" s="1"/>
      <c r="L3309" s="1"/>
      <c r="AC3309" s="5"/>
      <c r="AD3309" s="5"/>
      <c r="AE3309" s="5"/>
      <c r="AF3309" s="5"/>
      <c r="AG3309" s="5"/>
    </row>
    <row r="3310" spans="9:33" x14ac:dyDescent="0.2">
      <c r="I3310" s="1"/>
      <c r="L3310" s="1"/>
      <c r="AC3310" s="5"/>
      <c r="AD3310" s="5"/>
      <c r="AE3310" s="5"/>
      <c r="AF3310" s="5"/>
      <c r="AG3310" s="5"/>
    </row>
    <row r="3311" spans="9:33" x14ac:dyDescent="0.2">
      <c r="I3311" s="1"/>
      <c r="L3311" s="1"/>
      <c r="AC3311" s="5"/>
      <c r="AD3311" s="5"/>
      <c r="AE3311" s="5"/>
      <c r="AF3311" s="5"/>
      <c r="AG3311" s="5"/>
    </row>
    <row r="3312" spans="9:33" x14ac:dyDescent="0.2">
      <c r="I3312" s="1"/>
      <c r="L3312" s="1"/>
      <c r="AC3312" s="5"/>
      <c r="AD3312" s="5"/>
      <c r="AE3312" s="5"/>
      <c r="AF3312" s="5"/>
      <c r="AG3312" s="5"/>
    </row>
    <row r="3313" spans="9:33" x14ac:dyDescent="0.2">
      <c r="I3313" s="1"/>
      <c r="L3313" s="1"/>
      <c r="AC3313" s="5"/>
      <c r="AD3313" s="5"/>
      <c r="AE3313" s="5"/>
      <c r="AF3313" s="5"/>
      <c r="AG3313" s="5"/>
    </row>
    <row r="3314" spans="9:33" x14ac:dyDescent="0.2">
      <c r="I3314" s="1"/>
      <c r="L3314" s="1"/>
      <c r="AC3314" s="5"/>
      <c r="AD3314" s="5"/>
      <c r="AE3314" s="5"/>
      <c r="AF3314" s="5"/>
      <c r="AG3314" s="5"/>
    </row>
    <row r="3315" spans="9:33" x14ac:dyDescent="0.2">
      <c r="I3315" s="1"/>
      <c r="L3315" s="1"/>
      <c r="AC3315" s="5"/>
      <c r="AD3315" s="5"/>
      <c r="AE3315" s="5"/>
      <c r="AF3315" s="5"/>
      <c r="AG3315" s="5"/>
    </row>
    <row r="3316" spans="9:33" x14ac:dyDescent="0.2">
      <c r="I3316" s="1"/>
      <c r="L3316" s="1"/>
      <c r="AC3316" s="5"/>
      <c r="AD3316" s="5"/>
      <c r="AE3316" s="5"/>
      <c r="AF3316" s="5"/>
      <c r="AG3316" s="5"/>
    </row>
    <row r="3317" spans="9:33" x14ac:dyDescent="0.2">
      <c r="I3317" s="1"/>
      <c r="L3317" s="1"/>
      <c r="AC3317" s="5"/>
      <c r="AD3317" s="5"/>
      <c r="AE3317" s="5"/>
      <c r="AF3317" s="5"/>
      <c r="AG3317" s="5"/>
    </row>
    <row r="3318" spans="9:33" x14ac:dyDescent="0.2">
      <c r="I3318" s="1"/>
      <c r="L3318" s="1"/>
      <c r="AC3318" s="5"/>
      <c r="AD3318" s="5"/>
      <c r="AE3318" s="5"/>
      <c r="AF3318" s="5"/>
      <c r="AG3318" s="5"/>
    </row>
    <row r="3319" spans="9:33" x14ac:dyDescent="0.2">
      <c r="I3319" s="1"/>
      <c r="L3319" s="1"/>
      <c r="AC3319" s="5"/>
      <c r="AD3319" s="5"/>
      <c r="AE3319" s="5"/>
      <c r="AF3319" s="5"/>
      <c r="AG3319" s="5"/>
    </row>
    <row r="3320" spans="9:33" x14ac:dyDescent="0.2">
      <c r="I3320" s="1"/>
      <c r="L3320" s="1"/>
      <c r="AC3320" s="5"/>
      <c r="AD3320" s="5"/>
      <c r="AE3320" s="5"/>
      <c r="AF3320" s="5"/>
      <c r="AG3320" s="5"/>
    </row>
    <row r="3321" spans="9:33" x14ac:dyDescent="0.2">
      <c r="I3321" s="1"/>
      <c r="L3321" s="1"/>
      <c r="AC3321" s="5"/>
      <c r="AD3321" s="5"/>
      <c r="AE3321" s="5"/>
      <c r="AF3321" s="5"/>
      <c r="AG3321" s="5"/>
    </row>
    <row r="3322" spans="9:33" x14ac:dyDescent="0.2">
      <c r="I3322" s="1"/>
      <c r="L3322" s="1"/>
      <c r="AC3322" s="5"/>
      <c r="AD3322" s="5"/>
      <c r="AE3322" s="5"/>
      <c r="AF3322" s="5"/>
      <c r="AG3322" s="5"/>
    </row>
    <row r="3323" spans="9:33" x14ac:dyDescent="0.2">
      <c r="I3323" s="1"/>
      <c r="L3323" s="1"/>
      <c r="AC3323" s="5"/>
      <c r="AD3323" s="5"/>
      <c r="AE3323" s="5"/>
      <c r="AF3323" s="5"/>
      <c r="AG3323" s="5"/>
    </row>
    <row r="3324" spans="9:33" x14ac:dyDescent="0.2">
      <c r="I3324" s="1"/>
      <c r="L3324" s="1"/>
      <c r="AC3324" s="5"/>
      <c r="AD3324" s="5"/>
      <c r="AE3324" s="5"/>
      <c r="AF3324" s="5"/>
      <c r="AG3324" s="5"/>
    </row>
    <row r="3325" spans="9:33" x14ac:dyDescent="0.2">
      <c r="I3325" s="1"/>
      <c r="L3325" s="1"/>
      <c r="AC3325" s="5"/>
      <c r="AD3325" s="5"/>
      <c r="AE3325" s="5"/>
      <c r="AF3325" s="5"/>
      <c r="AG3325" s="5"/>
    </row>
    <row r="3326" spans="9:33" x14ac:dyDescent="0.2">
      <c r="I3326" s="1"/>
      <c r="L3326" s="1"/>
      <c r="AC3326" s="5"/>
      <c r="AD3326" s="5"/>
      <c r="AE3326" s="5"/>
      <c r="AF3326" s="5"/>
      <c r="AG3326" s="5"/>
    </row>
    <row r="3327" spans="9:33" x14ac:dyDescent="0.2">
      <c r="I3327" s="1"/>
      <c r="L3327" s="1"/>
      <c r="AC3327" s="5"/>
      <c r="AD3327" s="5"/>
      <c r="AE3327" s="5"/>
      <c r="AF3327" s="5"/>
      <c r="AG3327" s="5"/>
    </row>
    <row r="3328" spans="9:33" x14ac:dyDescent="0.2">
      <c r="I3328" s="1"/>
      <c r="L3328" s="1"/>
      <c r="AC3328" s="5"/>
      <c r="AD3328" s="5"/>
      <c r="AE3328" s="5"/>
      <c r="AF3328" s="5"/>
      <c r="AG3328" s="5"/>
    </row>
    <row r="3329" spans="9:33" x14ac:dyDescent="0.2">
      <c r="I3329" s="1"/>
      <c r="L3329" s="1"/>
      <c r="AC3329" s="5"/>
      <c r="AD3329" s="5"/>
      <c r="AE3329" s="5"/>
      <c r="AF3329" s="5"/>
      <c r="AG3329" s="5"/>
    </row>
    <row r="3330" spans="9:33" x14ac:dyDescent="0.2">
      <c r="I3330" s="1"/>
      <c r="L3330" s="1"/>
      <c r="AC3330" s="5"/>
      <c r="AD3330" s="5"/>
      <c r="AE3330" s="5"/>
      <c r="AF3330" s="5"/>
      <c r="AG3330" s="5"/>
    </row>
    <row r="3331" spans="9:33" x14ac:dyDescent="0.2">
      <c r="I3331" s="1"/>
      <c r="L3331" s="1"/>
      <c r="AC3331" s="5"/>
      <c r="AD3331" s="5"/>
      <c r="AE3331" s="5"/>
      <c r="AF3331" s="5"/>
      <c r="AG3331" s="5"/>
    </row>
    <row r="3332" spans="9:33" x14ac:dyDescent="0.2">
      <c r="I3332" s="1"/>
      <c r="L3332" s="1"/>
      <c r="AC3332" s="5"/>
      <c r="AD3332" s="5"/>
      <c r="AE3332" s="5"/>
      <c r="AF3332" s="5"/>
      <c r="AG3332" s="5"/>
    </row>
    <row r="3333" spans="9:33" x14ac:dyDescent="0.2">
      <c r="I3333" s="1"/>
      <c r="L3333" s="1"/>
      <c r="AC3333" s="5"/>
      <c r="AD3333" s="5"/>
      <c r="AE3333" s="5"/>
      <c r="AF3333" s="5"/>
      <c r="AG3333" s="5"/>
    </row>
    <row r="3334" spans="9:33" x14ac:dyDescent="0.2">
      <c r="I3334" s="1"/>
      <c r="L3334" s="1"/>
      <c r="AC3334" s="5"/>
      <c r="AD3334" s="5"/>
      <c r="AE3334" s="5"/>
      <c r="AF3334" s="5"/>
      <c r="AG3334" s="5"/>
    </row>
    <row r="3335" spans="9:33" x14ac:dyDescent="0.2">
      <c r="I3335" s="1"/>
      <c r="L3335" s="1"/>
      <c r="AC3335" s="5"/>
      <c r="AD3335" s="5"/>
      <c r="AE3335" s="5"/>
      <c r="AF3335" s="5"/>
      <c r="AG3335" s="5"/>
    </row>
    <row r="3336" spans="9:33" x14ac:dyDescent="0.2">
      <c r="I3336" s="1"/>
      <c r="L3336" s="1"/>
      <c r="AC3336" s="5"/>
      <c r="AD3336" s="5"/>
      <c r="AE3336" s="5"/>
      <c r="AF3336" s="5"/>
      <c r="AG3336" s="5"/>
    </row>
    <row r="3337" spans="9:33" x14ac:dyDescent="0.2">
      <c r="I3337" s="1"/>
      <c r="L3337" s="1"/>
      <c r="AC3337" s="5"/>
      <c r="AD3337" s="5"/>
      <c r="AE3337" s="5"/>
      <c r="AF3337" s="5"/>
      <c r="AG3337" s="5"/>
    </row>
    <row r="3338" spans="9:33" x14ac:dyDescent="0.2">
      <c r="I3338" s="1"/>
      <c r="L3338" s="1"/>
      <c r="AC3338" s="5"/>
      <c r="AD3338" s="5"/>
      <c r="AE3338" s="5"/>
      <c r="AF3338" s="5"/>
      <c r="AG3338" s="5"/>
    </row>
    <row r="3339" spans="9:33" x14ac:dyDescent="0.2">
      <c r="I3339" s="1"/>
      <c r="L3339" s="1"/>
      <c r="AC3339" s="5"/>
      <c r="AD3339" s="5"/>
      <c r="AE3339" s="5"/>
      <c r="AF3339" s="5"/>
      <c r="AG3339" s="5"/>
    </row>
    <row r="3340" spans="9:33" x14ac:dyDescent="0.2">
      <c r="I3340" s="1"/>
      <c r="L3340" s="1"/>
      <c r="AC3340" s="5"/>
      <c r="AD3340" s="5"/>
      <c r="AE3340" s="5"/>
      <c r="AF3340" s="5"/>
      <c r="AG3340" s="5"/>
    </row>
    <row r="3341" spans="9:33" x14ac:dyDescent="0.2">
      <c r="I3341" s="1"/>
      <c r="L3341" s="1"/>
      <c r="AC3341" s="5"/>
      <c r="AD3341" s="5"/>
      <c r="AE3341" s="5"/>
      <c r="AF3341" s="5"/>
      <c r="AG3341" s="5"/>
    </row>
    <row r="3342" spans="9:33" x14ac:dyDescent="0.2">
      <c r="I3342" s="1"/>
      <c r="L3342" s="1"/>
      <c r="AC3342" s="5"/>
      <c r="AD3342" s="5"/>
      <c r="AE3342" s="5"/>
      <c r="AF3342" s="5"/>
      <c r="AG3342" s="5"/>
    </row>
    <row r="3343" spans="9:33" x14ac:dyDescent="0.2">
      <c r="I3343" s="1"/>
      <c r="L3343" s="1"/>
      <c r="AC3343" s="5"/>
      <c r="AD3343" s="5"/>
      <c r="AE3343" s="5"/>
      <c r="AF3343" s="5"/>
      <c r="AG3343" s="5"/>
    </row>
    <row r="3344" spans="9:33" x14ac:dyDescent="0.2">
      <c r="I3344" s="1"/>
      <c r="L3344" s="1"/>
      <c r="AC3344" s="5"/>
      <c r="AD3344" s="5"/>
      <c r="AE3344" s="5"/>
      <c r="AF3344" s="5"/>
      <c r="AG3344" s="5"/>
    </row>
    <row r="3345" spans="9:33" x14ac:dyDescent="0.2">
      <c r="I3345" s="1"/>
      <c r="L3345" s="1"/>
      <c r="AC3345" s="5"/>
      <c r="AD3345" s="5"/>
      <c r="AE3345" s="5"/>
      <c r="AF3345" s="5"/>
      <c r="AG3345" s="5"/>
    </row>
    <row r="3346" spans="9:33" x14ac:dyDescent="0.2">
      <c r="I3346" s="1"/>
      <c r="L3346" s="1"/>
      <c r="AC3346" s="5"/>
      <c r="AD3346" s="5"/>
      <c r="AE3346" s="5"/>
      <c r="AF3346" s="5"/>
      <c r="AG3346" s="5"/>
    </row>
    <row r="3347" spans="9:33" x14ac:dyDescent="0.2">
      <c r="I3347" s="1"/>
      <c r="L3347" s="1"/>
      <c r="AC3347" s="5"/>
      <c r="AD3347" s="5"/>
      <c r="AE3347" s="5"/>
      <c r="AF3347" s="5"/>
      <c r="AG3347" s="5"/>
    </row>
    <row r="3348" spans="9:33" x14ac:dyDescent="0.2">
      <c r="I3348" s="1"/>
      <c r="L3348" s="1"/>
      <c r="AC3348" s="5"/>
      <c r="AD3348" s="5"/>
      <c r="AE3348" s="5"/>
      <c r="AF3348" s="5"/>
      <c r="AG3348" s="5"/>
    </row>
    <row r="3349" spans="9:33" x14ac:dyDescent="0.2">
      <c r="I3349" s="1"/>
      <c r="L3349" s="1"/>
      <c r="AC3349" s="5"/>
      <c r="AD3349" s="5"/>
      <c r="AE3349" s="5"/>
      <c r="AF3349" s="5"/>
      <c r="AG3349" s="5"/>
    </row>
    <row r="3350" spans="9:33" x14ac:dyDescent="0.2">
      <c r="I3350" s="1"/>
      <c r="L3350" s="1"/>
      <c r="AC3350" s="5"/>
      <c r="AD3350" s="5"/>
      <c r="AE3350" s="5"/>
      <c r="AF3350" s="5"/>
      <c r="AG3350" s="5"/>
    </row>
    <row r="3351" spans="9:33" x14ac:dyDescent="0.2">
      <c r="I3351" s="1"/>
      <c r="L3351" s="3"/>
    </row>
    <row r="3352" spans="9:33" x14ac:dyDescent="0.2">
      <c r="I3352" s="1"/>
      <c r="L3352" s="1"/>
      <c r="AC3352" s="5"/>
      <c r="AD3352" s="5"/>
      <c r="AE3352" s="5"/>
      <c r="AF3352" s="5"/>
      <c r="AG3352" s="5"/>
    </row>
    <row r="3353" spans="9:33" x14ac:dyDescent="0.2">
      <c r="I3353" s="1"/>
      <c r="L3353" s="1"/>
      <c r="AC3353" s="5"/>
      <c r="AD3353" s="5"/>
      <c r="AE3353" s="5"/>
      <c r="AF3353" s="5"/>
      <c r="AG3353" s="5"/>
    </row>
    <row r="3354" spans="9:33" x14ac:dyDescent="0.2">
      <c r="I3354" s="1"/>
      <c r="L3354" s="1"/>
      <c r="AC3354" s="5"/>
      <c r="AD3354" s="5"/>
      <c r="AE3354" s="5"/>
      <c r="AF3354" s="5"/>
      <c r="AG3354" s="5"/>
    </row>
    <row r="3355" spans="9:33" x14ac:dyDescent="0.2">
      <c r="I3355" s="1"/>
      <c r="L3355" s="1"/>
      <c r="AC3355" s="5"/>
      <c r="AD3355" s="5"/>
      <c r="AE3355" s="5"/>
      <c r="AF3355" s="5"/>
      <c r="AG3355" s="5"/>
    </row>
    <row r="3356" spans="9:33" x14ac:dyDescent="0.2">
      <c r="I3356" s="1"/>
      <c r="L3356" s="1"/>
      <c r="AC3356" s="5"/>
      <c r="AD3356" s="5"/>
      <c r="AE3356" s="5"/>
      <c r="AF3356" s="5"/>
      <c r="AG3356" s="5"/>
    </row>
    <row r="3357" spans="9:33" x14ac:dyDescent="0.2">
      <c r="I3357" s="1"/>
      <c r="L3357" s="1"/>
      <c r="AC3357" s="5"/>
      <c r="AD3357" s="5"/>
      <c r="AE3357" s="5"/>
      <c r="AF3357" s="5"/>
      <c r="AG3357" s="5"/>
    </row>
    <row r="3358" spans="9:33" x14ac:dyDescent="0.2">
      <c r="I3358" s="1"/>
      <c r="L3358" s="1"/>
      <c r="AC3358" s="5"/>
      <c r="AD3358" s="5"/>
      <c r="AE3358" s="5"/>
      <c r="AF3358" s="5"/>
      <c r="AG3358" s="5"/>
    </row>
    <row r="3359" spans="9:33" x14ac:dyDescent="0.2">
      <c r="I3359" s="1"/>
      <c r="L3359" s="1"/>
      <c r="AC3359" s="5"/>
      <c r="AD3359" s="5"/>
      <c r="AE3359" s="5"/>
      <c r="AF3359" s="5"/>
      <c r="AG3359" s="5"/>
    </row>
    <row r="3360" spans="9:33" x14ac:dyDescent="0.2">
      <c r="I3360" s="1"/>
      <c r="L3360" s="1"/>
      <c r="AC3360" s="5"/>
      <c r="AD3360" s="5"/>
      <c r="AE3360" s="5"/>
      <c r="AF3360" s="5"/>
      <c r="AG3360" s="5"/>
    </row>
    <row r="3361" spans="9:33" x14ac:dyDescent="0.2">
      <c r="I3361" s="1"/>
      <c r="L3361" s="1"/>
      <c r="AC3361" s="5"/>
      <c r="AD3361" s="5"/>
      <c r="AE3361" s="5"/>
      <c r="AF3361" s="5"/>
      <c r="AG3361" s="5"/>
    </row>
    <row r="3362" spans="9:33" x14ac:dyDescent="0.2">
      <c r="I3362" s="2"/>
      <c r="L3362" s="1"/>
      <c r="AC3362" s="5"/>
      <c r="AD3362" s="5"/>
      <c r="AE3362" s="5"/>
      <c r="AF3362" s="5"/>
      <c r="AG3362" s="5"/>
    </row>
    <row r="3363" spans="9:33" x14ac:dyDescent="0.2">
      <c r="I3363" s="1"/>
      <c r="L3363" s="1"/>
      <c r="AC3363" s="5"/>
      <c r="AD3363" s="5"/>
      <c r="AE3363" s="5"/>
      <c r="AF3363" s="5"/>
      <c r="AG3363" s="5"/>
    </row>
    <row r="3364" spans="9:33" x14ac:dyDescent="0.2">
      <c r="I3364" s="1"/>
      <c r="L3364" s="1"/>
      <c r="AC3364" s="5"/>
      <c r="AD3364" s="5"/>
      <c r="AE3364" s="5"/>
      <c r="AF3364" s="5"/>
      <c r="AG3364" s="5"/>
    </row>
    <row r="3365" spans="9:33" x14ac:dyDescent="0.2">
      <c r="I3365" s="1"/>
      <c r="L3365" s="1"/>
      <c r="AC3365" s="5"/>
      <c r="AD3365" s="5"/>
      <c r="AE3365" s="5"/>
      <c r="AF3365" s="5"/>
      <c r="AG3365" s="5"/>
    </row>
    <row r="3366" spans="9:33" x14ac:dyDescent="0.2">
      <c r="I3366" s="1"/>
      <c r="L3366" s="1"/>
      <c r="AC3366" s="5"/>
      <c r="AD3366" s="5"/>
      <c r="AE3366" s="5"/>
      <c r="AF3366" s="5"/>
      <c r="AG3366" s="5"/>
    </row>
    <row r="3367" spans="9:33" x14ac:dyDescent="0.2">
      <c r="I3367" s="1"/>
      <c r="L3367" s="1"/>
      <c r="AC3367" s="5"/>
      <c r="AD3367" s="5"/>
      <c r="AE3367" s="5"/>
      <c r="AF3367" s="5"/>
      <c r="AG3367" s="5"/>
    </row>
    <row r="3368" spans="9:33" x14ac:dyDescent="0.2">
      <c r="I3368" s="2"/>
      <c r="L3368" s="1"/>
      <c r="AC3368" s="5"/>
      <c r="AD3368" s="5"/>
      <c r="AE3368" s="5"/>
      <c r="AF3368" s="5"/>
      <c r="AG3368" s="5"/>
    </row>
    <row r="3369" spans="9:33" x14ac:dyDescent="0.2">
      <c r="I3369" s="1"/>
      <c r="L3369" s="1"/>
      <c r="AC3369" s="5"/>
      <c r="AD3369" s="5"/>
      <c r="AE3369" s="5"/>
      <c r="AF3369" s="5"/>
      <c r="AG3369" s="5"/>
    </row>
    <row r="3370" spans="9:33" x14ac:dyDescent="0.2">
      <c r="I3370" s="2"/>
      <c r="L3370" s="1"/>
      <c r="AC3370" s="5"/>
      <c r="AD3370" s="5"/>
      <c r="AE3370" s="5"/>
      <c r="AF3370" s="5"/>
      <c r="AG3370" s="5"/>
    </row>
    <row r="3371" spans="9:33" x14ac:dyDescent="0.2">
      <c r="I3371" s="1"/>
      <c r="L3371" s="1"/>
      <c r="AC3371" s="5"/>
      <c r="AD3371" s="5"/>
      <c r="AE3371" s="5"/>
      <c r="AF3371" s="5"/>
      <c r="AG3371" s="5"/>
    </row>
    <row r="3372" spans="9:33" x14ac:dyDescent="0.2">
      <c r="I3372" s="1"/>
      <c r="L3372" s="1"/>
      <c r="AC3372" s="5"/>
      <c r="AD3372" s="5"/>
      <c r="AE3372" s="5"/>
      <c r="AF3372" s="5"/>
      <c r="AG3372" s="5"/>
    </row>
    <row r="3373" spans="9:33" x14ac:dyDescent="0.2">
      <c r="I3373" s="1"/>
      <c r="L3373" s="1"/>
      <c r="AC3373" s="5"/>
      <c r="AD3373" s="5"/>
      <c r="AE3373" s="5"/>
      <c r="AF3373" s="5"/>
      <c r="AG3373" s="5"/>
    </row>
    <row r="3374" spans="9:33" x14ac:dyDescent="0.2">
      <c r="I3374" s="1"/>
      <c r="L3374" s="1"/>
      <c r="AC3374" s="5"/>
      <c r="AD3374" s="5"/>
      <c r="AE3374" s="5"/>
      <c r="AF3374" s="5"/>
      <c r="AG3374" s="5"/>
    </row>
    <row r="3375" spans="9:33" x14ac:dyDescent="0.2">
      <c r="I3375" s="1"/>
      <c r="L3375" s="1"/>
      <c r="AC3375" s="5"/>
      <c r="AD3375" s="5"/>
      <c r="AE3375" s="5"/>
      <c r="AF3375" s="5"/>
      <c r="AG3375" s="5"/>
    </row>
    <row r="3376" spans="9:33" x14ac:dyDescent="0.2">
      <c r="I3376" s="1"/>
      <c r="L3376" s="1"/>
      <c r="AC3376" s="5"/>
      <c r="AD3376" s="5"/>
      <c r="AE3376" s="5"/>
      <c r="AF3376" s="5"/>
      <c r="AG3376" s="5"/>
    </row>
    <row r="3377" spans="9:33" x14ac:dyDescent="0.2">
      <c r="I3377" s="1"/>
      <c r="L3377" s="1"/>
      <c r="AC3377" s="5"/>
      <c r="AD3377" s="5"/>
      <c r="AE3377" s="5"/>
      <c r="AF3377" s="5"/>
      <c r="AG3377" s="5"/>
    </row>
    <row r="3378" spans="9:33" x14ac:dyDescent="0.2">
      <c r="I3378" s="1"/>
      <c r="L3378" s="1"/>
      <c r="AC3378" s="5"/>
      <c r="AD3378" s="5"/>
      <c r="AE3378" s="5"/>
      <c r="AF3378" s="5"/>
      <c r="AG3378" s="5"/>
    </row>
    <row r="3379" spans="9:33" x14ac:dyDescent="0.2">
      <c r="I3379" s="1"/>
      <c r="L3379" s="1"/>
      <c r="AC3379" s="5"/>
      <c r="AD3379" s="5"/>
      <c r="AE3379" s="5"/>
      <c r="AF3379" s="5"/>
      <c r="AG3379" s="5"/>
    </row>
    <row r="3380" spans="9:33" x14ac:dyDescent="0.2">
      <c r="I3380" s="1"/>
      <c r="L3380" s="1"/>
      <c r="AC3380" s="5"/>
      <c r="AD3380" s="5"/>
      <c r="AE3380" s="5"/>
      <c r="AF3380" s="5"/>
      <c r="AG3380" s="5"/>
    </row>
    <row r="3381" spans="9:33" x14ac:dyDescent="0.2">
      <c r="I3381" s="2"/>
      <c r="L3381" s="1"/>
      <c r="AC3381" s="5"/>
      <c r="AD3381" s="5"/>
      <c r="AE3381" s="5"/>
      <c r="AF3381" s="5"/>
      <c r="AG3381" s="5"/>
    </row>
    <row r="3382" spans="9:33" x14ac:dyDescent="0.2">
      <c r="I3382" s="1"/>
      <c r="L3382" s="1"/>
      <c r="AC3382" s="5"/>
      <c r="AD3382" s="5"/>
      <c r="AE3382" s="5"/>
      <c r="AF3382" s="5"/>
      <c r="AG3382" s="5"/>
    </row>
    <row r="3383" spans="9:33" x14ac:dyDescent="0.2">
      <c r="I3383" s="1"/>
      <c r="L3383" s="1"/>
      <c r="AC3383" s="5"/>
      <c r="AD3383" s="5"/>
      <c r="AE3383" s="5"/>
      <c r="AF3383" s="5"/>
      <c r="AG3383" s="5"/>
    </row>
    <row r="3384" spans="9:33" x14ac:dyDescent="0.2">
      <c r="I3384" s="2"/>
      <c r="L3384" s="1"/>
      <c r="AC3384" s="5"/>
      <c r="AD3384" s="5"/>
      <c r="AE3384" s="5"/>
      <c r="AF3384" s="5"/>
      <c r="AG3384" s="5"/>
    </row>
    <row r="3385" spans="9:33" x14ac:dyDescent="0.2">
      <c r="I3385" s="1"/>
      <c r="L3385" s="1"/>
      <c r="AC3385" s="5"/>
      <c r="AD3385" s="5"/>
      <c r="AE3385" s="5"/>
      <c r="AF3385" s="5"/>
      <c r="AG3385" s="5"/>
    </row>
    <row r="3386" spans="9:33" x14ac:dyDescent="0.2">
      <c r="I3386" s="2"/>
      <c r="L3386" s="1"/>
      <c r="AC3386" s="5"/>
      <c r="AD3386" s="5"/>
      <c r="AE3386" s="5"/>
      <c r="AF3386" s="5"/>
      <c r="AG3386" s="5"/>
    </row>
    <row r="3387" spans="9:33" x14ac:dyDescent="0.2">
      <c r="I3387" s="2"/>
      <c r="L3387" s="1"/>
      <c r="AC3387" s="5"/>
      <c r="AD3387" s="5"/>
      <c r="AE3387" s="5"/>
      <c r="AF3387" s="5"/>
      <c r="AG3387" s="5"/>
    </row>
    <row r="3388" spans="9:33" x14ac:dyDescent="0.2">
      <c r="I3388" s="2"/>
      <c r="L3388" s="1"/>
      <c r="AC3388" s="5"/>
      <c r="AD3388" s="5"/>
      <c r="AE3388" s="5"/>
      <c r="AF3388" s="5"/>
      <c r="AG3388" s="5"/>
    </row>
    <row r="3389" spans="9:33" x14ac:dyDescent="0.2">
      <c r="I3389" s="2"/>
      <c r="L3389" s="1"/>
      <c r="AC3389" s="5"/>
      <c r="AD3389" s="5"/>
      <c r="AE3389" s="5"/>
      <c r="AF3389" s="5"/>
      <c r="AG3389" s="5"/>
    </row>
    <row r="3390" spans="9:33" x14ac:dyDescent="0.2">
      <c r="I3390" s="1"/>
      <c r="L3390" s="1"/>
      <c r="AC3390" s="5"/>
      <c r="AD3390" s="5"/>
      <c r="AE3390" s="5"/>
      <c r="AF3390" s="5"/>
      <c r="AG3390" s="5"/>
    </row>
    <row r="3391" spans="9:33" x14ac:dyDescent="0.2">
      <c r="I3391" s="1"/>
      <c r="L3391" s="1"/>
      <c r="AC3391" s="5"/>
      <c r="AD3391" s="5"/>
      <c r="AE3391" s="5"/>
      <c r="AF3391" s="5"/>
      <c r="AG3391" s="5"/>
    </row>
    <row r="3392" spans="9:33" x14ac:dyDescent="0.2">
      <c r="I3392" s="1"/>
      <c r="L3392" s="1"/>
      <c r="AC3392" s="5"/>
      <c r="AD3392" s="5"/>
      <c r="AE3392" s="5"/>
      <c r="AF3392" s="5"/>
      <c r="AG3392" s="5"/>
    </row>
    <row r="3393" spans="9:33" x14ac:dyDescent="0.2">
      <c r="I3393" s="1"/>
      <c r="L3393" s="1"/>
      <c r="AC3393" s="5"/>
      <c r="AD3393" s="5"/>
      <c r="AE3393" s="5"/>
      <c r="AF3393" s="5"/>
      <c r="AG3393" s="5"/>
    </row>
    <row r="3394" spans="9:33" x14ac:dyDescent="0.2">
      <c r="I3394" s="1"/>
      <c r="L3394" s="1"/>
      <c r="AC3394" s="5"/>
      <c r="AD3394" s="5"/>
      <c r="AE3394" s="5"/>
      <c r="AF3394" s="5"/>
      <c r="AG3394" s="5"/>
    </row>
    <row r="3395" spans="9:33" x14ac:dyDescent="0.2">
      <c r="I3395" s="1"/>
      <c r="L3395" s="1"/>
      <c r="AC3395" s="5"/>
      <c r="AD3395" s="5"/>
      <c r="AE3395" s="5"/>
      <c r="AF3395" s="5"/>
      <c r="AG3395" s="5"/>
    </row>
    <row r="3396" spans="9:33" x14ac:dyDescent="0.2">
      <c r="I3396" s="1"/>
      <c r="L3396" s="1"/>
      <c r="AC3396" s="5"/>
      <c r="AD3396" s="5"/>
      <c r="AE3396" s="5"/>
      <c r="AF3396" s="5"/>
      <c r="AG3396" s="5"/>
    </row>
    <row r="3397" spans="9:33" x14ac:dyDescent="0.2">
      <c r="I3397" s="1"/>
      <c r="L3397" s="1"/>
      <c r="AC3397" s="5"/>
      <c r="AD3397" s="5"/>
      <c r="AE3397" s="5"/>
      <c r="AF3397" s="5"/>
      <c r="AG3397" s="5"/>
    </row>
    <row r="3398" spans="9:33" x14ac:dyDescent="0.2">
      <c r="I3398" s="1"/>
      <c r="L3398" s="1"/>
      <c r="AC3398" s="5"/>
      <c r="AD3398" s="5"/>
      <c r="AE3398" s="5"/>
      <c r="AF3398" s="5"/>
      <c r="AG3398" s="5"/>
    </row>
    <row r="3399" spans="9:33" x14ac:dyDescent="0.2">
      <c r="I3399" s="1"/>
      <c r="L3399" s="1"/>
      <c r="AC3399" s="5"/>
      <c r="AD3399" s="5"/>
      <c r="AE3399" s="5"/>
      <c r="AF3399" s="5"/>
      <c r="AG3399" s="5"/>
    </row>
    <row r="3400" spans="9:33" x14ac:dyDescent="0.2">
      <c r="I3400" s="1"/>
      <c r="L3400" s="1"/>
      <c r="AC3400" s="5"/>
      <c r="AD3400" s="5"/>
      <c r="AE3400" s="5"/>
      <c r="AF3400" s="5"/>
      <c r="AG3400" s="5"/>
    </row>
    <row r="3401" spans="9:33" x14ac:dyDescent="0.2">
      <c r="I3401" s="1"/>
      <c r="L3401" s="1"/>
      <c r="AC3401" s="5"/>
      <c r="AD3401" s="5"/>
      <c r="AE3401" s="5"/>
      <c r="AF3401" s="5"/>
      <c r="AG3401" s="5"/>
    </row>
    <row r="3402" spans="9:33" x14ac:dyDescent="0.2">
      <c r="I3402" s="1"/>
      <c r="L3402" s="1"/>
      <c r="AC3402" s="5"/>
      <c r="AD3402" s="5"/>
      <c r="AE3402" s="5"/>
      <c r="AF3402" s="5"/>
      <c r="AG3402" s="5"/>
    </row>
    <row r="3403" spans="9:33" x14ac:dyDescent="0.2">
      <c r="I3403" s="1"/>
      <c r="L3403" s="1"/>
      <c r="AC3403" s="5"/>
      <c r="AD3403" s="5"/>
      <c r="AE3403" s="5"/>
      <c r="AF3403" s="5"/>
      <c r="AG3403" s="5"/>
    </row>
    <row r="3404" spans="9:33" x14ac:dyDescent="0.2">
      <c r="I3404" s="1"/>
      <c r="L3404" s="1"/>
      <c r="AC3404" s="5"/>
      <c r="AD3404" s="5"/>
      <c r="AE3404" s="5"/>
      <c r="AF3404" s="5"/>
      <c r="AG3404" s="5"/>
    </row>
    <row r="3405" spans="9:33" x14ac:dyDescent="0.2">
      <c r="I3405" s="1"/>
      <c r="L3405" s="1"/>
      <c r="AC3405" s="5"/>
      <c r="AD3405" s="5"/>
      <c r="AE3405" s="5"/>
      <c r="AF3405" s="5"/>
      <c r="AG3405" s="5"/>
    </row>
    <row r="3406" spans="9:33" x14ac:dyDescent="0.2">
      <c r="I3406" s="1"/>
      <c r="L3406" s="1"/>
      <c r="AC3406" s="5"/>
      <c r="AD3406" s="5"/>
      <c r="AE3406" s="5"/>
      <c r="AF3406" s="5"/>
      <c r="AG3406" s="5"/>
    </row>
    <row r="3407" spans="9:33" x14ac:dyDescent="0.2">
      <c r="I3407" s="1"/>
      <c r="L3407" s="1"/>
      <c r="AC3407" s="5"/>
      <c r="AD3407" s="5"/>
      <c r="AE3407" s="5"/>
      <c r="AF3407" s="5"/>
      <c r="AG3407" s="5"/>
    </row>
    <row r="3408" spans="9:33" x14ac:dyDescent="0.2">
      <c r="I3408" s="1"/>
      <c r="L3408" s="1"/>
      <c r="AC3408" s="5"/>
      <c r="AD3408" s="5"/>
      <c r="AE3408" s="5"/>
      <c r="AF3408" s="5"/>
      <c r="AG3408" s="5"/>
    </row>
    <row r="3409" spans="9:33" x14ac:dyDescent="0.2">
      <c r="I3409" s="1"/>
      <c r="L3409" s="1"/>
      <c r="AC3409" s="5"/>
      <c r="AD3409" s="5"/>
      <c r="AE3409" s="5"/>
      <c r="AF3409" s="5"/>
      <c r="AG3409" s="5"/>
    </row>
    <row r="3410" spans="9:33" x14ac:dyDescent="0.2">
      <c r="I3410" s="1"/>
      <c r="L3410" s="1"/>
      <c r="AC3410" s="5"/>
      <c r="AD3410" s="5"/>
      <c r="AE3410" s="5"/>
      <c r="AF3410" s="5"/>
      <c r="AG3410" s="5"/>
    </row>
    <row r="3411" spans="9:33" x14ac:dyDescent="0.2">
      <c r="I3411" s="1"/>
      <c r="L3411" s="1"/>
      <c r="AC3411" s="5"/>
      <c r="AD3411" s="5"/>
      <c r="AE3411" s="5"/>
      <c r="AF3411" s="5"/>
      <c r="AG3411" s="5"/>
    </row>
    <row r="3412" spans="9:33" x14ac:dyDescent="0.2">
      <c r="I3412" s="1"/>
      <c r="L3412" s="1"/>
      <c r="AC3412" s="5"/>
      <c r="AD3412" s="5"/>
      <c r="AE3412" s="5"/>
      <c r="AF3412" s="5"/>
      <c r="AG3412" s="5"/>
    </row>
    <row r="3413" spans="9:33" x14ac:dyDescent="0.2">
      <c r="I3413" s="1"/>
      <c r="L3413" s="1"/>
      <c r="AC3413" s="5"/>
      <c r="AD3413" s="5"/>
      <c r="AE3413" s="5"/>
      <c r="AF3413" s="5"/>
      <c r="AG3413" s="5"/>
    </row>
    <row r="3414" spans="9:33" x14ac:dyDescent="0.2">
      <c r="I3414" s="1"/>
      <c r="L3414" s="1"/>
      <c r="AC3414" s="5"/>
      <c r="AD3414" s="5"/>
      <c r="AE3414" s="5"/>
      <c r="AF3414" s="5"/>
      <c r="AG3414" s="5"/>
    </row>
    <row r="3415" spans="9:33" x14ac:dyDescent="0.2">
      <c r="I3415" s="1"/>
      <c r="L3415" s="1"/>
      <c r="AC3415" s="5"/>
      <c r="AD3415" s="5"/>
      <c r="AE3415" s="5"/>
      <c r="AF3415" s="5"/>
      <c r="AG3415" s="5"/>
    </row>
    <row r="3416" spans="9:33" x14ac:dyDescent="0.2">
      <c r="I3416" s="1"/>
      <c r="L3416" s="1"/>
      <c r="AC3416" s="5"/>
      <c r="AD3416" s="5"/>
      <c r="AE3416" s="5"/>
      <c r="AF3416" s="5"/>
      <c r="AG3416" s="5"/>
    </row>
    <row r="3417" spans="9:33" x14ac:dyDescent="0.2">
      <c r="I3417" s="1"/>
      <c r="L3417" s="1"/>
      <c r="AC3417" s="5"/>
      <c r="AD3417" s="5"/>
      <c r="AE3417" s="5"/>
      <c r="AF3417" s="5"/>
      <c r="AG3417" s="5"/>
    </row>
    <row r="3418" spans="9:33" x14ac:dyDescent="0.2">
      <c r="I3418" s="1"/>
      <c r="L3418" s="1"/>
      <c r="AC3418" s="5"/>
      <c r="AD3418" s="5"/>
      <c r="AE3418" s="5"/>
      <c r="AF3418" s="5"/>
      <c r="AG3418" s="5"/>
    </row>
    <row r="3419" spans="9:33" x14ac:dyDescent="0.2">
      <c r="I3419" s="1"/>
      <c r="L3419" s="1"/>
      <c r="AC3419" s="5"/>
      <c r="AD3419" s="5"/>
      <c r="AE3419" s="5"/>
      <c r="AF3419" s="5"/>
      <c r="AG3419" s="5"/>
    </row>
    <row r="3420" spans="9:33" x14ac:dyDescent="0.2">
      <c r="I3420" s="1"/>
      <c r="L3420" s="1"/>
      <c r="AC3420" s="5"/>
      <c r="AD3420" s="5"/>
      <c r="AE3420" s="5"/>
      <c r="AF3420" s="5"/>
      <c r="AG3420" s="5"/>
    </row>
    <row r="3421" spans="9:33" x14ac:dyDescent="0.2">
      <c r="I3421" s="1"/>
      <c r="L3421" s="1"/>
      <c r="AC3421" s="5"/>
      <c r="AD3421" s="5"/>
      <c r="AE3421" s="5"/>
      <c r="AF3421" s="5"/>
      <c r="AG3421" s="5"/>
    </row>
    <row r="3422" spans="9:33" x14ac:dyDescent="0.2">
      <c r="I3422" s="1"/>
      <c r="L3422" s="1"/>
      <c r="AC3422" s="5"/>
      <c r="AD3422" s="5"/>
      <c r="AE3422" s="5"/>
      <c r="AF3422" s="5"/>
      <c r="AG3422" s="5"/>
    </row>
    <row r="3423" spans="9:33" x14ac:dyDescent="0.2">
      <c r="I3423" s="1"/>
      <c r="L3423" s="1"/>
      <c r="AC3423" s="5"/>
      <c r="AD3423" s="5"/>
      <c r="AE3423" s="5"/>
      <c r="AF3423" s="5"/>
      <c r="AG3423" s="5"/>
    </row>
    <row r="3424" spans="9:33" x14ac:dyDescent="0.2">
      <c r="I3424" s="1"/>
      <c r="L3424" s="1"/>
      <c r="AC3424" s="5"/>
      <c r="AD3424" s="5"/>
      <c r="AE3424" s="5"/>
      <c r="AF3424" s="5"/>
      <c r="AG3424" s="5"/>
    </row>
    <row r="3425" spans="9:33" x14ac:dyDescent="0.2">
      <c r="I3425" s="1"/>
      <c r="L3425" s="1"/>
      <c r="AC3425" s="5"/>
      <c r="AD3425" s="5"/>
      <c r="AE3425" s="5"/>
      <c r="AF3425" s="5"/>
      <c r="AG3425" s="5"/>
    </row>
    <row r="3426" spans="9:33" x14ac:dyDescent="0.2">
      <c r="I3426" s="1"/>
      <c r="L3426" s="1"/>
      <c r="AC3426" s="5"/>
      <c r="AD3426" s="5"/>
      <c r="AE3426" s="5"/>
      <c r="AF3426" s="5"/>
      <c r="AG3426" s="5"/>
    </row>
    <row r="3427" spans="9:33" x14ac:dyDescent="0.2">
      <c r="I3427" s="1"/>
      <c r="L3427" s="1"/>
      <c r="AC3427" s="5"/>
      <c r="AD3427" s="5"/>
      <c r="AE3427" s="5"/>
      <c r="AF3427" s="5"/>
      <c r="AG3427" s="5"/>
    </row>
    <row r="3428" spans="9:33" x14ac:dyDescent="0.2">
      <c r="I3428" s="1"/>
      <c r="L3428" s="1"/>
      <c r="AC3428" s="5"/>
      <c r="AD3428" s="5"/>
      <c r="AE3428" s="5"/>
      <c r="AF3428" s="5"/>
      <c r="AG3428" s="5"/>
    </row>
    <row r="3429" spans="9:33" x14ac:dyDescent="0.2">
      <c r="I3429" s="1"/>
      <c r="L3429" s="1"/>
      <c r="AC3429" s="5"/>
      <c r="AD3429" s="5"/>
      <c r="AE3429" s="5"/>
      <c r="AF3429" s="5"/>
      <c r="AG3429" s="5"/>
    </row>
    <row r="3430" spans="9:33" x14ac:dyDescent="0.2">
      <c r="I3430" s="1"/>
      <c r="L3430" s="1"/>
      <c r="AC3430" s="5"/>
      <c r="AD3430" s="5"/>
      <c r="AE3430" s="5"/>
      <c r="AF3430" s="5"/>
      <c r="AG3430" s="5"/>
    </row>
    <row r="3431" spans="9:33" x14ac:dyDescent="0.2">
      <c r="I3431" s="1"/>
      <c r="L3431" s="1"/>
      <c r="AC3431" s="5"/>
      <c r="AD3431" s="5"/>
      <c r="AE3431" s="5"/>
      <c r="AF3431" s="5"/>
      <c r="AG3431" s="5"/>
    </row>
    <row r="3432" spans="9:33" x14ac:dyDescent="0.2">
      <c r="I3432" s="1"/>
      <c r="L3432" s="1"/>
      <c r="AC3432" s="5"/>
      <c r="AD3432" s="5"/>
      <c r="AE3432" s="5"/>
      <c r="AF3432" s="5"/>
      <c r="AG3432" s="5"/>
    </row>
    <row r="3433" spans="9:33" x14ac:dyDescent="0.2">
      <c r="I3433" s="1"/>
      <c r="L3433" s="1"/>
      <c r="AC3433" s="5"/>
      <c r="AD3433" s="5"/>
      <c r="AE3433" s="5"/>
      <c r="AF3433" s="5"/>
      <c r="AG3433" s="5"/>
    </row>
    <row r="3434" spans="9:33" x14ac:dyDescent="0.2">
      <c r="I3434" s="1"/>
      <c r="L3434" s="1"/>
      <c r="AC3434" s="5"/>
      <c r="AD3434" s="5"/>
      <c r="AE3434" s="5"/>
      <c r="AF3434" s="5"/>
      <c r="AG3434" s="5"/>
    </row>
    <row r="3435" spans="9:33" x14ac:dyDescent="0.2">
      <c r="I3435" s="1"/>
      <c r="L3435" s="1"/>
      <c r="AC3435" s="5"/>
      <c r="AD3435" s="5"/>
      <c r="AE3435" s="5"/>
      <c r="AF3435" s="5"/>
      <c r="AG3435" s="5"/>
    </row>
    <row r="3436" spans="9:33" x14ac:dyDescent="0.2">
      <c r="I3436" s="1"/>
      <c r="L3436" s="1"/>
      <c r="AC3436" s="5"/>
      <c r="AD3436" s="5"/>
      <c r="AE3436" s="5"/>
      <c r="AF3436" s="5"/>
      <c r="AG3436" s="5"/>
    </row>
    <row r="3437" spans="9:33" x14ac:dyDescent="0.2">
      <c r="I3437" s="1"/>
      <c r="L3437" s="1"/>
      <c r="AC3437" s="5"/>
      <c r="AD3437" s="5"/>
      <c r="AE3437" s="5"/>
      <c r="AF3437" s="5"/>
      <c r="AG3437" s="5"/>
    </row>
    <row r="3438" spans="9:33" x14ac:dyDescent="0.2">
      <c r="I3438" s="1"/>
      <c r="L3438" s="1"/>
      <c r="AC3438" s="5"/>
      <c r="AD3438" s="5"/>
      <c r="AE3438" s="5"/>
      <c r="AF3438" s="5"/>
      <c r="AG3438" s="5"/>
    </row>
    <row r="3439" spans="9:33" x14ac:dyDescent="0.2">
      <c r="I3439" s="1"/>
      <c r="L3439" s="1"/>
      <c r="AC3439" s="5"/>
      <c r="AD3439" s="5"/>
      <c r="AE3439" s="5"/>
      <c r="AF3439" s="5"/>
      <c r="AG3439" s="5"/>
    </row>
    <row r="3440" spans="9:33" x14ac:dyDescent="0.2">
      <c r="I3440" s="1"/>
      <c r="L3440" s="1"/>
      <c r="AC3440" s="5"/>
      <c r="AD3440" s="5"/>
      <c r="AE3440" s="5"/>
      <c r="AF3440" s="5"/>
      <c r="AG3440" s="5"/>
    </row>
    <row r="3441" spans="9:33" x14ac:dyDescent="0.2">
      <c r="I3441" s="1"/>
      <c r="L3441" s="1"/>
      <c r="AC3441" s="5"/>
      <c r="AD3441" s="5"/>
      <c r="AE3441" s="5"/>
      <c r="AF3441" s="5"/>
      <c r="AG3441" s="5"/>
    </row>
    <row r="3442" spans="9:33" x14ac:dyDescent="0.2">
      <c r="I3442" s="1"/>
      <c r="L3442" s="1"/>
      <c r="AC3442" s="5"/>
      <c r="AD3442" s="5"/>
      <c r="AE3442" s="5"/>
      <c r="AF3442" s="5"/>
      <c r="AG3442" s="5"/>
    </row>
    <row r="3443" spans="9:33" x14ac:dyDescent="0.2">
      <c r="I3443" s="1"/>
      <c r="L3443" s="1"/>
      <c r="AC3443" s="5"/>
      <c r="AD3443" s="5"/>
      <c r="AE3443" s="5"/>
      <c r="AF3443" s="5"/>
      <c r="AG3443" s="5"/>
    </row>
    <row r="3444" spans="9:33" x14ac:dyDescent="0.2">
      <c r="I3444" s="1"/>
      <c r="L3444" s="1"/>
      <c r="AC3444" s="5"/>
      <c r="AD3444" s="5"/>
      <c r="AE3444" s="5"/>
      <c r="AF3444" s="5"/>
      <c r="AG3444" s="5"/>
    </row>
    <row r="3445" spans="9:33" x14ac:dyDescent="0.2">
      <c r="I3445" s="1"/>
      <c r="L3445" s="1"/>
      <c r="AC3445" s="5"/>
      <c r="AD3445" s="5"/>
      <c r="AE3445" s="5"/>
      <c r="AF3445" s="5"/>
      <c r="AG3445" s="5"/>
    </row>
    <row r="3446" spans="9:33" x14ac:dyDescent="0.2">
      <c r="I3446" s="1"/>
      <c r="L3446" s="1"/>
      <c r="AC3446" s="5"/>
      <c r="AD3446" s="5"/>
      <c r="AE3446" s="5"/>
      <c r="AF3446" s="5"/>
      <c r="AG3446" s="5"/>
    </row>
    <row r="3447" spans="9:33" x14ac:dyDescent="0.2">
      <c r="I3447" s="1"/>
      <c r="L3447" s="1"/>
      <c r="AC3447" s="5"/>
      <c r="AD3447" s="5"/>
      <c r="AE3447" s="5"/>
      <c r="AF3447" s="5"/>
      <c r="AG3447" s="5"/>
    </row>
    <row r="3448" spans="9:33" x14ac:dyDescent="0.2">
      <c r="I3448" s="1"/>
      <c r="L3448" s="1"/>
      <c r="AC3448" s="5"/>
      <c r="AD3448" s="5"/>
      <c r="AE3448" s="5"/>
      <c r="AF3448" s="5"/>
      <c r="AG3448" s="5"/>
    </row>
    <row r="3449" spans="9:33" x14ac:dyDescent="0.2">
      <c r="I3449" s="1"/>
      <c r="L3449" s="1"/>
      <c r="AC3449" s="5"/>
      <c r="AD3449" s="5"/>
      <c r="AE3449" s="5"/>
      <c r="AF3449" s="5"/>
      <c r="AG3449" s="5"/>
    </row>
    <row r="3450" spans="9:33" x14ac:dyDescent="0.2">
      <c r="I3450" s="1"/>
      <c r="L3450" s="1"/>
      <c r="AC3450" s="5"/>
      <c r="AD3450" s="5"/>
      <c r="AE3450" s="5"/>
      <c r="AF3450" s="5"/>
      <c r="AG3450" s="5"/>
    </row>
    <row r="3451" spans="9:33" x14ac:dyDescent="0.2">
      <c r="I3451" s="1"/>
      <c r="L3451" s="1"/>
      <c r="AC3451" s="5"/>
      <c r="AD3451" s="5"/>
      <c r="AE3451" s="5"/>
      <c r="AF3451" s="5"/>
      <c r="AG3451" s="5"/>
    </row>
    <row r="3452" spans="9:33" x14ac:dyDescent="0.2">
      <c r="I3452" s="1"/>
      <c r="L3452" s="1"/>
      <c r="AC3452" s="5"/>
      <c r="AD3452" s="5"/>
      <c r="AE3452" s="5"/>
      <c r="AF3452" s="5"/>
      <c r="AG3452" s="5"/>
    </row>
    <row r="3453" spans="9:33" x14ac:dyDescent="0.2">
      <c r="I3453" s="1"/>
      <c r="L3453" s="1"/>
      <c r="AC3453" s="5"/>
      <c r="AD3453" s="5"/>
      <c r="AE3453" s="5"/>
      <c r="AF3453" s="5"/>
      <c r="AG3453" s="5"/>
    </row>
    <row r="3454" spans="9:33" x14ac:dyDescent="0.2">
      <c r="I3454" s="1"/>
      <c r="L3454" s="1"/>
      <c r="AC3454" s="5"/>
      <c r="AD3454" s="5"/>
      <c r="AE3454" s="5"/>
      <c r="AF3454" s="5"/>
      <c r="AG3454" s="5"/>
    </row>
    <row r="3455" spans="9:33" x14ac:dyDescent="0.2">
      <c r="I3455" s="1"/>
      <c r="L3455" s="1"/>
      <c r="AC3455" s="5"/>
      <c r="AD3455" s="5"/>
      <c r="AE3455" s="5"/>
      <c r="AF3455" s="5"/>
      <c r="AG3455" s="5"/>
    </row>
    <row r="3456" spans="9:33" x14ac:dyDescent="0.2">
      <c r="I3456" s="1"/>
      <c r="L3456" s="1"/>
      <c r="AC3456" s="5"/>
      <c r="AD3456" s="5"/>
      <c r="AE3456" s="5"/>
      <c r="AF3456" s="5"/>
      <c r="AG3456" s="5"/>
    </row>
    <row r="3457" spans="9:33" x14ac:dyDescent="0.2">
      <c r="I3457" s="1"/>
      <c r="L3457" s="1"/>
      <c r="AC3457" s="5"/>
      <c r="AD3457" s="5"/>
      <c r="AE3457" s="5"/>
      <c r="AF3457" s="5"/>
      <c r="AG3457" s="5"/>
    </row>
    <row r="3458" spans="9:33" x14ac:dyDescent="0.2">
      <c r="I3458" s="1"/>
      <c r="L3458" s="3"/>
    </row>
    <row r="3459" spans="9:33" x14ac:dyDescent="0.2">
      <c r="I3459" s="1"/>
      <c r="L3459" s="1"/>
      <c r="AC3459" s="5"/>
      <c r="AD3459" s="5"/>
      <c r="AE3459" s="5"/>
      <c r="AF3459" s="5"/>
      <c r="AG3459" s="5"/>
    </row>
    <row r="3460" spans="9:33" x14ac:dyDescent="0.2">
      <c r="I3460" s="1"/>
      <c r="L3460" s="1"/>
      <c r="AC3460" s="5"/>
      <c r="AD3460" s="5"/>
      <c r="AE3460" s="5"/>
      <c r="AF3460" s="5"/>
      <c r="AG3460" s="5"/>
    </row>
    <row r="3461" spans="9:33" x14ac:dyDescent="0.2">
      <c r="I3461" s="1"/>
      <c r="L3461" s="1"/>
      <c r="AC3461" s="5"/>
      <c r="AD3461" s="5"/>
      <c r="AE3461" s="5"/>
      <c r="AF3461" s="5"/>
      <c r="AG3461" s="5"/>
    </row>
    <row r="3462" spans="9:33" x14ac:dyDescent="0.2">
      <c r="I3462" s="1"/>
      <c r="L3462" s="1"/>
      <c r="AC3462" s="5"/>
      <c r="AD3462" s="5"/>
      <c r="AE3462" s="5"/>
      <c r="AF3462" s="5"/>
      <c r="AG3462" s="5"/>
    </row>
    <row r="3463" spans="9:33" x14ac:dyDescent="0.2">
      <c r="I3463" s="1"/>
      <c r="L3463" s="1"/>
      <c r="AC3463" s="5"/>
      <c r="AD3463" s="5"/>
      <c r="AE3463" s="5"/>
      <c r="AF3463" s="5"/>
      <c r="AG3463" s="5"/>
    </row>
    <row r="3464" spans="9:33" x14ac:dyDescent="0.2">
      <c r="I3464" s="1"/>
      <c r="L3464" s="1"/>
      <c r="AC3464" s="5"/>
      <c r="AD3464" s="5"/>
      <c r="AE3464" s="5"/>
      <c r="AF3464" s="5"/>
      <c r="AG3464" s="5"/>
    </row>
    <row r="3465" spans="9:33" x14ac:dyDescent="0.2">
      <c r="I3465" s="1"/>
      <c r="L3465" s="1"/>
      <c r="AC3465" s="5"/>
      <c r="AD3465" s="5"/>
      <c r="AE3465" s="5"/>
      <c r="AF3465" s="5"/>
      <c r="AG3465" s="5"/>
    </row>
    <row r="3466" spans="9:33" x14ac:dyDescent="0.2">
      <c r="I3466" s="1"/>
      <c r="L3466" s="1"/>
      <c r="AC3466" s="5"/>
      <c r="AD3466" s="5"/>
      <c r="AE3466" s="5"/>
      <c r="AF3466" s="5"/>
      <c r="AG3466" s="5"/>
    </row>
    <row r="3467" spans="9:33" x14ac:dyDescent="0.2">
      <c r="I3467" s="1"/>
      <c r="L3467" s="1"/>
      <c r="AC3467" s="5"/>
      <c r="AD3467" s="5"/>
      <c r="AE3467" s="5"/>
      <c r="AF3467" s="5"/>
      <c r="AG3467" s="5"/>
    </row>
    <row r="3468" spans="9:33" x14ac:dyDescent="0.2">
      <c r="I3468" s="1"/>
      <c r="L3468" s="1"/>
      <c r="AC3468" s="5"/>
      <c r="AD3468" s="5"/>
      <c r="AE3468" s="5"/>
      <c r="AF3468" s="5"/>
      <c r="AG3468" s="5"/>
    </row>
    <row r="3469" spans="9:33" x14ac:dyDescent="0.2">
      <c r="I3469" s="2"/>
      <c r="L3469" s="1"/>
      <c r="AC3469" s="5"/>
      <c r="AD3469" s="5"/>
      <c r="AE3469" s="5"/>
      <c r="AF3469" s="5"/>
      <c r="AG3469" s="5"/>
    </row>
    <row r="3470" spans="9:33" x14ac:dyDescent="0.2">
      <c r="I3470" s="1"/>
      <c r="L3470" s="1"/>
      <c r="AC3470" s="5"/>
      <c r="AD3470" s="5"/>
      <c r="AE3470" s="5"/>
      <c r="AF3470" s="5"/>
      <c r="AG3470" s="5"/>
    </row>
    <row r="3471" spans="9:33" x14ac:dyDescent="0.2">
      <c r="I3471" s="1"/>
      <c r="L3471" s="1"/>
      <c r="AC3471" s="5"/>
      <c r="AD3471" s="5"/>
      <c r="AE3471" s="5"/>
      <c r="AF3471" s="5"/>
      <c r="AG3471" s="5"/>
    </row>
    <row r="3472" spans="9:33" x14ac:dyDescent="0.2">
      <c r="I3472" s="1"/>
      <c r="L3472" s="1"/>
      <c r="AC3472" s="5"/>
      <c r="AD3472" s="5"/>
      <c r="AE3472" s="5"/>
      <c r="AF3472" s="5"/>
      <c r="AG3472" s="5"/>
    </row>
    <row r="3473" spans="9:33" x14ac:dyDescent="0.2">
      <c r="I3473" s="1"/>
      <c r="L3473" s="1"/>
      <c r="AC3473" s="5"/>
      <c r="AD3473" s="5"/>
      <c r="AE3473" s="5"/>
      <c r="AF3473" s="5"/>
      <c r="AG3473" s="5"/>
    </row>
    <row r="3474" spans="9:33" x14ac:dyDescent="0.2">
      <c r="I3474" s="1"/>
      <c r="L3474" s="1"/>
      <c r="AC3474" s="5"/>
      <c r="AD3474" s="5"/>
      <c r="AE3474" s="5"/>
      <c r="AF3474" s="5"/>
      <c r="AG3474" s="5"/>
    </row>
    <row r="3475" spans="9:33" x14ac:dyDescent="0.2">
      <c r="I3475" s="2"/>
      <c r="L3475" s="1"/>
      <c r="AC3475" s="5"/>
      <c r="AD3475" s="5"/>
      <c r="AE3475" s="5"/>
      <c r="AF3475" s="5"/>
      <c r="AG3475" s="5"/>
    </row>
    <row r="3476" spans="9:33" x14ac:dyDescent="0.2">
      <c r="I3476" s="1"/>
      <c r="L3476" s="1"/>
      <c r="AC3476" s="5"/>
      <c r="AD3476" s="5"/>
      <c r="AE3476" s="5"/>
      <c r="AF3476" s="5"/>
      <c r="AG3476" s="5"/>
    </row>
    <row r="3477" spans="9:33" x14ac:dyDescent="0.2">
      <c r="I3477" s="2"/>
      <c r="L3477" s="1"/>
      <c r="AC3477" s="5"/>
      <c r="AD3477" s="5"/>
      <c r="AE3477" s="5"/>
      <c r="AF3477" s="5"/>
      <c r="AG3477" s="5"/>
    </row>
    <row r="3478" spans="9:33" x14ac:dyDescent="0.2">
      <c r="I3478" s="1"/>
      <c r="L3478" s="1"/>
      <c r="AC3478" s="5"/>
      <c r="AD3478" s="5"/>
      <c r="AE3478" s="5"/>
      <c r="AF3478" s="5"/>
      <c r="AG3478" s="5"/>
    </row>
    <row r="3479" spans="9:33" x14ac:dyDescent="0.2">
      <c r="I3479" s="1"/>
      <c r="L3479" s="1"/>
      <c r="AC3479" s="5"/>
      <c r="AD3479" s="5"/>
      <c r="AE3479" s="5"/>
      <c r="AF3479" s="5"/>
      <c r="AG3479" s="5"/>
    </row>
    <row r="3480" spans="9:33" x14ac:dyDescent="0.2">
      <c r="I3480" s="1"/>
      <c r="L3480" s="1"/>
      <c r="AC3480" s="5"/>
      <c r="AD3480" s="5"/>
      <c r="AE3480" s="5"/>
      <c r="AF3480" s="5"/>
      <c r="AG3480" s="5"/>
    </row>
    <row r="3481" spans="9:33" x14ac:dyDescent="0.2">
      <c r="I3481" s="1"/>
      <c r="L3481" s="1"/>
      <c r="AC3481" s="5"/>
      <c r="AD3481" s="5"/>
      <c r="AE3481" s="5"/>
      <c r="AF3481" s="5"/>
      <c r="AG3481" s="5"/>
    </row>
    <row r="3482" spans="9:33" x14ac:dyDescent="0.2">
      <c r="I3482" s="1"/>
      <c r="L3482" s="1"/>
      <c r="AC3482" s="5"/>
      <c r="AD3482" s="5"/>
      <c r="AE3482" s="5"/>
      <c r="AF3482" s="5"/>
      <c r="AG3482" s="5"/>
    </row>
    <row r="3483" spans="9:33" x14ac:dyDescent="0.2">
      <c r="I3483" s="1"/>
      <c r="L3483" s="1"/>
      <c r="AC3483" s="5"/>
      <c r="AD3483" s="5"/>
      <c r="AE3483" s="5"/>
      <c r="AF3483" s="5"/>
      <c r="AG3483" s="5"/>
    </row>
    <row r="3484" spans="9:33" x14ac:dyDescent="0.2">
      <c r="I3484" s="1"/>
      <c r="L3484" s="1"/>
      <c r="AC3484" s="5"/>
      <c r="AD3484" s="5"/>
      <c r="AE3484" s="5"/>
      <c r="AF3484" s="5"/>
      <c r="AG3484" s="5"/>
    </row>
    <row r="3485" spans="9:33" x14ac:dyDescent="0.2">
      <c r="I3485" s="1"/>
      <c r="L3485" s="1"/>
      <c r="AC3485" s="5"/>
      <c r="AD3485" s="5"/>
      <c r="AE3485" s="5"/>
      <c r="AF3485" s="5"/>
      <c r="AG3485" s="5"/>
    </row>
    <row r="3486" spans="9:33" x14ac:dyDescent="0.2">
      <c r="I3486" s="1"/>
      <c r="L3486" s="1"/>
      <c r="AC3486" s="5"/>
      <c r="AD3486" s="5"/>
      <c r="AE3486" s="5"/>
      <c r="AF3486" s="5"/>
      <c r="AG3486" s="5"/>
    </row>
    <row r="3487" spans="9:33" x14ac:dyDescent="0.2">
      <c r="I3487" s="1"/>
      <c r="L3487" s="1"/>
      <c r="AC3487" s="5"/>
      <c r="AD3487" s="5"/>
      <c r="AE3487" s="5"/>
      <c r="AF3487" s="5"/>
      <c r="AG3487" s="5"/>
    </row>
    <row r="3488" spans="9:33" x14ac:dyDescent="0.2">
      <c r="I3488" s="2"/>
      <c r="L3488" s="1"/>
      <c r="AC3488" s="5"/>
      <c r="AD3488" s="5"/>
      <c r="AE3488" s="5"/>
      <c r="AF3488" s="5"/>
      <c r="AG3488" s="5"/>
    </row>
    <row r="3489" spans="9:33" x14ac:dyDescent="0.2">
      <c r="I3489" s="1"/>
      <c r="L3489" s="1"/>
      <c r="AC3489" s="5"/>
      <c r="AD3489" s="5"/>
      <c r="AE3489" s="5"/>
      <c r="AF3489" s="5"/>
      <c r="AG3489" s="5"/>
    </row>
    <row r="3490" spans="9:33" x14ac:dyDescent="0.2">
      <c r="I3490" s="1"/>
      <c r="L3490" s="1"/>
      <c r="AC3490" s="5"/>
      <c r="AD3490" s="5"/>
      <c r="AE3490" s="5"/>
      <c r="AF3490" s="5"/>
      <c r="AG3490" s="5"/>
    </row>
    <row r="3491" spans="9:33" x14ac:dyDescent="0.2">
      <c r="I3491" s="2"/>
      <c r="L3491" s="1"/>
      <c r="AC3491" s="5"/>
      <c r="AD3491" s="5"/>
      <c r="AE3491" s="5"/>
      <c r="AF3491" s="5"/>
      <c r="AG3491" s="5"/>
    </row>
    <row r="3492" spans="9:33" x14ac:dyDescent="0.2">
      <c r="I3492" s="1"/>
      <c r="L3492" s="1"/>
      <c r="AC3492" s="5"/>
      <c r="AD3492" s="5"/>
      <c r="AE3492" s="5"/>
      <c r="AF3492" s="5"/>
      <c r="AG3492" s="5"/>
    </row>
    <row r="3493" spans="9:33" x14ac:dyDescent="0.2">
      <c r="I3493" s="2"/>
      <c r="L3493" s="1"/>
      <c r="AC3493" s="5"/>
      <c r="AD3493" s="5"/>
      <c r="AE3493" s="5"/>
      <c r="AF3493" s="5"/>
      <c r="AG3493" s="5"/>
    </row>
    <row r="3494" spans="9:33" x14ac:dyDescent="0.2">
      <c r="I3494" s="2"/>
      <c r="L3494" s="1"/>
      <c r="AC3494" s="5"/>
      <c r="AD3494" s="5"/>
      <c r="AE3494" s="5"/>
      <c r="AF3494" s="5"/>
      <c r="AG3494" s="5"/>
    </row>
    <row r="3495" spans="9:33" x14ac:dyDescent="0.2">
      <c r="I3495" s="2"/>
      <c r="L3495" s="1"/>
      <c r="AC3495" s="5"/>
      <c r="AD3495" s="5"/>
      <c r="AE3495" s="5"/>
      <c r="AF3495" s="5"/>
      <c r="AG3495" s="5"/>
    </row>
    <row r="3496" spans="9:33" x14ac:dyDescent="0.2">
      <c r="I3496" s="2"/>
      <c r="L3496" s="1"/>
      <c r="AC3496" s="5"/>
      <c r="AD3496" s="5"/>
      <c r="AE3496" s="5"/>
      <c r="AF3496" s="5"/>
      <c r="AG3496" s="5"/>
    </row>
    <row r="3497" spans="9:33" x14ac:dyDescent="0.2">
      <c r="I3497" s="1"/>
      <c r="L3497" s="1"/>
      <c r="AC3497" s="5"/>
      <c r="AD3497" s="5"/>
      <c r="AE3497" s="5"/>
      <c r="AF3497" s="5"/>
      <c r="AG3497" s="5"/>
    </row>
    <row r="3498" spans="9:33" x14ac:dyDescent="0.2">
      <c r="I3498" s="1"/>
      <c r="L3498" s="1"/>
      <c r="AC3498" s="5"/>
      <c r="AD3498" s="5"/>
      <c r="AE3498" s="5"/>
      <c r="AF3498" s="5"/>
      <c r="AG3498" s="5"/>
    </row>
    <row r="3499" spans="9:33" x14ac:dyDescent="0.2">
      <c r="I3499" s="1"/>
      <c r="L3499" s="1"/>
      <c r="AC3499" s="5"/>
      <c r="AD3499" s="5"/>
      <c r="AE3499" s="5"/>
      <c r="AF3499" s="5"/>
      <c r="AG3499" s="5"/>
    </row>
    <row r="3500" spans="9:33" x14ac:dyDescent="0.2">
      <c r="I3500" s="1"/>
      <c r="L3500" s="1"/>
      <c r="AC3500" s="5"/>
      <c r="AD3500" s="5"/>
      <c r="AE3500" s="5"/>
      <c r="AF3500" s="5"/>
      <c r="AG3500" s="5"/>
    </row>
    <row r="3501" spans="9:33" x14ac:dyDescent="0.2">
      <c r="I3501" s="1"/>
      <c r="L3501" s="1"/>
      <c r="AC3501" s="5"/>
      <c r="AD3501" s="5"/>
      <c r="AE3501" s="5"/>
      <c r="AF3501" s="5"/>
      <c r="AG3501" s="5"/>
    </row>
    <row r="3502" spans="9:33" x14ac:dyDescent="0.2">
      <c r="I3502" s="1"/>
      <c r="L3502" s="1"/>
      <c r="AC3502" s="5"/>
      <c r="AD3502" s="5"/>
      <c r="AE3502" s="5"/>
      <c r="AF3502" s="5"/>
      <c r="AG3502" s="5"/>
    </row>
    <row r="3503" spans="9:33" x14ac:dyDescent="0.2">
      <c r="I3503" s="1"/>
      <c r="L3503" s="1"/>
      <c r="AC3503" s="5"/>
      <c r="AD3503" s="5"/>
      <c r="AE3503" s="5"/>
      <c r="AF3503" s="5"/>
      <c r="AG3503" s="5"/>
    </row>
    <row r="3504" spans="9:33" x14ac:dyDescent="0.2">
      <c r="I3504" s="1"/>
      <c r="L3504" s="1"/>
      <c r="AC3504" s="5"/>
      <c r="AD3504" s="5"/>
      <c r="AE3504" s="5"/>
      <c r="AF3504" s="5"/>
      <c r="AG3504" s="5"/>
    </row>
    <row r="3505" spans="9:33" x14ac:dyDescent="0.2">
      <c r="I3505" s="1"/>
      <c r="L3505" s="1"/>
      <c r="AC3505" s="5"/>
      <c r="AD3505" s="5"/>
      <c r="AE3505" s="5"/>
      <c r="AF3505" s="5"/>
      <c r="AG3505" s="5"/>
    </row>
    <row r="3506" spans="9:33" x14ac:dyDescent="0.2">
      <c r="I3506" s="1"/>
      <c r="L3506" s="1"/>
      <c r="AC3506" s="5"/>
      <c r="AD3506" s="5"/>
      <c r="AE3506" s="5"/>
      <c r="AF3506" s="5"/>
      <c r="AG3506" s="5"/>
    </row>
    <row r="3507" spans="9:33" x14ac:dyDescent="0.2">
      <c r="I3507" s="1"/>
      <c r="L3507" s="1"/>
      <c r="AC3507" s="5"/>
      <c r="AD3507" s="5"/>
      <c r="AE3507" s="5"/>
      <c r="AF3507" s="5"/>
      <c r="AG3507" s="5"/>
    </row>
    <row r="3508" spans="9:33" x14ac:dyDescent="0.2">
      <c r="I3508" s="1"/>
      <c r="L3508" s="1"/>
      <c r="AC3508" s="5"/>
      <c r="AD3508" s="5"/>
      <c r="AE3508" s="5"/>
      <c r="AF3508" s="5"/>
      <c r="AG3508" s="5"/>
    </row>
    <row r="3509" spans="9:33" x14ac:dyDescent="0.2">
      <c r="I3509" s="1"/>
      <c r="L3509" s="1"/>
      <c r="AC3509" s="5"/>
      <c r="AD3509" s="5"/>
      <c r="AE3509" s="5"/>
      <c r="AF3509" s="5"/>
      <c r="AG3509" s="5"/>
    </row>
    <row r="3510" spans="9:33" x14ac:dyDescent="0.2">
      <c r="I3510" s="1"/>
      <c r="L3510" s="1"/>
      <c r="AC3510" s="5"/>
      <c r="AD3510" s="5"/>
      <c r="AE3510" s="5"/>
      <c r="AF3510" s="5"/>
      <c r="AG3510" s="5"/>
    </row>
    <row r="3511" spans="9:33" x14ac:dyDescent="0.2">
      <c r="I3511" s="1"/>
      <c r="L3511" s="1"/>
      <c r="AC3511" s="5"/>
      <c r="AD3511" s="5"/>
      <c r="AE3511" s="5"/>
      <c r="AF3511" s="5"/>
      <c r="AG3511" s="5"/>
    </row>
    <row r="3512" spans="9:33" x14ac:dyDescent="0.2">
      <c r="I3512" s="1"/>
      <c r="L3512" s="1"/>
      <c r="AC3512" s="5"/>
      <c r="AD3512" s="5"/>
      <c r="AE3512" s="5"/>
      <c r="AF3512" s="5"/>
      <c r="AG3512" s="5"/>
    </row>
    <row r="3513" spans="9:33" x14ac:dyDescent="0.2">
      <c r="I3513" s="1"/>
      <c r="L3513" s="1"/>
      <c r="AC3513" s="5"/>
      <c r="AD3513" s="5"/>
      <c r="AE3513" s="5"/>
      <c r="AF3513" s="5"/>
      <c r="AG3513" s="5"/>
    </row>
    <row r="3514" spans="9:33" x14ac:dyDescent="0.2">
      <c r="I3514" s="1"/>
      <c r="L3514" s="1"/>
      <c r="AC3514" s="5"/>
      <c r="AD3514" s="5"/>
      <c r="AE3514" s="5"/>
      <c r="AF3514" s="5"/>
      <c r="AG3514" s="5"/>
    </row>
    <row r="3515" spans="9:33" x14ac:dyDescent="0.2">
      <c r="I3515" s="1"/>
      <c r="L3515" s="1"/>
      <c r="AC3515" s="5"/>
      <c r="AD3515" s="5"/>
      <c r="AE3515" s="5"/>
      <c r="AF3515" s="5"/>
      <c r="AG3515" s="5"/>
    </row>
    <row r="3516" spans="9:33" x14ac:dyDescent="0.2">
      <c r="I3516" s="1"/>
      <c r="L3516" s="1"/>
      <c r="AC3516" s="5"/>
      <c r="AD3516" s="5"/>
      <c r="AE3516" s="5"/>
      <c r="AF3516" s="5"/>
      <c r="AG3516" s="5"/>
    </row>
    <row r="3517" spans="9:33" x14ac:dyDescent="0.2">
      <c r="I3517" s="1"/>
      <c r="L3517" s="1"/>
      <c r="AC3517" s="5"/>
      <c r="AD3517" s="5"/>
      <c r="AE3517" s="5"/>
      <c r="AF3517" s="5"/>
      <c r="AG3517" s="5"/>
    </row>
    <row r="3518" spans="9:33" x14ac:dyDescent="0.2">
      <c r="I3518" s="1"/>
      <c r="L3518" s="1"/>
      <c r="AC3518" s="5"/>
      <c r="AD3518" s="5"/>
      <c r="AE3518" s="5"/>
      <c r="AF3518" s="5"/>
      <c r="AG3518" s="5"/>
    </row>
    <row r="3519" spans="9:33" x14ac:dyDescent="0.2">
      <c r="I3519" s="1"/>
      <c r="L3519" s="1"/>
      <c r="AC3519" s="5"/>
      <c r="AD3519" s="5"/>
      <c r="AE3519" s="5"/>
      <c r="AF3519" s="5"/>
      <c r="AG3519" s="5"/>
    </row>
    <row r="3520" spans="9:33" x14ac:dyDescent="0.2">
      <c r="I3520" s="1"/>
      <c r="L3520" s="1"/>
      <c r="AC3520" s="5"/>
      <c r="AD3520" s="5"/>
      <c r="AE3520" s="5"/>
      <c r="AF3520" s="5"/>
      <c r="AG3520" s="5"/>
    </row>
    <row r="3521" spans="9:33" x14ac:dyDescent="0.2">
      <c r="I3521" s="1"/>
      <c r="L3521" s="1"/>
      <c r="AC3521" s="5"/>
      <c r="AD3521" s="5"/>
      <c r="AE3521" s="5"/>
      <c r="AF3521" s="5"/>
      <c r="AG3521" s="5"/>
    </row>
    <row r="3522" spans="9:33" x14ac:dyDescent="0.2">
      <c r="I3522" s="1"/>
      <c r="L3522" s="1"/>
      <c r="AC3522" s="5"/>
      <c r="AD3522" s="5"/>
      <c r="AE3522" s="5"/>
      <c r="AF3522" s="5"/>
      <c r="AG3522" s="5"/>
    </row>
    <row r="3523" spans="9:33" x14ac:dyDescent="0.2">
      <c r="I3523" s="1"/>
      <c r="L3523" s="1"/>
      <c r="AC3523" s="5"/>
      <c r="AD3523" s="5"/>
      <c r="AE3523" s="5"/>
      <c r="AF3523" s="5"/>
      <c r="AG3523" s="5"/>
    </row>
    <row r="3524" spans="9:33" x14ac:dyDescent="0.2">
      <c r="I3524" s="1"/>
      <c r="L3524" s="1"/>
      <c r="AC3524" s="5"/>
      <c r="AD3524" s="5"/>
      <c r="AE3524" s="5"/>
      <c r="AF3524" s="5"/>
      <c r="AG3524" s="5"/>
    </row>
    <row r="3525" spans="9:33" x14ac:dyDescent="0.2">
      <c r="I3525" s="1"/>
      <c r="L3525" s="1"/>
      <c r="AC3525" s="5"/>
      <c r="AD3525" s="5"/>
      <c r="AE3525" s="5"/>
      <c r="AF3525" s="5"/>
      <c r="AG3525" s="5"/>
    </row>
    <row r="3526" spans="9:33" x14ac:dyDescent="0.2">
      <c r="I3526" s="1"/>
      <c r="L3526" s="1"/>
      <c r="AC3526" s="5"/>
      <c r="AD3526" s="5"/>
      <c r="AE3526" s="5"/>
      <c r="AF3526" s="5"/>
      <c r="AG3526" s="5"/>
    </row>
    <row r="3527" spans="9:33" x14ac:dyDescent="0.2">
      <c r="I3527" s="1"/>
      <c r="L3527" s="1"/>
      <c r="AC3527" s="5"/>
      <c r="AD3527" s="5"/>
      <c r="AE3527" s="5"/>
      <c r="AF3527" s="5"/>
      <c r="AG3527" s="5"/>
    </row>
    <row r="3528" spans="9:33" x14ac:dyDescent="0.2">
      <c r="I3528" s="1"/>
      <c r="L3528" s="1"/>
      <c r="AC3528" s="5"/>
      <c r="AD3528" s="5"/>
      <c r="AE3528" s="5"/>
      <c r="AF3528" s="5"/>
      <c r="AG3528" s="5"/>
    </row>
    <row r="3529" spans="9:33" x14ac:dyDescent="0.2">
      <c r="I3529" s="1"/>
      <c r="L3529" s="1"/>
      <c r="AC3529" s="5"/>
      <c r="AD3529" s="5"/>
      <c r="AE3529" s="5"/>
      <c r="AF3529" s="5"/>
      <c r="AG3529" s="5"/>
    </row>
    <row r="3530" spans="9:33" x14ac:dyDescent="0.2">
      <c r="I3530" s="1"/>
      <c r="L3530" s="1"/>
      <c r="AC3530" s="5"/>
      <c r="AD3530" s="5"/>
      <c r="AE3530" s="5"/>
      <c r="AF3530" s="5"/>
      <c r="AG3530" s="5"/>
    </row>
    <row r="3531" spans="9:33" x14ac:dyDescent="0.2">
      <c r="I3531" s="1"/>
      <c r="L3531" s="1"/>
      <c r="AC3531" s="5"/>
      <c r="AD3531" s="5"/>
      <c r="AE3531" s="5"/>
      <c r="AF3531" s="5"/>
      <c r="AG3531" s="5"/>
    </row>
    <row r="3532" spans="9:33" x14ac:dyDescent="0.2">
      <c r="I3532" s="1"/>
      <c r="L3532" s="1"/>
      <c r="AC3532" s="5"/>
      <c r="AD3532" s="5"/>
      <c r="AE3532" s="5"/>
      <c r="AF3532" s="5"/>
      <c r="AG3532" s="5"/>
    </row>
    <row r="3533" spans="9:33" x14ac:dyDescent="0.2">
      <c r="I3533" s="1"/>
      <c r="L3533" s="1"/>
      <c r="AC3533" s="5"/>
      <c r="AD3533" s="5"/>
      <c r="AE3533" s="5"/>
      <c r="AF3533" s="5"/>
      <c r="AG3533" s="5"/>
    </row>
    <row r="3534" spans="9:33" x14ac:dyDescent="0.2">
      <c r="I3534" s="1"/>
      <c r="L3534" s="1"/>
      <c r="AC3534" s="5"/>
      <c r="AD3534" s="5"/>
      <c r="AE3534" s="5"/>
      <c r="AF3534" s="5"/>
      <c r="AG3534" s="5"/>
    </row>
    <row r="3535" spans="9:33" x14ac:dyDescent="0.2">
      <c r="I3535" s="1"/>
      <c r="L3535" s="1"/>
      <c r="AC3535" s="5"/>
      <c r="AD3535" s="5"/>
      <c r="AE3535" s="5"/>
      <c r="AF3535" s="5"/>
      <c r="AG3535" s="5"/>
    </row>
    <row r="3536" spans="9:33" x14ac:dyDescent="0.2">
      <c r="I3536" s="1"/>
      <c r="L3536" s="1"/>
      <c r="AC3536" s="5"/>
      <c r="AD3536" s="5"/>
      <c r="AE3536" s="5"/>
      <c r="AF3536" s="5"/>
      <c r="AG3536" s="5"/>
    </row>
    <row r="3537" spans="9:33" x14ac:dyDescent="0.2">
      <c r="I3537" s="1"/>
      <c r="L3537" s="1"/>
      <c r="AC3537" s="5"/>
      <c r="AD3537" s="5"/>
      <c r="AE3537" s="5"/>
      <c r="AF3537" s="5"/>
      <c r="AG3537" s="5"/>
    </row>
    <row r="3538" spans="9:33" x14ac:dyDescent="0.2">
      <c r="I3538" s="1"/>
      <c r="L3538" s="1"/>
      <c r="AC3538" s="5"/>
      <c r="AD3538" s="5"/>
      <c r="AE3538" s="5"/>
      <c r="AF3538" s="5"/>
      <c r="AG3538" s="5"/>
    </row>
    <row r="3539" spans="9:33" x14ac:dyDescent="0.2">
      <c r="I3539" s="1"/>
      <c r="L3539" s="1"/>
      <c r="AC3539" s="5"/>
      <c r="AD3539" s="5"/>
      <c r="AE3539" s="5"/>
      <c r="AF3539" s="5"/>
      <c r="AG3539" s="5"/>
    </row>
    <row r="3540" spans="9:33" x14ac:dyDescent="0.2">
      <c r="I3540" s="1"/>
      <c r="L3540" s="1"/>
      <c r="AC3540" s="5"/>
      <c r="AD3540" s="5"/>
      <c r="AE3540" s="5"/>
      <c r="AF3540" s="5"/>
      <c r="AG3540" s="5"/>
    </row>
    <row r="3541" spans="9:33" x14ac:dyDescent="0.2">
      <c r="I3541" s="1"/>
      <c r="L3541" s="1"/>
      <c r="AC3541" s="5"/>
      <c r="AD3541" s="5"/>
      <c r="AE3541" s="5"/>
      <c r="AF3541" s="5"/>
      <c r="AG3541" s="5"/>
    </row>
    <row r="3542" spans="9:33" x14ac:dyDescent="0.2">
      <c r="I3542" s="1"/>
      <c r="L3542" s="1"/>
      <c r="AC3542" s="5"/>
      <c r="AD3542" s="5"/>
      <c r="AE3542" s="5"/>
      <c r="AF3542" s="5"/>
      <c r="AG3542" s="5"/>
    </row>
    <row r="3543" spans="9:33" x14ac:dyDescent="0.2">
      <c r="I3543" s="1"/>
      <c r="L3543" s="1"/>
      <c r="AC3543" s="5"/>
      <c r="AD3543" s="5"/>
      <c r="AE3543" s="5"/>
      <c r="AF3543" s="5"/>
      <c r="AG3543" s="5"/>
    </row>
    <row r="3544" spans="9:33" x14ac:dyDescent="0.2">
      <c r="I3544" s="1"/>
      <c r="L3544" s="1"/>
      <c r="X3544" s="8"/>
      <c r="AC3544" s="5"/>
      <c r="AD3544" s="5"/>
      <c r="AE3544" s="5"/>
      <c r="AF3544" s="5"/>
      <c r="AG3544" s="5"/>
    </row>
    <row r="3545" spans="9:33" x14ac:dyDescent="0.2">
      <c r="I3545" s="1"/>
      <c r="L3545" s="1"/>
      <c r="AC3545" s="5"/>
      <c r="AD3545" s="5"/>
      <c r="AE3545" s="5"/>
      <c r="AF3545" s="5"/>
      <c r="AG3545" s="5"/>
    </row>
    <row r="3546" spans="9:33" x14ac:dyDescent="0.2">
      <c r="I3546" s="1"/>
      <c r="L3546" s="1"/>
      <c r="AC3546" s="5"/>
      <c r="AD3546" s="5"/>
      <c r="AE3546" s="5"/>
      <c r="AF3546" s="5"/>
      <c r="AG3546" s="5"/>
    </row>
    <row r="3547" spans="9:33" x14ac:dyDescent="0.2">
      <c r="I3547" s="1"/>
      <c r="L3547" s="1"/>
      <c r="AC3547" s="5"/>
      <c r="AD3547" s="5"/>
      <c r="AE3547" s="5"/>
      <c r="AF3547" s="5"/>
      <c r="AG3547" s="5"/>
    </row>
    <row r="3548" spans="9:33" x14ac:dyDescent="0.2">
      <c r="I3548" s="1"/>
      <c r="L3548" s="1"/>
      <c r="AC3548" s="5"/>
      <c r="AD3548" s="5"/>
      <c r="AE3548" s="5"/>
      <c r="AF3548" s="5"/>
      <c r="AG3548" s="5"/>
    </row>
    <row r="3549" spans="9:33" x14ac:dyDescent="0.2">
      <c r="I3549" s="1"/>
      <c r="L3549" s="1"/>
      <c r="AC3549" s="5"/>
      <c r="AD3549" s="5"/>
      <c r="AE3549" s="5"/>
      <c r="AF3549" s="5"/>
      <c r="AG3549" s="5"/>
    </row>
    <row r="3550" spans="9:33" x14ac:dyDescent="0.2">
      <c r="I3550" s="1"/>
      <c r="L3550" s="1"/>
      <c r="AC3550" s="5"/>
      <c r="AD3550" s="5"/>
      <c r="AE3550" s="5"/>
      <c r="AF3550" s="5"/>
      <c r="AG3550" s="5"/>
    </row>
    <row r="3551" spans="9:33" x14ac:dyDescent="0.2">
      <c r="I3551" s="1"/>
      <c r="L3551" s="1"/>
      <c r="AC3551" s="5"/>
      <c r="AD3551" s="5"/>
      <c r="AE3551" s="5"/>
      <c r="AF3551" s="5"/>
      <c r="AG3551" s="5"/>
    </row>
    <row r="3552" spans="9:33" x14ac:dyDescent="0.2">
      <c r="I3552" s="1"/>
      <c r="L3552" s="1"/>
      <c r="AC3552" s="5"/>
      <c r="AD3552" s="5"/>
      <c r="AE3552" s="5"/>
      <c r="AF3552" s="5"/>
      <c r="AG3552" s="5"/>
    </row>
    <row r="3553" spans="9:33" x14ac:dyDescent="0.2">
      <c r="I3553" s="1"/>
      <c r="L3553" s="1"/>
      <c r="AC3553" s="5"/>
      <c r="AD3553" s="5"/>
      <c r="AE3553" s="5"/>
      <c r="AF3553" s="5"/>
      <c r="AG3553" s="5"/>
    </row>
    <row r="3554" spans="9:33" x14ac:dyDescent="0.2">
      <c r="I3554" s="1"/>
      <c r="L3554" s="1"/>
      <c r="AC3554" s="5"/>
      <c r="AD3554" s="5"/>
      <c r="AE3554" s="5"/>
      <c r="AF3554" s="5"/>
      <c r="AG3554" s="5"/>
    </row>
    <row r="3555" spans="9:33" x14ac:dyDescent="0.2">
      <c r="I3555" s="1"/>
      <c r="L3555" s="1"/>
      <c r="AC3555" s="5"/>
      <c r="AD3555" s="5"/>
      <c r="AE3555" s="5"/>
      <c r="AF3555" s="5"/>
      <c r="AG3555" s="5"/>
    </row>
    <row r="3556" spans="9:33" x14ac:dyDescent="0.2">
      <c r="I3556" s="1"/>
      <c r="L3556" s="1"/>
      <c r="AC3556" s="5"/>
      <c r="AD3556" s="5"/>
      <c r="AE3556" s="5"/>
      <c r="AF3556" s="5"/>
      <c r="AG3556" s="5"/>
    </row>
    <row r="3557" spans="9:33" x14ac:dyDescent="0.2">
      <c r="I3557" s="1"/>
      <c r="L3557" s="1"/>
      <c r="AC3557" s="5"/>
      <c r="AD3557" s="5"/>
      <c r="AE3557" s="5"/>
      <c r="AF3557" s="5"/>
      <c r="AG3557" s="5"/>
    </row>
    <row r="3558" spans="9:33" x14ac:dyDescent="0.2">
      <c r="I3558" s="1"/>
      <c r="L3558" s="1"/>
      <c r="AC3558" s="5"/>
      <c r="AD3558" s="5"/>
      <c r="AE3558" s="5"/>
      <c r="AF3558" s="5"/>
      <c r="AG3558" s="5"/>
    </row>
    <row r="3559" spans="9:33" x14ac:dyDescent="0.2">
      <c r="I3559" s="1"/>
      <c r="L3559" s="1"/>
      <c r="AC3559" s="5"/>
      <c r="AD3559" s="5"/>
      <c r="AE3559" s="5"/>
      <c r="AF3559" s="5"/>
      <c r="AG3559" s="5"/>
    </row>
    <row r="3560" spans="9:33" x14ac:dyDescent="0.2">
      <c r="I3560" s="1"/>
      <c r="L3560" s="1"/>
      <c r="AC3560" s="5"/>
      <c r="AD3560" s="5"/>
      <c r="AE3560" s="5"/>
      <c r="AF3560" s="5"/>
      <c r="AG3560" s="5"/>
    </row>
    <row r="3561" spans="9:33" x14ac:dyDescent="0.2">
      <c r="I3561" s="1"/>
      <c r="L3561" s="1"/>
      <c r="AC3561" s="5"/>
      <c r="AD3561" s="5"/>
      <c r="AE3561" s="5"/>
      <c r="AF3561" s="5"/>
      <c r="AG3561" s="5"/>
    </row>
    <row r="3562" spans="9:33" x14ac:dyDescent="0.2">
      <c r="I3562" s="1"/>
      <c r="L3562" s="1"/>
      <c r="AC3562" s="5"/>
      <c r="AD3562" s="5"/>
      <c r="AE3562" s="5"/>
      <c r="AF3562" s="5"/>
      <c r="AG3562" s="5"/>
    </row>
    <row r="3563" spans="9:33" x14ac:dyDescent="0.2">
      <c r="I3563" s="1"/>
      <c r="L3563" s="1"/>
      <c r="AC3563" s="5"/>
      <c r="AD3563" s="5"/>
      <c r="AE3563" s="5"/>
      <c r="AF3563" s="5"/>
      <c r="AG3563" s="5"/>
    </row>
    <row r="3564" spans="9:33" x14ac:dyDescent="0.2">
      <c r="I3564" s="1"/>
      <c r="L3564" s="1"/>
      <c r="AC3564" s="5"/>
      <c r="AD3564" s="5"/>
      <c r="AE3564" s="5"/>
      <c r="AF3564" s="5"/>
      <c r="AG3564" s="5"/>
    </row>
    <row r="3565" spans="9:33" x14ac:dyDescent="0.2">
      <c r="I3565" s="1"/>
      <c r="L3565" s="3"/>
    </row>
    <row r="3566" spans="9:33" x14ac:dyDescent="0.2">
      <c r="I3566" s="1"/>
      <c r="L3566" s="1"/>
      <c r="AC3566" s="5"/>
      <c r="AD3566" s="5"/>
      <c r="AE3566" s="5"/>
      <c r="AF3566" s="5"/>
      <c r="AG3566" s="5"/>
    </row>
    <row r="3567" spans="9:33" x14ac:dyDescent="0.2">
      <c r="I3567" s="1"/>
      <c r="L3567" s="1"/>
      <c r="AC3567" s="5"/>
      <c r="AD3567" s="5"/>
      <c r="AE3567" s="5"/>
      <c r="AF3567" s="5"/>
      <c r="AG3567" s="5"/>
    </row>
    <row r="3568" spans="9:33" x14ac:dyDescent="0.2">
      <c r="I3568" s="1"/>
      <c r="L3568" s="1"/>
      <c r="AC3568" s="5"/>
      <c r="AD3568" s="5"/>
      <c r="AE3568" s="5"/>
      <c r="AF3568" s="5"/>
      <c r="AG3568" s="5"/>
    </row>
    <row r="3569" spans="9:33" x14ac:dyDescent="0.2">
      <c r="I3569" s="1"/>
      <c r="L3569" s="1"/>
      <c r="AC3569" s="5"/>
      <c r="AD3569" s="5"/>
      <c r="AE3569" s="5"/>
      <c r="AF3569" s="5"/>
      <c r="AG3569" s="5"/>
    </row>
    <row r="3570" spans="9:33" x14ac:dyDescent="0.2">
      <c r="I3570" s="1"/>
      <c r="L3570" s="1"/>
      <c r="AC3570" s="5"/>
      <c r="AD3570" s="5"/>
      <c r="AE3570" s="5"/>
      <c r="AF3570" s="5"/>
      <c r="AG3570" s="5"/>
    </row>
    <row r="3571" spans="9:33" x14ac:dyDescent="0.2">
      <c r="I3571" s="1"/>
      <c r="L3571" s="1"/>
      <c r="AC3571" s="5"/>
      <c r="AD3571" s="5"/>
      <c r="AE3571" s="5"/>
      <c r="AF3571" s="5"/>
      <c r="AG3571" s="5"/>
    </row>
    <row r="3572" spans="9:33" x14ac:dyDescent="0.2">
      <c r="I3572" s="1"/>
      <c r="L3572" s="1"/>
      <c r="AC3572" s="5"/>
      <c r="AD3572" s="5"/>
      <c r="AE3572" s="5"/>
      <c r="AF3572" s="5"/>
      <c r="AG3572" s="5"/>
    </row>
    <row r="3573" spans="9:33" x14ac:dyDescent="0.2">
      <c r="I3573" s="1"/>
      <c r="L3573" s="1"/>
      <c r="AC3573" s="5"/>
      <c r="AD3573" s="5"/>
      <c r="AE3573" s="5"/>
      <c r="AF3573" s="5"/>
      <c r="AG3573" s="5"/>
    </row>
    <row r="3574" spans="9:33" x14ac:dyDescent="0.2">
      <c r="I3574" s="1"/>
      <c r="L3574" s="1"/>
      <c r="AC3574" s="5"/>
      <c r="AD3574" s="5"/>
      <c r="AE3574" s="5"/>
      <c r="AF3574" s="5"/>
      <c r="AG3574" s="5"/>
    </row>
    <row r="3575" spans="9:33" x14ac:dyDescent="0.2">
      <c r="I3575" s="1"/>
      <c r="L3575" s="1"/>
      <c r="AC3575" s="5"/>
      <c r="AD3575" s="5"/>
      <c r="AE3575" s="5"/>
      <c r="AF3575" s="5"/>
      <c r="AG3575" s="5"/>
    </row>
    <row r="3576" spans="9:33" x14ac:dyDescent="0.2">
      <c r="I3576" s="2"/>
      <c r="L3576" s="1"/>
      <c r="AC3576" s="5"/>
      <c r="AD3576" s="5"/>
      <c r="AE3576" s="5"/>
      <c r="AF3576" s="5"/>
      <c r="AG3576" s="5"/>
    </row>
    <row r="3577" spans="9:33" x14ac:dyDescent="0.2">
      <c r="I3577" s="1"/>
      <c r="L3577" s="1"/>
      <c r="AC3577" s="5"/>
      <c r="AD3577" s="5"/>
      <c r="AE3577" s="5"/>
      <c r="AF3577" s="5"/>
      <c r="AG3577" s="5"/>
    </row>
    <row r="3578" spans="9:33" x14ac:dyDescent="0.2">
      <c r="I3578" s="1"/>
      <c r="L3578" s="1"/>
      <c r="AC3578" s="5"/>
      <c r="AD3578" s="5"/>
      <c r="AE3578" s="5"/>
      <c r="AF3578" s="5"/>
      <c r="AG3578" s="5"/>
    </row>
    <row r="3579" spans="9:33" x14ac:dyDescent="0.2">
      <c r="I3579" s="1"/>
      <c r="L3579" s="1"/>
      <c r="AC3579" s="5"/>
      <c r="AD3579" s="5"/>
      <c r="AE3579" s="5"/>
      <c r="AF3579" s="5"/>
      <c r="AG3579" s="5"/>
    </row>
    <row r="3580" spans="9:33" x14ac:dyDescent="0.2">
      <c r="I3580" s="1"/>
      <c r="L3580" s="1"/>
      <c r="AC3580" s="5"/>
      <c r="AD3580" s="5"/>
      <c r="AE3580" s="5"/>
      <c r="AF3580" s="5"/>
      <c r="AG3580" s="5"/>
    </row>
    <row r="3581" spans="9:33" x14ac:dyDescent="0.2">
      <c r="I3581" s="1"/>
      <c r="L3581" s="1"/>
      <c r="AC3581" s="5"/>
      <c r="AD3581" s="5"/>
      <c r="AE3581" s="5"/>
      <c r="AF3581" s="5"/>
      <c r="AG3581" s="5"/>
    </row>
    <row r="3582" spans="9:33" x14ac:dyDescent="0.2">
      <c r="I3582" s="2"/>
      <c r="L3582" s="1"/>
      <c r="AC3582" s="5"/>
      <c r="AD3582" s="5"/>
      <c r="AE3582" s="5"/>
      <c r="AF3582" s="5"/>
      <c r="AG3582" s="5"/>
    </row>
    <row r="3583" spans="9:33" x14ac:dyDescent="0.2">
      <c r="I3583" s="1"/>
      <c r="L3583" s="1"/>
      <c r="AC3583" s="5"/>
      <c r="AD3583" s="5"/>
      <c r="AE3583" s="5"/>
      <c r="AF3583" s="5"/>
      <c r="AG3583" s="5"/>
    </row>
    <row r="3584" spans="9:33" x14ac:dyDescent="0.2">
      <c r="I3584" s="2"/>
      <c r="L3584" s="1"/>
      <c r="AC3584" s="5"/>
      <c r="AD3584" s="5"/>
      <c r="AE3584" s="5"/>
      <c r="AF3584" s="5"/>
      <c r="AG3584" s="5"/>
    </row>
    <row r="3585" spans="9:33" x14ac:dyDescent="0.2">
      <c r="I3585" s="1"/>
      <c r="L3585" s="1"/>
      <c r="AC3585" s="5"/>
      <c r="AD3585" s="5"/>
      <c r="AE3585" s="5"/>
      <c r="AF3585" s="5"/>
      <c r="AG3585" s="5"/>
    </row>
    <row r="3586" spans="9:33" x14ac:dyDescent="0.2">
      <c r="I3586" s="1"/>
      <c r="L3586" s="1"/>
      <c r="AC3586" s="5"/>
      <c r="AD3586" s="5"/>
      <c r="AE3586" s="5"/>
      <c r="AF3586" s="5"/>
      <c r="AG3586" s="5"/>
    </row>
    <row r="3587" spans="9:33" x14ac:dyDescent="0.2">
      <c r="I3587" s="1"/>
      <c r="L3587" s="1"/>
      <c r="AC3587" s="5"/>
      <c r="AD3587" s="5"/>
      <c r="AE3587" s="5"/>
      <c r="AF3587" s="5"/>
      <c r="AG3587" s="5"/>
    </row>
    <row r="3588" spans="9:33" x14ac:dyDescent="0.2">
      <c r="I3588" s="1"/>
      <c r="L3588" s="1"/>
      <c r="AC3588" s="5"/>
      <c r="AD3588" s="5"/>
      <c r="AE3588" s="5"/>
      <c r="AF3588" s="5"/>
      <c r="AG3588" s="5"/>
    </row>
    <row r="3589" spans="9:33" x14ac:dyDescent="0.2">
      <c r="I3589" s="1"/>
      <c r="L3589" s="1"/>
      <c r="AC3589" s="5"/>
      <c r="AD3589" s="5"/>
      <c r="AE3589" s="5"/>
      <c r="AF3589" s="5"/>
      <c r="AG3589" s="5"/>
    </row>
    <row r="3590" spans="9:33" x14ac:dyDescent="0.2">
      <c r="I3590" s="1"/>
      <c r="L3590" s="1"/>
      <c r="AC3590" s="5"/>
      <c r="AD3590" s="5"/>
      <c r="AE3590" s="5"/>
      <c r="AF3590" s="5"/>
      <c r="AG3590" s="5"/>
    </row>
    <row r="3591" spans="9:33" x14ac:dyDescent="0.2">
      <c r="I3591" s="1"/>
      <c r="L3591" s="1"/>
      <c r="AC3591" s="5"/>
      <c r="AD3591" s="5"/>
      <c r="AE3591" s="5"/>
      <c r="AF3591" s="5"/>
      <c r="AG3591" s="5"/>
    </row>
    <row r="3592" spans="9:33" x14ac:dyDescent="0.2">
      <c r="I3592" s="1"/>
      <c r="L3592" s="1"/>
      <c r="AC3592" s="5"/>
      <c r="AD3592" s="5"/>
      <c r="AE3592" s="5"/>
      <c r="AF3592" s="5"/>
      <c r="AG3592" s="5"/>
    </row>
    <row r="3593" spans="9:33" x14ac:dyDescent="0.2">
      <c r="I3593" s="1"/>
      <c r="L3593" s="1"/>
      <c r="AC3593" s="5"/>
      <c r="AD3593" s="5"/>
      <c r="AE3593" s="5"/>
      <c r="AF3593" s="5"/>
      <c r="AG3593" s="5"/>
    </row>
    <row r="3594" spans="9:33" x14ac:dyDescent="0.2">
      <c r="I3594" s="1"/>
      <c r="L3594" s="1"/>
      <c r="AC3594" s="5"/>
      <c r="AD3594" s="5"/>
      <c r="AE3594" s="5"/>
      <c r="AF3594" s="5"/>
      <c r="AG3594" s="5"/>
    </row>
    <row r="3595" spans="9:33" x14ac:dyDescent="0.2">
      <c r="I3595" s="2"/>
      <c r="L3595" s="1"/>
      <c r="AC3595" s="5"/>
      <c r="AD3595" s="5"/>
      <c r="AE3595" s="5"/>
      <c r="AF3595" s="5"/>
      <c r="AG3595" s="5"/>
    </row>
    <row r="3596" spans="9:33" x14ac:dyDescent="0.2">
      <c r="I3596" s="1"/>
      <c r="L3596" s="1"/>
      <c r="AC3596" s="5"/>
      <c r="AD3596" s="5"/>
      <c r="AE3596" s="5"/>
      <c r="AF3596" s="5"/>
      <c r="AG3596" s="5"/>
    </row>
    <row r="3597" spans="9:33" x14ac:dyDescent="0.2">
      <c r="I3597" s="1"/>
      <c r="L3597" s="1"/>
      <c r="AC3597" s="5"/>
      <c r="AD3597" s="5"/>
      <c r="AE3597" s="5"/>
      <c r="AF3597" s="5"/>
      <c r="AG3597" s="5"/>
    </row>
    <row r="3598" spans="9:33" x14ac:dyDescent="0.2">
      <c r="I3598" s="2"/>
      <c r="L3598" s="1"/>
      <c r="AC3598" s="5"/>
      <c r="AD3598" s="5"/>
      <c r="AE3598" s="5"/>
      <c r="AF3598" s="5"/>
      <c r="AG3598" s="5"/>
    </row>
    <row r="3599" spans="9:33" x14ac:dyDescent="0.2">
      <c r="I3599" s="1"/>
      <c r="L3599" s="1"/>
      <c r="AC3599" s="5"/>
      <c r="AD3599" s="5"/>
      <c r="AE3599" s="5"/>
      <c r="AF3599" s="5"/>
      <c r="AG3599" s="5"/>
    </row>
    <row r="3600" spans="9:33" x14ac:dyDescent="0.2">
      <c r="I3600" s="2"/>
      <c r="L3600" s="1"/>
      <c r="AC3600" s="5"/>
      <c r="AD3600" s="5"/>
      <c r="AE3600" s="5"/>
      <c r="AF3600" s="5"/>
      <c r="AG3600" s="5"/>
    </row>
    <row r="3601" spans="9:33" x14ac:dyDescent="0.2">
      <c r="I3601" s="2"/>
      <c r="L3601" s="1"/>
      <c r="AC3601" s="5"/>
      <c r="AD3601" s="5"/>
      <c r="AE3601" s="5"/>
      <c r="AF3601" s="5"/>
      <c r="AG3601" s="5"/>
    </row>
    <row r="3602" spans="9:33" x14ac:dyDescent="0.2">
      <c r="I3602" s="2"/>
      <c r="L3602" s="1"/>
      <c r="AC3602" s="5"/>
      <c r="AD3602" s="5"/>
      <c r="AE3602" s="5"/>
      <c r="AF3602" s="5"/>
      <c r="AG3602" s="5"/>
    </row>
    <row r="3603" spans="9:33" x14ac:dyDescent="0.2">
      <c r="I3603" s="2"/>
      <c r="L3603" s="1"/>
      <c r="AC3603" s="5"/>
      <c r="AD3603" s="5"/>
      <c r="AE3603" s="5"/>
      <c r="AF3603" s="5"/>
      <c r="AG3603" s="5"/>
    </row>
    <row r="3604" spans="9:33" x14ac:dyDescent="0.2">
      <c r="I3604" s="1"/>
      <c r="L3604" s="1"/>
      <c r="AC3604" s="5"/>
      <c r="AD3604" s="5"/>
      <c r="AE3604" s="5"/>
      <c r="AF3604" s="5"/>
      <c r="AG3604" s="5"/>
    </row>
    <row r="3605" spans="9:33" x14ac:dyDescent="0.2">
      <c r="I3605" s="1"/>
      <c r="L3605" s="1"/>
      <c r="AC3605" s="5"/>
      <c r="AD3605" s="5"/>
      <c r="AE3605" s="5"/>
      <c r="AF3605" s="5"/>
      <c r="AG3605" s="5"/>
    </row>
    <row r="3606" spans="9:33" x14ac:dyDescent="0.2">
      <c r="I3606" s="1"/>
      <c r="L3606" s="1"/>
      <c r="AC3606" s="5"/>
      <c r="AD3606" s="5"/>
      <c r="AE3606" s="5"/>
      <c r="AF3606" s="5"/>
      <c r="AG3606" s="5"/>
    </row>
    <row r="3607" spans="9:33" x14ac:dyDescent="0.2">
      <c r="I3607" s="1"/>
      <c r="L3607" s="1"/>
      <c r="AC3607" s="5"/>
      <c r="AD3607" s="5"/>
      <c r="AE3607" s="5"/>
      <c r="AF3607" s="5"/>
      <c r="AG3607" s="5"/>
    </row>
    <row r="3608" spans="9:33" x14ac:dyDescent="0.2">
      <c r="I3608" s="1"/>
      <c r="L3608" s="1"/>
      <c r="AC3608" s="5"/>
      <c r="AD3608" s="5"/>
      <c r="AE3608" s="5"/>
      <c r="AF3608" s="5"/>
      <c r="AG3608" s="5"/>
    </row>
    <row r="3609" spans="9:33" x14ac:dyDescent="0.2">
      <c r="I3609" s="1"/>
      <c r="L3609" s="1"/>
      <c r="AC3609" s="5"/>
      <c r="AD3609" s="5"/>
      <c r="AE3609" s="5"/>
      <c r="AF3609" s="5"/>
      <c r="AG3609" s="5"/>
    </row>
    <row r="3610" spans="9:33" x14ac:dyDescent="0.2">
      <c r="I3610" s="1"/>
      <c r="L3610" s="1"/>
      <c r="AC3610" s="5"/>
      <c r="AD3610" s="5"/>
      <c r="AE3610" s="5"/>
      <c r="AF3610" s="5"/>
      <c r="AG3610" s="5"/>
    </row>
    <row r="3611" spans="9:33" x14ac:dyDescent="0.2">
      <c r="I3611" s="1"/>
      <c r="L3611" s="1"/>
      <c r="AC3611" s="5"/>
      <c r="AD3611" s="5"/>
      <c r="AE3611" s="5"/>
      <c r="AF3611" s="5"/>
      <c r="AG3611" s="5"/>
    </row>
    <row r="3612" spans="9:33" x14ac:dyDescent="0.2">
      <c r="I3612" s="1"/>
      <c r="L3612" s="1"/>
      <c r="AC3612" s="5"/>
      <c r="AD3612" s="5"/>
      <c r="AE3612" s="5"/>
      <c r="AF3612" s="5"/>
      <c r="AG3612" s="5"/>
    </row>
    <row r="3613" spans="9:33" x14ac:dyDescent="0.2">
      <c r="I3613" s="1"/>
      <c r="L3613" s="1"/>
      <c r="AC3613" s="5"/>
      <c r="AD3613" s="5"/>
      <c r="AE3613" s="5"/>
      <c r="AF3613" s="5"/>
      <c r="AG3613" s="5"/>
    </row>
    <row r="3614" spans="9:33" x14ac:dyDescent="0.2">
      <c r="I3614" s="1"/>
      <c r="L3614" s="1"/>
      <c r="AC3614" s="5"/>
      <c r="AD3614" s="5"/>
      <c r="AE3614" s="5"/>
      <c r="AF3614" s="5"/>
      <c r="AG3614" s="5"/>
    </row>
    <row r="3615" spans="9:33" x14ac:dyDescent="0.2">
      <c r="I3615" s="1"/>
      <c r="L3615" s="1"/>
      <c r="AC3615" s="5"/>
      <c r="AD3615" s="5"/>
      <c r="AE3615" s="5"/>
      <c r="AF3615" s="5"/>
      <c r="AG3615" s="5"/>
    </row>
    <row r="3616" spans="9:33" x14ac:dyDescent="0.2">
      <c r="I3616" s="1"/>
      <c r="L3616" s="1"/>
      <c r="AC3616" s="5"/>
      <c r="AD3616" s="5"/>
      <c r="AE3616" s="5"/>
      <c r="AF3616" s="5"/>
      <c r="AG3616" s="5"/>
    </row>
    <row r="3617" spans="9:33" x14ac:dyDescent="0.2">
      <c r="I3617" s="1"/>
      <c r="L3617" s="1"/>
      <c r="AC3617" s="5"/>
      <c r="AD3617" s="5"/>
      <c r="AE3617" s="5"/>
      <c r="AF3617" s="5"/>
      <c r="AG3617" s="5"/>
    </row>
    <row r="3618" spans="9:33" x14ac:dyDescent="0.2">
      <c r="I3618" s="1"/>
      <c r="L3618" s="1"/>
      <c r="AC3618" s="5"/>
      <c r="AD3618" s="5"/>
      <c r="AE3618" s="5"/>
      <c r="AF3618" s="5"/>
      <c r="AG3618" s="5"/>
    </row>
    <row r="3619" spans="9:33" x14ac:dyDescent="0.2">
      <c r="I3619" s="1"/>
      <c r="L3619" s="1"/>
      <c r="AC3619" s="5"/>
      <c r="AD3619" s="5"/>
      <c r="AE3619" s="5"/>
      <c r="AF3619" s="5"/>
      <c r="AG3619" s="5"/>
    </row>
    <row r="3620" spans="9:33" x14ac:dyDescent="0.2">
      <c r="I3620" s="1"/>
      <c r="L3620" s="1"/>
      <c r="AC3620" s="5"/>
      <c r="AD3620" s="5"/>
      <c r="AE3620" s="5"/>
      <c r="AF3620" s="5"/>
      <c r="AG3620" s="5"/>
    </row>
    <row r="3621" spans="9:33" x14ac:dyDescent="0.2">
      <c r="I3621" s="1"/>
      <c r="L3621" s="1"/>
      <c r="AC3621" s="5"/>
      <c r="AD3621" s="5"/>
      <c r="AE3621" s="5"/>
      <c r="AF3621" s="5"/>
      <c r="AG3621" s="5"/>
    </row>
    <row r="3622" spans="9:33" x14ac:dyDescent="0.2">
      <c r="I3622" s="1"/>
      <c r="L3622" s="1"/>
      <c r="AC3622" s="5"/>
      <c r="AD3622" s="5"/>
      <c r="AE3622" s="5"/>
      <c r="AF3622" s="5"/>
      <c r="AG3622" s="5"/>
    </row>
    <row r="3623" spans="9:33" x14ac:dyDescent="0.2">
      <c r="I3623" s="1"/>
      <c r="L3623" s="1"/>
      <c r="AC3623" s="5"/>
      <c r="AD3623" s="5"/>
      <c r="AE3623" s="5"/>
      <c r="AF3623" s="5"/>
      <c r="AG3623" s="5"/>
    </row>
    <row r="3624" spans="9:33" x14ac:dyDescent="0.2">
      <c r="I3624" s="1"/>
      <c r="L3624" s="1"/>
      <c r="AC3624" s="5"/>
      <c r="AD3624" s="5"/>
      <c r="AE3624" s="5"/>
      <c r="AF3624" s="5"/>
      <c r="AG3624" s="5"/>
    </row>
    <row r="3625" spans="9:33" x14ac:dyDescent="0.2">
      <c r="I3625" s="1"/>
      <c r="L3625" s="1"/>
      <c r="AC3625" s="5"/>
      <c r="AD3625" s="5"/>
      <c r="AE3625" s="5"/>
      <c r="AF3625" s="5"/>
      <c r="AG3625" s="5"/>
    </row>
    <row r="3626" spans="9:33" x14ac:dyDescent="0.2">
      <c r="I3626" s="1"/>
      <c r="L3626" s="1"/>
      <c r="AC3626" s="5"/>
      <c r="AD3626" s="5"/>
      <c r="AE3626" s="5"/>
      <c r="AF3626" s="5"/>
      <c r="AG3626" s="5"/>
    </row>
    <row r="3627" spans="9:33" x14ac:dyDescent="0.2">
      <c r="I3627" s="1"/>
      <c r="L3627" s="1"/>
      <c r="AC3627" s="5"/>
      <c r="AD3627" s="5"/>
      <c r="AE3627" s="5"/>
      <c r="AF3627" s="5"/>
      <c r="AG3627" s="5"/>
    </row>
    <row r="3628" spans="9:33" x14ac:dyDescent="0.2">
      <c r="I3628" s="1"/>
      <c r="L3628" s="1"/>
      <c r="AC3628" s="5"/>
      <c r="AD3628" s="5"/>
      <c r="AE3628" s="5"/>
      <c r="AF3628" s="5"/>
      <c r="AG3628" s="5"/>
    </row>
    <row r="3629" spans="9:33" x14ac:dyDescent="0.2">
      <c r="I3629" s="1"/>
      <c r="L3629" s="1"/>
      <c r="AC3629" s="5"/>
      <c r="AD3629" s="5"/>
      <c r="AE3629" s="5"/>
      <c r="AF3629" s="5"/>
      <c r="AG3629" s="5"/>
    </row>
    <row r="3630" spans="9:33" x14ac:dyDescent="0.2">
      <c r="I3630" s="1"/>
      <c r="L3630" s="1"/>
      <c r="AC3630" s="5"/>
      <c r="AD3630" s="5"/>
      <c r="AE3630" s="5"/>
      <c r="AF3630" s="5"/>
      <c r="AG3630" s="5"/>
    </row>
    <row r="3631" spans="9:33" x14ac:dyDescent="0.2">
      <c r="I3631" s="1"/>
      <c r="L3631" s="1"/>
      <c r="AC3631" s="5"/>
      <c r="AD3631" s="5"/>
      <c r="AE3631" s="5"/>
      <c r="AF3631" s="5"/>
      <c r="AG3631" s="5"/>
    </row>
    <row r="3632" spans="9:33" x14ac:dyDescent="0.2">
      <c r="I3632" s="1"/>
      <c r="L3632" s="1"/>
      <c r="AC3632" s="5"/>
      <c r="AD3632" s="5"/>
      <c r="AE3632" s="5"/>
      <c r="AF3632" s="5"/>
      <c r="AG3632" s="5"/>
    </row>
    <row r="3633" spans="9:33" x14ac:dyDescent="0.2">
      <c r="I3633" s="1"/>
      <c r="L3633" s="1"/>
      <c r="AC3633" s="5"/>
      <c r="AD3633" s="5"/>
      <c r="AE3633" s="5"/>
      <c r="AF3633" s="5"/>
      <c r="AG3633" s="5"/>
    </row>
    <row r="3634" spans="9:33" x14ac:dyDescent="0.2">
      <c r="I3634" s="1"/>
      <c r="L3634" s="1"/>
      <c r="AC3634" s="5"/>
      <c r="AD3634" s="5"/>
      <c r="AE3634" s="5"/>
      <c r="AF3634" s="5"/>
      <c r="AG3634" s="5"/>
    </row>
    <row r="3635" spans="9:33" x14ac:dyDescent="0.2">
      <c r="I3635" s="1"/>
      <c r="L3635" s="1"/>
      <c r="AC3635" s="5"/>
      <c r="AD3635" s="5"/>
      <c r="AE3635" s="5"/>
      <c r="AF3635" s="5"/>
      <c r="AG3635" s="5"/>
    </row>
    <row r="3636" spans="9:33" x14ac:dyDescent="0.2">
      <c r="I3636" s="1"/>
      <c r="L3636" s="1"/>
      <c r="AC3636" s="5"/>
      <c r="AD3636" s="5"/>
      <c r="AE3636" s="5"/>
      <c r="AF3636" s="5"/>
      <c r="AG3636" s="5"/>
    </row>
    <row r="3637" spans="9:33" x14ac:dyDescent="0.2">
      <c r="I3637" s="1"/>
      <c r="L3637" s="1"/>
      <c r="AC3637" s="5"/>
      <c r="AD3637" s="5"/>
      <c r="AE3637" s="5"/>
      <c r="AF3637" s="5"/>
      <c r="AG3637" s="5"/>
    </row>
    <row r="3638" spans="9:33" x14ac:dyDescent="0.2">
      <c r="I3638" s="1"/>
      <c r="L3638" s="1"/>
      <c r="AC3638" s="5"/>
      <c r="AD3638" s="5"/>
      <c r="AE3638" s="5"/>
      <c r="AF3638" s="5"/>
      <c r="AG3638" s="5"/>
    </row>
    <row r="3639" spans="9:33" x14ac:dyDescent="0.2">
      <c r="I3639" s="1"/>
      <c r="L3639" s="1"/>
      <c r="AC3639" s="5"/>
      <c r="AD3639" s="5"/>
      <c r="AE3639" s="5"/>
      <c r="AF3639" s="5"/>
      <c r="AG3639" s="5"/>
    </row>
    <row r="3640" spans="9:33" x14ac:dyDescent="0.2">
      <c r="I3640" s="1"/>
      <c r="L3640" s="1"/>
      <c r="AC3640" s="5"/>
      <c r="AD3640" s="5"/>
      <c r="AE3640" s="5"/>
      <c r="AF3640" s="5"/>
      <c r="AG3640" s="5"/>
    </row>
    <row r="3641" spans="9:33" x14ac:dyDescent="0.2">
      <c r="I3641" s="1"/>
      <c r="L3641" s="1"/>
      <c r="AC3641" s="5"/>
      <c r="AD3641" s="5"/>
      <c r="AE3641" s="5"/>
      <c r="AF3641" s="5"/>
      <c r="AG3641" s="5"/>
    </row>
    <row r="3642" spans="9:33" x14ac:dyDescent="0.2">
      <c r="I3642" s="1"/>
      <c r="L3642" s="1"/>
      <c r="AC3642" s="5"/>
      <c r="AD3642" s="5"/>
      <c r="AE3642" s="5"/>
      <c r="AF3642" s="5"/>
      <c r="AG3642" s="5"/>
    </row>
    <row r="3643" spans="9:33" x14ac:dyDescent="0.2">
      <c r="I3643" s="1"/>
      <c r="L3643" s="1"/>
      <c r="AC3643" s="5"/>
      <c r="AD3643" s="5"/>
      <c r="AE3643" s="5"/>
      <c r="AF3643" s="5"/>
      <c r="AG3643" s="5"/>
    </row>
    <row r="3644" spans="9:33" x14ac:dyDescent="0.2">
      <c r="I3644" s="1"/>
      <c r="L3644" s="1"/>
      <c r="AC3644" s="5"/>
      <c r="AD3644" s="5"/>
      <c r="AE3644" s="5"/>
      <c r="AF3644" s="5"/>
      <c r="AG3644" s="5"/>
    </row>
    <row r="3645" spans="9:33" x14ac:dyDescent="0.2">
      <c r="I3645" s="1"/>
      <c r="L3645" s="1"/>
      <c r="AC3645" s="5"/>
      <c r="AD3645" s="5"/>
      <c r="AE3645" s="5"/>
      <c r="AF3645" s="5"/>
      <c r="AG3645" s="5"/>
    </row>
    <row r="3646" spans="9:33" x14ac:dyDescent="0.2">
      <c r="I3646" s="1"/>
      <c r="L3646" s="1"/>
      <c r="AC3646" s="5"/>
      <c r="AD3646" s="5"/>
      <c r="AE3646" s="5"/>
      <c r="AF3646" s="5"/>
      <c r="AG3646" s="5"/>
    </row>
    <row r="3647" spans="9:33" x14ac:dyDescent="0.2">
      <c r="I3647" s="1"/>
      <c r="L3647" s="1"/>
      <c r="AC3647" s="5"/>
      <c r="AD3647" s="5"/>
      <c r="AE3647" s="5"/>
      <c r="AF3647" s="5"/>
      <c r="AG3647" s="5"/>
    </row>
    <row r="3648" spans="9:33" x14ac:dyDescent="0.2">
      <c r="I3648" s="1"/>
      <c r="L3648" s="1"/>
      <c r="AC3648" s="5"/>
      <c r="AD3648" s="5"/>
      <c r="AE3648" s="5"/>
      <c r="AF3648" s="5"/>
      <c r="AG3648" s="5"/>
    </row>
    <row r="3649" spans="9:33" x14ac:dyDescent="0.2">
      <c r="I3649" s="1"/>
      <c r="L3649" s="1"/>
      <c r="AC3649" s="5"/>
      <c r="AD3649" s="5"/>
      <c r="AE3649" s="5"/>
      <c r="AF3649" s="5"/>
      <c r="AG3649" s="5"/>
    </row>
    <row r="3650" spans="9:33" x14ac:dyDescent="0.2">
      <c r="I3650" s="1"/>
      <c r="L3650" s="1"/>
      <c r="AC3650" s="5"/>
      <c r="AD3650" s="5"/>
      <c r="AE3650" s="5"/>
      <c r="AF3650" s="5"/>
      <c r="AG3650" s="5"/>
    </row>
    <row r="3651" spans="9:33" x14ac:dyDescent="0.2">
      <c r="I3651" s="1"/>
      <c r="L3651" s="1"/>
      <c r="AC3651" s="5"/>
      <c r="AD3651" s="5"/>
      <c r="AE3651" s="5"/>
      <c r="AF3651" s="5"/>
      <c r="AG3651" s="5"/>
    </row>
    <row r="3652" spans="9:33" x14ac:dyDescent="0.2">
      <c r="I3652" s="1"/>
      <c r="L3652" s="1"/>
      <c r="AC3652" s="5"/>
      <c r="AD3652" s="5"/>
      <c r="AE3652" s="5"/>
      <c r="AF3652" s="5"/>
      <c r="AG3652" s="5"/>
    </row>
    <row r="3653" spans="9:33" x14ac:dyDescent="0.2">
      <c r="I3653" s="1"/>
      <c r="L3653" s="1"/>
      <c r="AC3653" s="5"/>
      <c r="AD3653" s="5"/>
      <c r="AE3653" s="5"/>
      <c r="AF3653" s="5"/>
      <c r="AG3653" s="5"/>
    </row>
    <row r="3654" spans="9:33" x14ac:dyDescent="0.2">
      <c r="I3654" s="1"/>
      <c r="L3654" s="1"/>
      <c r="AC3654" s="5"/>
      <c r="AD3654" s="5"/>
      <c r="AE3654" s="5"/>
      <c r="AF3654" s="5"/>
      <c r="AG3654" s="5"/>
    </row>
    <row r="3655" spans="9:33" x14ac:dyDescent="0.2">
      <c r="I3655" s="1"/>
      <c r="L3655" s="1"/>
      <c r="AC3655" s="5"/>
      <c r="AD3655" s="5"/>
      <c r="AE3655" s="5"/>
      <c r="AF3655" s="5"/>
      <c r="AG3655" s="5"/>
    </row>
    <row r="3656" spans="9:33" x14ac:dyDescent="0.2">
      <c r="I3656" s="1"/>
      <c r="L3656" s="1"/>
      <c r="AC3656" s="5"/>
      <c r="AD3656" s="5"/>
      <c r="AE3656" s="5"/>
      <c r="AF3656" s="5"/>
      <c r="AG3656" s="5"/>
    </row>
    <row r="3657" spans="9:33" x14ac:dyDescent="0.2">
      <c r="I3657" s="1"/>
      <c r="L3657" s="1"/>
      <c r="AC3657" s="5"/>
      <c r="AD3657" s="5"/>
      <c r="AE3657" s="5"/>
      <c r="AF3657" s="5"/>
      <c r="AG3657" s="5"/>
    </row>
    <row r="3658" spans="9:33" x14ac:dyDescent="0.2">
      <c r="I3658" s="1"/>
      <c r="L3658" s="1"/>
      <c r="AC3658" s="5"/>
      <c r="AD3658" s="5"/>
      <c r="AE3658" s="5"/>
      <c r="AF3658" s="5"/>
      <c r="AG3658" s="5"/>
    </row>
    <row r="3659" spans="9:33" x14ac:dyDescent="0.2">
      <c r="I3659" s="1"/>
      <c r="L3659" s="1"/>
      <c r="AC3659" s="5"/>
      <c r="AD3659" s="5"/>
      <c r="AE3659" s="5"/>
      <c r="AF3659" s="5"/>
      <c r="AG3659" s="5"/>
    </row>
    <row r="3660" spans="9:33" x14ac:dyDescent="0.2">
      <c r="I3660" s="1"/>
      <c r="L3660" s="1"/>
      <c r="AC3660" s="5"/>
      <c r="AD3660" s="5"/>
      <c r="AE3660" s="5"/>
      <c r="AF3660" s="5"/>
      <c r="AG3660" s="5"/>
    </row>
    <row r="3661" spans="9:33" x14ac:dyDescent="0.2">
      <c r="I3661" s="1"/>
      <c r="L3661" s="1"/>
      <c r="AC3661" s="5"/>
      <c r="AD3661" s="5"/>
      <c r="AE3661" s="5"/>
      <c r="AF3661" s="5"/>
      <c r="AG3661" s="5"/>
    </row>
    <row r="3662" spans="9:33" x14ac:dyDescent="0.2">
      <c r="I3662" s="1"/>
      <c r="L3662" s="1"/>
      <c r="AC3662" s="5"/>
      <c r="AD3662" s="5"/>
      <c r="AE3662" s="5"/>
      <c r="AF3662" s="5"/>
      <c r="AG3662" s="5"/>
    </row>
    <row r="3663" spans="9:33" x14ac:dyDescent="0.2">
      <c r="I3663" s="1"/>
      <c r="L3663" s="1"/>
      <c r="AC3663" s="5"/>
      <c r="AD3663" s="5"/>
      <c r="AE3663" s="5"/>
      <c r="AF3663" s="5"/>
      <c r="AG3663" s="5"/>
    </row>
    <row r="3664" spans="9:33" x14ac:dyDescent="0.2">
      <c r="I3664" s="1"/>
      <c r="L3664" s="1"/>
      <c r="AC3664" s="5"/>
      <c r="AD3664" s="5"/>
      <c r="AE3664" s="5"/>
      <c r="AF3664" s="5"/>
      <c r="AG3664" s="5"/>
    </row>
    <row r="3665" spans="9:33" x14ac:dyDescent="0.2">
      <c r="I3665" s="1"/>
      <c r="L3665" s="1"/>
      <c r="AC3665" s="5"/>
      <c r="AD3665" s="5"/>
      <c r="AE3665" s="5"/>
      <c r="AF3665" s="5"/>
      <c r="AG3665" s="5"/>
    </row>
    <row r="3666" spans="9:33" x14ac:dyDescent="0.2">
      <c r="I3666" s="1"/>
      <c r="L3666" s="1"/>
      <c r="AC3666" s="5"/>
      <c r="AD3666" s="5"/>
      <c r="AE3666" s="5"/>
      <c r="AF3666" s="5"/>
      <c r="AG3666" s="5"/>
    </row>
    <row r="3667" spans="9:33" x14ac:dyDescent="0.2">
      <c r="I3667" s="1"/>
      <c r="L3667" s="1"/>
      <c r="AC3667" s="5"/>
      <c r="AD3667" s="5"/>
      <c r="AE3667" s="5"/>
      <c r="AF3667" s="5"/>
      <c r="AG3667" s="5"/>
    </row>
    <row r="3668" spans="9:33" x14ac:dyDescent="0.2">
      <c r="I3668" s="1"/>
      <c r="L3668" s="1"/>
      <c r="AC3668" s="5"/>
      <c r="AD3668" s="5"/>
      <c r="AE3668" s="5"/>
      <c r="AF3668" s="5"/>
      <c r="AG3668" s="5"/>
    </row>
    <row r="3669" spans="9:33" x14ac:dyDescent="0.2">
      <c r="I3669" s="1"/>
      <c r="L3669" s="1"/>
      <c r="AC3669" s="5"/>
      <c r="AD3669" s="5"/>
      <c r="AE3669" s="5"/>
      <c r="AF3669" s="5"/>
      <c r="AG3669" s="5"/>
    </row>
    <row r="3670" spans="9:33" x14ac:dyDescent="0.2">
      <c r="I3670" s="1"/>
      <c r="L3670" s="1"/>
      <c r="AC3670" s="5"/>
      <c r="AD3670" s="5"/>
      <c r="AE3670" s="5"/>
      <c r="AF3670" s="5"/>
      <c r="AG3670" s="5"/>
    </row>
    <row r="3671" spans="9:33" x14ac:dyDescent="0.2">
      <c r="I3671" s="1"/>
      <c r="L3671" s="1"/>
      <c r="AC3671" s="5"/>
      <c r="AD3671" s="5"/>
      <c r="AE3671" s="5"/>
      <c r="AF3671" s="5"/>
      <c r="AG3671" s="5"/>
    </row>
    <row r="3672" spans="9:33" x14ac:dyDescent="0.2">
      <c r="I3672" s="1"/>
      <c r="L3672" s="3"/>
    </row>
    <row r="3673" spans="9:33" x14ac:dyDescent="0.2">
      <c r="I3673" s="1"/>
      <c r="L3673" s="1"/>
      <c r="AC3673" s="5"/>
      <c r="AD3673" s="5"/>
      <c r="AE3673" s="5"/>
      <c r="AF3673" s="5"/>
      <c r="AG3673" s="5"/>
    </row>
    <row r="3674" spans="9:33" x14ac:dyDescent="0.2">
      <c r="I3674" s="1"/>
      <c r="L3674" s="1"/>
      <c r="AC3674" s="5"/>
      <c r="AD3674" s="5"/>
      <c r="AE3674" s="5"/>
      <c r="AF3674" s="5"/>
      <c r="AG3674" s="5"/>
    </row>
    <row r="3675" spans="9:33" x14ac:dyDescent="0.2">
      <c r="I3675" s="1"/>
      <c r="L3675" s="1"/>
      <c r="AC3675" s="5"/>
      <c r="AD3675" s="5"/>
      <c r="AE3675" s="5"/>
      <c r="AF3675" s="5"/>
      <c r="AG3675" s="5"/>
    </row>
    <row r="3676" spans="9:33" x14ac:dyDescent="0.2">
      <c r="I3676" s="1"/>
      <c r="L3676" s="1"/>
      <c r="AC3676" s="5"/>
      <c r="AD3676" s="5"/>
      <c r="AE3676" s="5"/>
      <c r="AF3676" s="5"/>
      <c r="AG3676" s="5"/>
    </row>
    <row r="3677" spans="9:33" x14ac:dyDescent="0.2">
      <c r="I3677" s="1"/>
      <c r="L3677" s="1"/>
      <c r="AC3677" s="5"/>
      <c r="AD3677" s="5"/>
      <c r="AE3677" s="5"/>
      <c r="AF3677" s="5"/>
      <c r="AG3677" s="5"/>
    </row>
    <row r="3678" spans="9:33" x14ac:dyDescent="0.2">
      <c r="I3678" s="1"/>
      <c r="L3678" s="1"/>
      <c r="AC3678" s="5"/>
      <c r="AD3678" s="5"/>
      <c r="AE3678" s="5"/>
      <c r="AF3678" s="5"/>
      <c r="AG3678" s="5"/>
    </row>
    <row r="3679" spans="9:33" x14ac:dyDescent="0.2">
      <c r="I3679" s="1"/>
      <c r="L3679" s="1"/>
      <c r="AC3679" s="5"/>
      <c r="AD3679" s="5"/>
      <c r="AE3679" s="5"/>
      <c r="AF3679" s="5"/>
      <c r="AG3679" s="5"/>
    </row>
    <row r="3680" spans="9:33" x14ac:dyDescent="0.2">
      <c r="I3680" s="1"/>
      <c r="L3680" s="1"/>
      <c r="AC3680" s="5"/>
      <c r="AD3680" s="5"/>
      <c r="AE3680" s="5"/>
      <c r="AF3680" s="5"/>
      <c r="AG3680" s="5"/>
    </row>
    <row r="3681" spans="9:33" x14ac:dyDescent="0.2">
      <c r="I3681" s="1"/>
      <c r="L3681" s="1"/>
      <c r="AC3681" s="5"/>
      <c r="AD3681" s="5"/>
      <c r="AE3681" s="5"/>
      <c r="AF3681" s="5"/>
      <c r="AG3681" s="5"/>
    </row>
    <row r="3682" spans="9:33" x14ac:dyDescent="0.2">
      <c r="I3682" s="1"/>
      <c r="L3682" s="1"/>
      <c r="AC3682" s="5"/>
      <c r="AD3682" s="5"/>
      <c r="AE3682" s="5"/>
      <c r="AF3682" s="5"/>
      <c r="AG3682" s="5"/>
    </row>
    <row r="3683" spans="9:33" x14ac:dyDescent="0.2">
      <c r="I3683" s="2"/>
      <c r="L3683" s="1"/>
      <c r="AC3683" s="5"/>
      <c r="AD3683" s="5"/>
      <c r="AE3683" s="5"/>
      <c r="AF3683" s="5"/>
      <c r="AG3683" s="5"/>
    </row>
    <row r="3684" spans="9:33" x14ac:dyDescent="0.2">
      <c r="I3684" s="1"/>
      <c r="L3684" s="1"/>
      <c r="AC3684" s="5"/>
      <c r="AD3684" s="5"/>
      <c r="AE3684" s="5"/>
      <c r="AF3684" s="5"/>
      <c r="AG3684" s="5"/>
    </row>
    <row r="3685" spans="9:33" x14ac:dyDescent="0.2">
      <c r="I3685" s="1"/>
      <c r="L3685" s="1"/>
      <c r="AC3685" s="5"/>
      <c r="AD3685" s="5"/>
      <c r="AE3685" s="5"/>
      <c r="AF3685" s="5"/>
      <c r="AG3685" s="5"/>
    </row>
    <row r="3686" spans="9:33" x14ac:dyDescent="0.2">
      <c r="I3686" s="1"/>
      <c r="L3686" s="1"/>
      <c r="AC3686" s="5"/>
      <c r="AD3686" s="5"/>
      <c r="AE3686" s="5"/>
      <c r="AF3686" s="5"/>
      <c r="AG3686" s="5"/>
    </row>
    <row r="3687" spans="9:33" x14ac:dyDescent="0.2">
      <c r="I3687" s="1"/>
      <c r="L3687" s="1"/>
      <c r="AC3687" s="5"/>
      <c r="AD3687" s="5"/>
      <c r="AE3687" s="5"/>
      <c r="AF3687" s="5"/>
      <c r="AG3687" s="5"/>
    </row>
    <row r="3688" spans="9:33" x14ac:dyDescent="0.2">
      <c r="I3688" s="1"/>
      <c r="L3688" s="1"/>
      <c r="AC3688" s="5"/>
      <c r="AD3688" s="5"/>
      <c r="AE3688" s="5"/>
      <c r="AF3688" s="5"/>
      <c r="AG3688" s="5"/>
    </row>
    <row r="3689" spans="9:33" x14ac:dyDescent="0.2">
      <c r="I3689" s="2"/>
      <c r="L3689" s="1"/>
      <c r="AC3689" s="5"/>
      <c r="AD3689" s="5"/>
      <c r="AE3689" s="5"/>
      <c r="AF3689" s="5"/>
      <c r="AG3689" s="5"/>
    </row>
    <row r="3690" spans="9:33" x14ac:dyDescent="0.2">
      <c r="I3690" s="1"/>
      <c r="L3690" s="1"/>
      <c r="AC3690" s="5"/>
      <c r="AD3690" s="5"/>
      <c r="AE3690" s="5"/>
      <c r="AF3690" s="5"/>
      <c r="AG3690" s="5"/>
    </row>
    <row r="3691" spans="9:33" x14ac:dyDescent="0.2">
      <c r="I3691" s="2"/>
      <c r="L3691" s="1"/>
      <c r="AC3691" s="5"/>
      <c r="AD3691" s="5"/>
      <c r="AE3691" s="5"/>
      <c r="AF3691" s="5"/>
      <c r="AG3691" s="5"/>
    </row>
    <row r="3692" spans="9:33" x14ac:dyDescent="0.2">
      <c r="I3692" s="1"/>
      <c r="L3692" s="1"/>
      <c r="AC3692" s="5"/>
      <c r="AD3692" s="5"/>
      <c r="AE3692" s="5"/>
      <c r="AF3692" s="5"/>
      <c r="AG3692" s="5"/>
    </row>
    <row r="3693" spans="9:33" x14ac:dyDescent="0.2">
      <c r="I3693" s="1"/>
      <c r="L3693" s="1"/>
      <c r="AC3693" s="5"/>
      <c r="AD3693" s="5"/>
      <c r="AE3693" s="5"/>
      <c r="AF3693" s="5"/>
      <c r="AG3693" s="5"/>
    </row>
    <row r="3694" spans="9:33" x14ac:dyDescent="0.2">
      <c r="I3694" s="1"/>
      <c r="L3694" s="1"/>
      <c r="AC3694" s="5"/>
      <c r="AD3694" s="5"/>
      <c r="AE3694" s="5"/>
      <c r="AF3694" s="5"/>
      <c r="AG3694" s="5"/>
    </row>
    <row r="3695" spans="9:33" x14ac:dyDescent="0.2">
      <c r="I3695" s="1"/>
      <c r="L3695" s="1"/>
      <c r="AC3695" s="5"/>
      <c r="AD3695" s="5"/>
      <c r="AE3695" s="5"/>
      <c r="AF3695" s="5"/>
      <c r="AG3695" s="5"/>
    </row>
    <row r="3696" spans="9:33" x14ac:dyDescent="0.2">
      <c r="I3696" s="1"/>
      <c r="L3696" s="1"/>
      <c r="AC3696" s="5"/>
      <c r="AD3696" s="5"/>
      <c r="AE3696" s="5"/>
      <c r="AF3696" s="5"/>
      <c r="AG3696" s="5"/>
    </row>
    <row r="3697" spans="9:33" x14ac:dyDescent="0.2">
      <c r="I3697" s="1"/>
      <c r="L3697" s="1"/>
      <c r="AC3697" s="5"/>
      <c r="AD3697" s="5"/>
      <c r="AE3697" s="5"/>
      <c r="AF3697" s="5"/>
      <c r="AG3697" s="5"/>
    </row>
    <row r="3698" spans="9:33" x14ac:dyDescent="0.2">
      <c r="I3698" s="1"/>
      <c r="L3698" s="1"/>
      <c r="AC3698" s="5"/>
      <c r="AD3698" s="5"/>
      <c r="AE3698" s="5"/>
      <c r="AF3698" s="5"/>
      <c r="AG3698" s="5"/>
    </row>
    <row r="3699" spans="9:33" x14ac:dyDescent="0.2">
      <c r="I3699" s="1"/>
      <c r="L3699" s="1"/>
      <c r="AC3699" s="5"/>
      <c r="AD3699" s="5"/>
      <c r="AE3699" s="5"/>
      <c r="AF3699" s="5"/>
      <c r="AG3699" s="5"/>
    </row>
    <row r="3700" spans="9:33" x14ac:dyDescent="0.2">
      <c r="I3700" s="1"/>
      <c r="L3700" s="1"/>
      <c r="AC3700" s="5"/>
      <c r="AD3700" s="5"/>
      <c r="AE3700" s="5"/>
      <c r="AF3700" s="5"/>
      <c r="AG3700" s="5"/>
    </row>
    <row r="3701" spans="9:33" x14ac:dyDescent="0.2">
      <c r="I3701" s="1"/>
      <c r="L3701" s="1"/>
      <c r="AC3701" s="5"/>
      <c r="AD3701" s="5"/>
      <c r="AE3701" s="5"/>
      <c r="AF3701" s="5"/>
      <c r="AG3701" s="5"/>
    </row>
    <row r="3702" spans="9:33" x14ac:dyDescent="0.2">
      <c r="I3702" s="2"/>
      <c r="L3702" s="1"/>
      <c r="AC3702" s="5"/>
      <c r="AD3702" s="5"/>
      <c r="AE3702" s="5"/>
      <c r="AF3702" s="5"/>
      <c r="AG3702" s="5"/>
    </row>
    <row r="3703" spans="9:33" x14ac:dyDescent="0.2">
      <c r="I3703" s="1"/>
      <c r="L3703" s="1"/>
      <c r="AC3703" s="5"/>
      <c r="AD3703" s="5"/>
      <c r="AE3703" s="5"/>
      <c r="AF3703" s="5"/>
      <c r="AG3703" s="5"/>
    </row>
    <row r="3704" spans="9:33" x14ac:dyDescent="0.2">
      <c r="I3704" s="1"/>
      <c r="L3704" s="1"/>
      <c r="AC3704" s="5"/>
      <c r="AD3704" s="5"/>
      <c r="AE3704" s="5"/>
      <c r="AF3704" s="5"/>
      <c r="AG3704" s="5"/>
    </row>
    <row r="3705" spans="9:33" x14ac:dyDescent="0.2">
      <c r="I3705" s="2"/>
      <c r="L3705" s="1"/>
      <c r="AC3705" s="5"/>
      <c r="AD3705" s="5"/>
      <c r="AE3705" s="5"/>
      <c r="AF3705" s="5"/>
      <c r="AG3705" s="5"/>
    </row>
    <row r="3706" spans="9:33" x14ac:dyDescent="0.2">
      <c r="I3706" s="1"/>
      <c r="L3706" s="1"/>
      <c r="AC3706" s="5"/>
      <c r="AD3706" s="5"/>
      <c r="AE3706" s="5"/>
      <c r="AF3706" s="5"/>
      <c r="AG3706" s="5"/>
    </row>
    <row r="3707" spans="9:33" x14ac:dyDescent="0.2">
      <c r="I3707" s="2"/>
      <c r="L3707" s="1"/>
      <c r="AC3707" s="5"/>
      <c r="AD3707" s="5"/>
      <c r="AE3707" s="5"/>
      <c r="AF3707" s="5"/>
      <c r="AG3707" s="5"/>
    </row>
    <row r="3708" spans="9:33" x14ac:dyDescent="0.2">
      <c r="I3708" s="2"/>
      <c r="L3708" s="1"/>
      <c r="AC3708" s="5"/>
      <c r="AD3708" s="5"/>
      <c r="AE3708" s="5"/>
      <c r="AF3708" s="5"/>
      <c r="AG3708" s="5"/>
    </row>
    <row r="3709" spans="9:33" x14ac:dyDescent="0.2">
      <c r="I3709" s="2"/>
      <c r="L3709" s="1"/>
      <c r="AC3709" s="5"/>
      <c r="AD3709" s="5"/>
      <c r="AE3709" s="5"/>
      <c r="AF3709" s="5"/>
      <c r="AG3709" s="5"/>
    </row>
    <row r="3710" spans="9:33" x14ac:dyDescent="0.2">
      <c r="I3710" s="2"/>
      <c r="L3710" s="1"/>
      <c r="AC3710" s="5"/>
      <c r="AD3710" s="5"/>
      <c r="AE3710" s="5"/>
      <c r="AF3710" s="5"/>
      <c r="AG3710" s="5"/>
    </row>
    <row r="3711" spans="9:33" x14ac:dyDescent="0.2">
      <c r="I3711" s="1"/>
      <c r="L3711" s="1"/>
      <c r="AC3711" s="5"/>
      <c r="AD3711" s="5"/>
      <c r="AE3711" s="5"/>
      <c r="AF3711" s="5"/>
      <c r="AG3711" s="5"/>
    </row>
    <row r="3712" spans="9:33" x14ac:dyDescent="0.2">
      <c r="I3712" s="1"/>
      <c r="L3712" s="1"/>
      <c r="AC3712" s="5"/>
      <c r="AD3712" s="5"/>
      <c r="AE3712" s="5"/>
      <c r="AF3712" s="5"/>
      <c r="AG3712" s="5"/>
    </row>
    <row r="3713" spans="9:33" x14ac:dyDescent="0.2">
      <c r="I3713" s="1"/>
      <c r="L3713" s="1"/>
      <c r="AC3713" s="5"/>
      <c r="AD3713" s="5"/>
      <c r="AE3713" s="5"/>
      <c r="AF3713" s="5"/>
      <c r="AG3713" s="5"/>
    </row>
    <row r="3714" spans="9:33" x14ac:dyDescent="0.2">
      <c r="I3714" s="1"/>
      <c r="L3714" s="1"/>
      <c r="AC3714" s="5"/>
      <c r="AD3714" s="5"/>
      <c r="AE3714" s="5"/>
      <c r="AF3714" s="5"/>
      <c r="AG3714" s="5"/>
    </row>
    <row r="3715" spans="9:33" x14ac:dyDescent="0.2">
      <c r="I3715" s="1"/>
      <c r="L3715" s="1"/>
      <c r="AC3715" s="5"/>
      <c r="AD3715" s="5"/>
      <c r="AE3715" s="5"/>
      <c r="AF3715" s="5"/>
      <c r="AG3715" s="5"/>
    </row>
    <row r="3716" spans="9:33" x14ac:dyDescent="0.2">
      <c r="I3716" s="1"/>
      <c r="L3716" s="1"/>
      <c r="AC3716" s="5"/>
      <c r="AD3716" s="5"/>
      <c r="AE3716" s="5"/>
      <c r="AF3716" s="5"/>
      <c r="AG3716" s="5"/>
    </row>
    <row r="3717" spans="9:33" x14ac:dyDescent="0.2">
      <c r="I3717" s="1"/>
      <c r="L3717" s="1"/>
      <c r="AC3717" s="5"/>
      <c r="AD3717" s="5"/>
      <c r="AE3717" s="5"/>
      <c r="AF3717" s="5"/>
      <c r="AG3717" s="5"/>
    </row>
    <row r="3718" spans="9:33" x14ac:dyDescent="0.2">
      <c r="I3718" s="1"/>
      <c r="L3718" s="1"/>
      <c r="AC3718" s="5"/>
      <c r="AD3718" s="5"/>
      <c r="AE3718" s="5"/>
      <c r="AF3718" s="5"/>
      <c r="AG3718" s="5"/>
    </row>
    <row r="3719" spans="9:33" x14ac:dyDescent="0.2">
      <c r="I3719" s="1"/>
      <c r="L3719" s="1"/>
      <c r="AC3719" s="5"/>
      <c r="AD3719" s="5"/>
      <c r="AE3719" s="5"/>
      <c r="AF3719" s="5"/>
      <c r="AG3719" s="5"/>
    </row>
    <row r="3720" spans="9:33" x14ac:dyDescent="0.2">
      <c r="I3720" s="1"/>
      <c r="L3720" s="1"/>
      <c r="AC3720" s="5"/>
      <c r="AD3720" s="5"/>
      <c r="AE3720" s="5"/>
      <c r="AF3720" s="5"/>
      <c r="AG3720" s="5"/>
    </row>
    <row r="3721" spans="9:33" x14ac:dyDescent="0.2">
      <c r="I3721" s="1"/>
      <c r="L3721" s="1"/>
      <c r="AC3721" s="5"/>
      <c r="AD3721" s="5"/>
      <c r="AE3721" s="5"/>
      <c r="AF3721" s="5"/>
      <c r="AG3721" s="5"/>
    </row>
    <row r="3722" spans="9:33" x14ac:dyDescent="0.2">
      <c r="I3722" s="1"/>
      <c r="L3722" s="1"/>
      <c r="AC3722" s="5"/>
      <c r="AD3722" s="5"/>
      <c r="AE3722" s="5"/>
      <c r="AF3722" s="5"/>
      <c r="AG3722" s="5"/>
    </row>
    <row r="3723" spans="9:33" x14ac:dyDescent="0.2">
      <c r="I3723" s="1"/>
      <c r="L3723" s="1"/>
      <c r="AC3723" s="5"/>
      <c r="AD3723" s="5"/>
      <c r="AE3723" s="5"/>
      <c r="AF3723" s="5"/>
      <c r="AG3723" s="5"/>
    </row>
    <row r="3724" spans="9:33" x14ac:dyDescent="0.2">
      <c r="I3724" s="1"/>
      <c r="L3724" s="1"/>
      <c r="AC3724" s="5"/>
      <c r="AD3724" s="5"/>
      <c r="AE3724" s="5"/>
      <c r="AF3724" s="5"/>
      <c r="AG3724" s="5"/>
    </row>
    <row r="3725" spans="9:33" x14ac:dyDescent="0.2">
      <c r="I3725" s="1"/>
      <c r="L3725" s="1"/>
      <c r="AC3725" s="5"/>
      <c r="AD3725" s="5"/>
      <c r="AE3725" s="5"/>
      <c r="AF3725" s="5"/>
      <c r="AG3725" s="5"/>
    </row>
    <row r="3726" spans="9:33" x14ac:dyDescent="0.2">
      <c r="I3726" s="1"/>
      <c r="L3726" s="1"/>
      <c r="AC3726" s="5"/>
      <c r="AD3726" s="5"/>
      <c r="AE3726" s="5"/>
      <c r="AF3726" s="5"/>
      <c r="AG3726" s="5"/>
    </row>
    <row r="3727" spans="9:33" x14ac:dyDescent="0.2">
      <c r="I3727" s="1"/>
      <c r="L3727" s="1"/>
      <c r="AC3727" s="5"/>
      <c r="AD3727" s="5"/>
      <c r="AE3727" s="5"/>
      <c r="AF3727" s="5"/>
      <c r="AG3727" s="5"/>
    </row>
    <row r="3728" spans="9:33" x14ac:dyDescent="0.2">
      <c r="I3728" s="1"/>
      <c r="L3728" s="1"/>
      <c r="AC3728" s="5"/>
      <c r="AD3728" s="5"/>
      <c r="AE3728" s="5"/>
      <c r="AF3728" s="5"/>
      <c r="AG3728" s="5"/>
    </row>
    <row r="3729" spans="9:33" x14ac:dyDescent="0.2">
      <c r="I3729" s="1"/>
      <c r="L3729" s="1"/>
      <c r="AC3729" s="5"/>
      <c r="AD3729" s="5"/>
      <c r="AE3729" s="5"/>
      <c r="AF3729" s="5"/>
      <c r="AG3729" s="5"/>
    </row>
    <row r="3730" spans="9:33" x14ac:dyDescent="0.2">
      <c r="I3730" s="1"/>
      <c r="L3730" s="1"/>
      <c r="AC3730" s="5"/>
      <c r="AD3730" s="5"/>
      <c r="AE3730" s="5"/>
      <c r="AF3730" s="5"/>
      <c r="AG3730" s="5"/>
    </row>
    <row r="3731" spans="9:33" x14ac:dyDescent="0.2">
      <c r="I3731" s="1"/>
      <c r="L3731" s="1"/>
      <c r="AC3731" s="5"/>
      <c r="AD3731" s="5"/>
      <c r="AE3731" s="5"/>
      <c r="AF3731" s="5"/>
      <c r="AG3731" s="5"/>
    </row>
    <row r="3732" spans="9:33" x14ac:dyDescent="0.2">
      <c r="I3732" s="1"/>
      <c r="L3732" s="1"/>
      <c r="AC3732" s="5"/>
      <c r="AD3732" s="5"/>
      <c r="AE3732" s="5"/>
      <c r="AF3732" s="5"/>
      <c r="AG3732" s="5"/>
    </row>
    <row r="3733" spans="9:33" x14ac:dyDescent="0.2">
      <c r="I3733" s="1"/>
      <c r="L3733" s="1"/>
      <c r="AC3733" s="5"/>
      <c r="AD3733" s="5"/>
      <c r="AE3733" s="5"/>
      <c r="AF3733" s="5"/>
      <c r="AG3733" s="5"/>
    </row>
    <row r="3734" spans="9:33" x14ac:dyDescent="0.2">
      <c r="I3734" s="1"/>
      <c r="L3734" s="1"/>
      <c r="AC3734" s="5"/>
      <c r="AD3734" s="5"/>
      <c r="AE3734" s="5"/>
      <c r="AF3734" s="5"/>
      <c r="AG3734" s="5"/>
    </row>
    <row r="3735" spans="9:33" x14ac:dyDescent="0.2">
      <c r="I3735" s="1"/>
      <c r="L3735" s="1"/>
      <c r="AC3735" s="5"/>
      <c r="AD3735" s="5"/>
      <c r="AE3735" s="5"/>
      <c r="AF3735" s="5"/>
      <c r="AG3735" s="5"/>
    </row>
    <row r="3736" spans="9:33" x14ac:dyDescent="0.2">
      <c r="I3736" s="1"/>
      <c r="L3736" s="1"/>
      <c r="AC3736" s="5"/>
      <c r="AD3736" s="5"/>
      <c r="AE3736" s="5"/>
      <c r="AF3736" s="5"/>
      <c r="AG3736" s="5"/>
    </row>
    <row r="3737" spans="9:33" x14ac:dyDescent="0.2">
      <c r="I3737" s="1"/>
      <c r="L3737" s="1"/>
      <c r="AC3737" s="5"/>
      <c r="AD3737" s="5"/>
      <c r="AE3737" s="5"/>
      <c r="AF3737" s="5"/>
      <c r="AG3737" s="5"/>
    </row>
    <row r="3738" spans="9:33" x14ac:dyDescent="0.2">
      <c r="I3738" s="1"/>
      <c r="L3738" s="1"/>
      <c r="AC3738" s="5"/>
      <c r="AD3738" s="5"/>
      <c r="AE3738" s="5"/>
      <c r="AF3738" s="5"/>
      <c r="AG3738" s="5"/>
    </row>
    <row r="3739" spans="9:33" x14ac:dyDescent="0.2">
      <c r="I3739" s="1"/>
      <c r="L3739" s="1"/>
      <c r="AC3739" s="5"/>
      <c r="AD3739" s="5"/>
      <c r="AE3739" s="5"/>
      <c r="AF3739" s="5"/>
      <c r="AG3739" s="5"/>
    </row>
    <row r="3740" spans="9:33" x14ac:dyDescent="0.2">
      <c r="I3740" s="1"/>
      <c r="L3740" s="1"/>
      <c r="AC3740" s="5"/>
      <c r="AD3740" s="5"/>
      <c r="AE3740" s="5"/>
      <c r="AF3740" s="5"/>
      <c r="AG3740" s="5"/>
    </row>
    <row r="3741" spans="9:33" x14ac:dyDescent="0.2">
      <c r="I3741" s="1"/>
      <c r="L3741" s="1"/>
      <c r="AC3741" s="5"/>
      <c r="AD3741" s="5"/>
      <c r="AE3741" s="5"/>
      <c r="AF3741" s="5"/>
      <c r="AG3741" s="5"/>
    </row>
    <row r="3742" spans="9:33" x14ac:dyDescent="0.2">
      <c r="I3742" s="1"/>
      <c r="L3742" s="1"/>
      <c r="AC3742" s="5"/>
      <c r="AD3742" s="5"/>
      <c r="AE3742" s="5"/>
      <c r="AF3742" s="5"/>
      <c r="AG3742" s="5"/>
    </row>
    <row r="3743" spans="9:33" x14ac:dyDescent="0.2">
      <c r="I3743" s="1"/>
      <c r="L3743" s="1"/>
      <c r="AC3743" s="5"/>
      <c r="AD3743" s="5"/>
      <c r="AE3743" s="5"/>
      <c r="AF3743" s="5"/>
      <c r="AG3743" s="5"/>
    </row>
    <row r="3744" spans="9:33" x14ac:dyDescent="0.2">
      <c r="I3744" s="1"/>
      <c r="L3744" s="1"/>
      <c r="AC3744" s="5"/>
      <c r="AD3744" s="5"/>
      <c r="AE3744" s="5"/>
      <c r="AF3744" s="5"/>
      <c r="AG3744" s="5"/>
    </row>
    <row r="3745" spans="9:33" x14ac:dyDescent="0.2">
      <c r="I3745" s="1"/>
      <c r="L3745" s="1"/>
      <c r="AC3745" s="5"/>
      <c r="AD3745" s="5"/>
      <c r="AE3745" s="5"/>
      <c r="AF3745" s="5"/>
      <c r="AG3745" s="5"/>
    </row>
    <row r="3746" spans="9:33" x14ac:dyDescent="0.2">
      <c r="I3746" s="1"/>
      <c r="L3746" s="1"/>
      <c r="AC3746" s="5"/>
      <c r="AD3746" s="5"/>
      <c r="AE3746" s="5"/>
      <c r="AF3746" s="5"/>
      <c r="AG3746" s="5"/>
    </row>
    <row r="3747" spans="9:33" x14ac:dyDescent="0.2">
      <c r="I3747" s="1"/>
      <c r="L3747" s="1"/>
      <c r="AC3747" s="5"/>
      <c r="AD3747" s="5"/>
      <c r="AE3747" s="5"/>
      <c r="AF3747" s="5"/>
      <c r="AG3747" s="5"/>
    </row>
    <row r="3748" spans="9:33" x14ac:dyDescent="0.2">
      <c r="I3748" s="1"/>
      <c r="L3748" s="1"/>
      <c r="AC3748" s="5"/>
      <c r="AD3748" s="5"/>
      <c r="AE3748" s="5"/>
      <c r="AF3748" s="5"/>
      <c r="AG3748" s="5"/>
    </row>
    <row r="3749" spans="9:33" x14ac:dyDescent="0.2">
      <c r="I3749" s="1"/>
      <c r="L3749" s="1"/>
      <c r="AC3749" s="5"/>
      <c r="AD3749" s="5"/>
      <c r="AE3749" s="5"/>
      <c r="AF3749" s="5"/>
      <c r="AG3749" s="5"/>
    </row>
    <row r="3750" spans="9:33" x14ac:dyDescent="0.2">
      <c r="I3750" s="1"/>
      <c r="L3750" s="1"/>
      <c r="AC3750" s="5"/>
      <c r="AD3750" s="5"/>
      <c r="AE3750" s="5"/>
      <c r="AF3750" s="5"/>
      <c r="AG3750" s="5"/>
    </row>
    <row r="3751" spans="9:33" x14ac:dyDescent="0.2">
      <c r="I3751" s="1"/>
      <c r="L3751" s="1"/>
      <c r="AC3751" s="5"/>
      <c r="AD3751" s="5"/>
      <c r="AE3751" s="5"/>
      <c r="AF3751" s="5"/>
      <c r="AG3751" s="5"/>
    </row>
    <row r="3752" spans="9:33" x14ac:dyDescent="0.2">
      <c r="I3752" s="1"/>
      <c r="L3752" s="1"/>
      <c r="AC3752" s="5"/>
      <c r="AD3752" s="5"/>
      <c r="AE3752" s="5"/>
      <c r="AF3752" s="5"/>
      <c r="AG3752" s="5"/>
    </row>
    <row r="3753" spans="9:33" x14ac:dyDescent="0.2">
      <c r="I3753" s="1"/>
      <c r="L3753" s="1"/>
      <c r="AC3753" s="5"/>
      <c r="AD3753" s="5"/>
      <c r="AE3753" s="5"/>
      <c r="AF3753" s="5"/>
      <c r="AG3753" s="5"/>
    </row>
    <row r="3754" spans="9:33" x14ac:dyDescent="0.2">
      <c r="I3754" s="1"/>
      <c r="L3754" s="1"/>
      <c r="AC3754" s="5"/>
      <c r="AD3754" s="5"/>
      <c r="AE3754" s="5"/>
      <c r="AF3754" s="5"/>
      <c r="AG3754" s="5"/>
    </row>
    <row r="3755" spans="9:33" x14ac:dyDescent="0.2">
      <c r="I3755" s="1"/>
      <c r="L3755" s="1"/>
      <c r="AC3755" s="5"/>
      <c r="AD3755" s="5"/>
      <c r="AE3755" s="5"/>
      <c r="AF3755" s="5"/>
      <c r="AG3755" s="5"/>
    </row>
    <row r="3756" spans="9:33" x14ac:dyDescent="0.2">
      <c r="I3756" s="1"/>
      <c r="L3756" s="1"/>
      <c r="AC3756" s="5"/>
      <c r="AD3756" s="5"/>
      <c r="AE3756" s="5"/>
      <c r="AF3756" s="5"/>
      <c r="AG3756" s="5"/>
    </row>
    <row r="3757" spans="9:33" x14ac:dyDescent="0.2">
      <c r="I3757" s="1"/>
      <c r="L3757" s="1"/>
      <c r="AC3757" s="5"/>
      <c r="AD3757" s="5"/>
      <c r="AE3757" s="5"/>
      <c r="AF3757" s="5"/>
      <c r="AG3757" s="5"/>
    </row>
    <row r="3758" spans="9:33" x14ac:dyDescent="0.2">
      <c r="I3758" s="1"/>
      <c r="L3758" s="1"/>
      <c r="AC3758" s="5"/>
      <c r="AD3758" s="5"/>
      <c r="AE3758" s="5"/>
      <c r="AF3758" s="5"/>
      <c r="AG3758" s="5"/>
    </row>
    <row r="3759" spans="9:33" x14ac:dyDescent="0.2">
      <c r="I3759" s="1"/>
      <c r="L3759" s="1"/>
      <c r="AC3759" s="5"/>
      <c r="AD3759" s="5"/>
      <c r="AE3759" s="5"/>
      <c r="AF3759" s="5"/>
      <c r="AG3759" s="5"/>
    </row>
    <row r="3760" spans="9:33" x14ac:dyDescent="0.2">
      <c r="I3760" s="1"/>
      <c r="L3760" s="1"/>
      <c r="AC3760" s="5"/>
      <c r="AD3760" s="5"/>
      <c r="AE3760" s="5"/>
      <c r="AF3760" s="5"/>
      <c r="AG3760" s="5"/>
    </row>
    <row r="3761" spans="9:33" x14ac:dyDescent="0.2">
      <c r="I3761" s="1"/>
      <c r="L3761" s="1"/>
      <c r="AC3761" s="5"/>
      <c r="AD3761" s="5"/>
      <c r="AE3761" s="5"/>
      <c r="AF3761" s="5"/>
      <c r="AG3761" s="5"/>
    </row>
    <row r="3762" spans="9:33" x14ac:dyDescent="0.2">
      <c r="I3762" s="1"/>
      <c r="L3762" s="1"/>
      <c r="AC3762" s="5"/>
      <c r="AD3762" s="5"/>
      <c r="AE3762" s="5"/>
      <c r="AF3762" s="5"/>
      <c r="AG3762" s="5"/>
    </row>
    <row r="3763" spans="9:33" x14ac:dyDescent="0.2">
      <c r="I3763" s="1"/>
      <c r="L3763" s="1"/>
      <c r="AC3763" s="5"/>
      <c r="AD3763" s="5"/>
      <c r="AE3763" s="5"/>
      <c r="AF3763" s="5"/>
      <c r="AG3763" s="5"/>
    </row>
    <row r="3764" spans="9:33" x14ac:dyDescent="0.2">
      <c r="I3764" s="1"/>
      <c r="L3764" s="1"/>
      <c r="AC3764" s="5"/>
      <c r="AD3764" s="5"/>
      <c r="AE3764" s="5"/>
      <c r="AF3764" s="5"/>
      <c r="AG3764" s="5"/>
    </row>
    <row r="3765" spans="9:33" x14ac:dyDescent="0.2">
      <c r="I3765" s="1"/>
      <c r="L3765" s="1"/>
      <c r="AC3765" s="5"/>
      <c r="AD3765" s="5"/>
      <c r="AE3765" s="5"/>
      <c r="AF3765" s="5"/>
      <c r="AG3765" s="5"/>
    </row>
    <row r="3766" spans="9:33" x14ac:dyDescent="0.2">
      <c r="I3766" s="1"/>
      <c r="L3766" s="1"/>
      <c r="AC3766" s="5"/>
      <c r="AD3766" s="5"/>
      <c r="AE3766" s="5"/>
      <c r="AF3766" s="5"/>
      <c r="AG3766" s="5"/>
    </row>
    <row r="3767" spans="9:33" x14ac:dyDescent="0.2">
      <c r="I3767" s="1"/>
      <c r="L3767" s="1"/>
      <c r="AC3767" s="5"/>
      <c r="AD3767" s="5"/>
      <c r="AE3767" s="5"/>
      <c r="AF3767" s="5"/>
      <c r="AG3767" s="5"/>
    </row>
    <row r="3768" spans="9:33" x14ac:dyDescent="0.2">
      <c r="I3768" s="1"/>
      <c r="L3768" s="1"/>
      <c r="AC3768" s="5"/>
      <c r="AD3768" s="5"/>
      <c r="AE3768" s="5"/>
      <c r="AF3768" s="5"/>
      <c r="AG3768" s="5"/>
    </row>
    <row r="3769" spans="9:33" x14ac:dyDescent="0.2">
      <c r="I3769" s="1"/>
      <c r="L3769" s="1"/>
      <c r="AC3769" s="5"/>
      <c r="AD3769" s="5"/>
      <c r="AE3769" s="5"/>
      <c r="AF3769" s="5"/>
      <c r="AG3769" s="5"/>
    </row>
    <row r="3770" spans="9:33" x14ac:dyDescent="0.2">
      <c r="I3770" s="1"/>
      <c r="L3770" s="1"/>
      <c r="AC3770" s="5"/>
      <c r="AD3770" s="5"/>
      <c r="AE3770" s="5"/>
      <c r="AF3770" s="5"/>
      <c r="AG3770" s="5"/>
    </row>
    <row r="3771" spans="9:33" x14ac:dyDescent="0.2">
      <c r="I3771" s="1"/>
      <c r="L3771" s="1"/>
      <c r="AC3771" s="5"/>
      <c r="AD3771" s="5"/>
      <c r="AE3771" s="5"/>
      <c r="AF3771" s="5"/>
      <c r="AG3771" s="5"/>
    </row>
    <row r="3772" spans="9:33" x14ac:dyDescent="0.2">
      <c r="I3772" s="1"/>
      <c r="L3772" s="1"/>
      <c r="AC3772" s="5"/>
      <c r="AD3772" s="5"/>
      <c r="AE3772" s="5"/>
      <c r="AF3772" s="5"/>
      <c r="AG3772" s="5"/>
    </row>
    <row r="3773" spans="9:33" x14ac:dyDescent="0.2">
      <c r="I3773" s="1"/>
      <c r="L3773" s="1"/>
      <c r="AC3773" s="5"/>
      <c r="AD3773" s="5"/>
      <c r="AE3773" s="5"/>
      <c r="AF3773" s="5"/>
      <c r="AG3773" s="5"/>
    </row>
    <row r="3774" spans="9:33" x14ac:dyDescent="0.2">
      <c r="I3774" s="1"/>
      <c r="L3774" s="1"/>
      <c r="AC3774" s="5"/>
      <c r="AD3774" s="5"/>
      <c r="AE3774" s="5"/>
      <c r="AF3774" s="5"/>
      <c r="AG3774" s="5"/>
    </row>
    <row r="3775" spans="9:33" x14ac:dyDescent="0.2">
      <c r="I3775" s="1"/>
      <c r="L3775" s="1"/>
      <c r="AC3775" s="5"/>
      <c r="AD3775" s="5"/>
      <c r="AE3775" s="5"/>
      <c r="AF3775" s="5"/>
      <c r="AG3775" s="5"/>
    </row>
    <row r="3776" spans="9:33" x14ac:dyDescent="0.2">
      <c r="I3776" s="1"/>
      <c r="L3776" s="1"/>
      <c r="AC3776" s="5"/>
      <c r="AD3776" s="5"/>
      <c r="AE3776" s="5"/>
      <c r="AF3776" s="5"/>
      <c r="AG3776" s="5"/>
    </row>
    <row r="3777" spans="9:33" x14ac:dyDescent="0.2">
      <c r="I3777" s="1"/>
      <c r="L3777" s="1"/>
      <c r="AC3777" s="5"/>
      <c r="AD3777" s="5"/>
      <c r="AE3777" s="5"/>
      <c r="AF3777" s="5"/>
      <c r="AG3777" s="5"/>
    </row>
    <row r="3778" spans="9:33" x14ac:dyDescent="0.2">
      <c r="I3778" s="1"/>
      <c r="L3778" s="1"/>
      <c r="AC3778" s="5"/>
      <c r="AD3778" s="5"/>
      <c r="AE3778" s="5"/>
      <c r="AF3778" s="5"/>
      <c r="AG3778" s="5"/>
    </row>
    <row r="3779" spans="9:33" x14ac:dyDescent="0.2">
      <c r="I3779" s="1"/>
      <c r="L3779" s="3"/>
    </row>
    <row r="3780" spans="9:33" x14ac:dyDescent="0.2">
      <c r="I3780" s="1"/>
      <c r="L3780" s="1"/>
      <c r="AC3780" s="5"/>
      <c r="AD3780" s="5"/>
      <c r="AE3780" s="5"/>
      <c r="AF3780" s="5"/>
      <c r="AG3780" s="5"/>
    </row>
    <row r="3781" spans="9:33" x14ac:dyDescent="0.2">
      <c r="I3781" s="1"/>
      <c r="L3781" s="1"/>
      <c r="AC3781" s="5"/>
      <c r="AD3781" s="5"/>
      <c r="AE3781" s="5"/>
      <c r="AF3781" s="5"/>
      <c r="AG3781" s="5"/>
    </row>
    <row r="3782" spans="9:33" x14ac:dyDescent="0.2">
      <c r="I3782" s="1"/>
      <c r="L3782" s="1"/>
      <c r="AC3782" s="5"/>
      <c r="AD3782" s="5"/>
      <c r="AE3782" s="5"/>
      <c r="AF3782" s="5"/>
      <c r="AG3782" s="5"/>
    </row>
    <row r="3783" spans="9:33" x14ac:dyDescent="0.2">
      <c r="I3783" s="1"/>
      <c r="L3783" s="1"/>
      <c r="AC3783" s="5"/>
      <c r="AD3783" s="5"/>
      <c r="AE3783" s="5"/>
      <c r="AF3783" s="5"/>
      <c r="AG3783" s="5"/>
    </row>
    <row r="3784" spans="9:33" x14ac:dyDescent="0.2">
      <c r="I3784" s="1"/>
      <c r="L3784" s="1"/>
      <c r="AC3784" s="5"/>
      <c r="AD3784" s="5"/>
      <c r="AE3784" s="5"/>
      <c r="AF3784" s="5"/>
      <c r="AG3784" s="5"/>
    </row>
    <row r="3785" spans="9:33" x14ac:dyDescent="0.2">
      <c r="I3785" s="1"/>
      <c r="L3785" s="1"/>
      <c r="AC3785" s="5"/>
      <c r="AD3785" s="5"/>
      <c r="AE3785" s="5"/>
      <c r="AF3785" s="5"/>
      <c r="AG3785" s="5"/>
    </row>
    <row r="3786" spans="9:33" x14ac:dyDescent="0.2">
      <c r="I3786" s="1"/>
      <c r="L3786" s="1"/>
      <c r="AC3786" s="5"/>
      <c r="AD3786" s="5"/>
      <c r="AE3786" s="5"/>
      <c r="AF3786" s="5"/>
      <c r="AG3786" s="5"/>
    </row>
    <row r="3787" spans="9:33" x14ac:dyDescent="0.2">
      <c r="I3787" s="1"/>
      <c r="L3787" s="1"/>
      <c r="AC3787" s="5"/>
      <c r="AD3787" s="5"/>
      <c r="AE3787" s="5"/>
      <c r="AF3787" s="5"/>
      <c r="AG3787" s="5"/>
    </row>
    <row r="3788" spans="9:33" x14ac:dyDescent="0.2">
      <c r="I3788" s="1"/>
      <c r="L3788" s="1"/>
      <c r="AC3788" s="5"/>
      <c r="AD3788" s="5"/>
      <c r="AE3788" s="5"/>
      <c r="AF3788" s="5"/>
      <c r="AG3788" s="5"/>
    </row>
    <row r="3789" spans="9:33" x14ac:dyDescent="0.2">
      <c r="I3789" s="1"/>
      <c r="L3789" s="1"/>
      <c r="AC3789" s="5"/>
      <c r="AD3789" s="5"/>
      <c r="AE3789" s="5"/>
      <c r="AF3789" s="5"/>
      <c r="AG3789" s="5"/>
    </row>
    <row r="3790" spans="9:33" x14ac:dyDescent="0.2">
      <c r="I3790" s="2"/>
      <c r="L3790" s="1"/>
      <c r="AC3790" s="5"/>
      <c r="AD3790" s="5"/>
      <c r="AE3790" s="5"/>
      <c r="AF3790" s="5"/>
      <c r="AG3790" s="5"/>
    </row>
    <row r="3791" spans="9:33" x14ac:dyDescent="0.2">
      <c r="I3791" s="1"/>
      <c r="L3791" s="1"/>
      <c r="AC3791" s="5"/>
      <c r="AD3791" s="5"/>
      <c r="AE3791" s="5"/>
      <c r="AF3791" s="5"/>
      <c r="AG3791" s="5"/>
    </row>
    <row r="3792" spans="9:33" x14ac:dyDescent="0.2">
      <c r="I3792" s="1"/>
      <c r="L3792" s="1"/>
      <c r="AC3792" s="5"/>
      <c r="AD3792" s="5"/>
      <c r="AE3792" s="5"/>
      <c r="AF3792" s="5"/>
      <c r="AG3792" s="5"/>
    </row>
    <row r="3793" spans="9:33" x14ac:dyDescent="0.2">
      <c r="I3793" s="1"/>
      <c r="L3793" s="1"/>
      <c r="AC3793" s="5"/>
      <c r="AD3793" s="5"/>
      <c r="AE3793" s="5"/>
      <c r="AF3793" s="5"/>
      <c r="AG3793" s="5"/>
    </row>
    <row r="3794" spans="9:33" x14ac:dyDescent="0.2">
      <c r="I3794" s="1"/>
      <c r="L3794" s="1"/>
      <c r="AC3794" s="5"/>
      <c r="AD3794" s="5"/>
      <c r="AE3794" s="5"/>
      <c r="AF3794" s="5"/>
      <c r="AG3794" s="5"/>
    </row>
    <row r="3795" spans="9:33" x14ac:dyDescent="0.2">
      <c r="I3795" s="1"/>
      <c r="L3795" s="1"/>
      <c r="AC3795" s="5"/>
      <c r="AD3795" s="5"/>
      <c r="AE3795" s="5"/>
      <c r="AF3795" s="5"/>
      <c r="AG3795" s="5"/>
    </row>
    <row r="3796" spans="9:33" x14ac:dyDescent="0.2">
      <c r="I3796" s="2"/>
      <c r="L3796" s="1"/>
      <c r="AC3796" s="5"/>
      <c r="AD3796" s="5"/>
      <c r="AE3796" s="5"/>
      <c r="AF3796" s="5"/>
      <c r="AG3796" s="5"/>
    </row>
    <row r="3797" spans="9:33" x14ac:dyDescent="0.2">
      <c r="I3797" s="1"/>
      <c r="L3797" s="1"/>
      <c r="AC3797" s="5"/>
      <c r="AD3797" s="5"/>
      <c r="AE3797" s="5"/>
      <c r="AF3797" s="5"/>
      <c r="AG3797" s="5"/>
    </row>
    <row r="3798" spans="9:33" x14ac:dyDescent="0.2">
      <c r="I3798" s="2"/>
      <c r="L3798" s="1"/>
      <c r="AC3798" s="5"/>
      <c r="AD3798" s="5"/>
      <c r="AE3798" s="5"/>
      <c r="AF3798" s="5"/>
      <c r="AG3798" s="5"/>
    </row>
    <row r="3799" spans="9:33" x14ac:dyDescent="0.2">
      <c r="I3799" s="1"/>
      <c r="L3799" s="1"/>
      <c r="AC3799" s="5"/>
      <c r="AD3799" s="5"/>
      <c r="AE3799" s="5"/>
      <c r="AF3799" s="5"/>
      <c r="AG3799" s="5"/>
    </row>
    <row r="3800" spans="9:33" x14ac:dyDescent="0.2">
      <c r="I3800" s="1"/>
      <c r="L3800" s="1"/>
      <c r="AC3800" s="5"/>
      <c r="AD3800" s="5"/>
      <c r="AE3800" s="5"/>
      <c r="AF3800" s="5"/>
      <c r="AG3800" s="5"/>
    </row>
    <row r="3801" spans="9:33" x14ac:dyDescent="0.2">
      <c r="I3801" s="1"/>
      <c r="L3801" s="1"/>
      <c r="AC3801" s="5"/>
      <c r="AD3801" s="5"/>
      <c r="AE3801" s="5"/>
      <c r="AF3801" s="5"/>
      <c r="AG3801" s="5"/>
    </row>
    <row r="3802" spans="9:33" x14ac:dyDescent="0.2">
      <c r="I3802" s="1"/>
      <c r="L3802" s="1"/>
      <c r="AC3802" s="5"/>
      <c r="AD3802" s="5"/>
      <c r="AE3802" s="5"/>
      <c r="AF3802" s="5"/>
      <c r="AG3802" s="5"/>
    </row>
    <row r="3803" spans="9:33" x14ac:dyDescent="0.2">
      <c r="I3803" s="1"/>
      <c r="L3803" s="1"/>
      <c r="AC3803" s="5"/>
      <c r="AD3803" s="5"/>
      <c r="AE3803" s="5"/>
      <c r="AF3803" s="5"/>
      <c r="AG3803" s="5"/>
    </row>
    <row r="3804" spans="9:33" x14ac:dyDescent="0.2">
      <c r="I3804" s="1"/>
      <c r="L3804" s="1"/>
      <c r="AC3804" s="5"/>
      <c r="AD3804" s="5"/>
      <c r="AE3804" s="5"/>
      <c r="AF3804" s="5"/>
      <c r="AG3804" s="5"/>
    </row>
    <row r="3805" spans="9:33" x14ac:dyDescent="0.2">
      <c r="I3805" s="1"/>
      <c r="L3805" s="1"/>
      <c r="AC3805" s="5"/>
      <c r="AD3805" s="5"/>
      <c r="AE3805" s="5"/>
      <c r="AF3805" s="5"/>
      <c r="AG3805" s="5"/>
    </row>
    <row r="3806" spans="9:33" x14ac:dyDescent="0.2">
      <c r="I3806" s="1"/>
      <c r="L3806" s="1"/>
      <c r="AC3806" s="5"/>
      <c r="AD3806" s="5"/>
      <c r="AE3806" s="5"/>
      <c r="AF3806" s="5"/>
      <c r="AG3806" s="5"/>
    </row>
    <row r="3807" spans="9:33" x14ac:dyDescent="0.2">
      <c r="I3807" s="1"/>
      <c r="L3807" s="1"/>
      <c r="AC3807" s="5"/>
      <c r="AD3807" s="5"/>
      <c r="AE3807" s="5"/>
      <c r="AF3807" s="5"/>
      <c r="AG3807" s="5"/>
    </row>
    <row r="3808" spans="9:33" x14ac:dyDescent="0.2">
      <c r="I3808" s="1"/>
      <c r="L3808" s="1"/>
      <c r="AC3808" s="5"/>
      <c r="AD3808" s="5"/>
      <c r="AE3808" s="5"/>
      <c r="AF3808" s="5"/>
      <c r="AG3808" s="5"/>
    </row>
    <row r="3809" spans="9:33" x14ac:dyDescent="0.2">
      <c r="I3809" s="2"/>
      <c r="L3809" s="1"/>
      <c r="AC3809" s="5"/>
      <c r="AD3809" s="5"/>
      <c r="AE3809" s="5"/>
      <c r="AF3809" s="5"/>
      <c r="AG3809" s="5"/>
    </row>
    <row r="3810" spans="9:33" x14ac:dyDescent="0.2">
      <c r="I3810" s="1"/>
      <c r="L3810" s="1"/>
      <c r="AC3810" s="5"/>
      <c r="AD3810" s="5"/>
      <c r="AE3810" s="5"/>
      <c r="AF3810" s="5"/>
      <c r="AG3810" s="5"/>
    </row>
    <row r="3811" spans="9:33" x14ac:dyDescent="0.2">
      <c r="I3811" s="1"/>
      <c r="L3811" s="1"/>
      <c r="AC3811" s="5"/>
      <c r="AD3811" s="5"/>
      <c r="AE3811" s="5"/>
      <c r="AF3811" s="5"/>
      <c r="AG3811" s="5"/>
    </row>
    <row r="3812" spans="9:33" x14ac:dyDescent="0.2">
      <c r="I3812" s="2"/>
      <c r="L3812" s="1"/>
      <c r="AC3812" s="5"/>
      <c r="AD3812" s="5"/>
      <c r="AE3812" s="5"/>
      <c r="AF3812" s="5"/>
      <c r="AG3812" s="5"/>
    </row>
    <row r="3813" spans="9:33" x14ac:dyDescent="0.2">
      <c r="I3813" s="1"/>
      <c r="L3813" s="1"/>
      <c r="AC3813" s="5"/>
      <c r="AD3813" s="5"/>
      <c r="AE3813" s="5"/>
      <c r="AF3813" s="5"/>
      <c r="AG3813" s="5"/>
    </row>
    <row r="3814" spans="9:33" x14ac:dyDescent="0.2">
      <c r="I3814" s="2"/>
      <c r="L3814" s="1"/>
      <c r="AC3814" s="5"/>
      <c r="AD3814" s="5"/>
      <c r="AE3814" s="5"/>
      <c r="AF3814" s="5"/>
      <c r="AG3814" s="5"/>
    </row>
    <row r="3815" spans="9:33" x14ac:dyDescent="0.2">
      <c r="I3815" s="2"/>
      <c r="L3815" s="1"/>
      <c r="AC3815" s="5"/>
      <c r="AD3815" s="5"/>
      <c r="AE3815" s="5"/>
      <c r="AF3815" s="5"/>
      <c r="AG3815" s="5"/>
    </row>
    <row r="3816" spans="9:33" x14ac:dyDescent="0.2">
      <c r="I3816" s="2"/>
      <c r="L3816" s="1"/>
      <c r="AC3816" s="5"/>
      <c r="AD3816" s="5"/>
      <c r="AE3816" s="5"/>
      <c r="AF3816" s="5"/>
      <c r="AG3816" s="5"/>
    </row>
    <row r="3817" spans="9:33" x14ac:dyDescent="0.2">
      <c r="I3817" s="2"/>
      <c r="L3817" s="1"/>
      <c r="AC3817" s="5"/>
      <c r="AD3817" s="5"/>
      <c r="AE3817" s="5"/>
      <c r="AF3817" s="5"/>
      <c r="AG3817" s="5"/>
    </row>
    <row r="3818" spans="9:33" x14ac:dyDescent="0.2">
      <c r="I3818" s="1"/>
      <c r="L3818" s="1"/>
      <c r="AC3818" s="5"/>
      <c r="AD3818" s="5"/>
      <c r="AE3818" s="5"/>
      <c r="AF3818" s="5"/>
      <c r="AG3818" s="5"/>
    </row>
    <row r="3819" spans="9:33" x14ac:dyDescent="0.2">
      <c r="I3819" s="1"/>
      <c r="L3819" s="1"/>
      <c r="AC3819" s="5"/>
      <c r="AD3819" s="5"/>
      <c r="AE3819" s="5"/>
      <c r="AF3819" s="5"/>
      <c r="AG3819" s="5"/>
    </row>
    <row r="3820" spans="9:33" x14ac:dyDescent="0.2">
      <c r="I3820" s="1"/>
      <c r="L3820" s="1"/>
      <c r="AC3820" s="5"/>
      <c r="AD3820" s="5"/>
      <c r="AE3820" s="5"/>
      <c r="AF3820" s="5"/>
      <c r="AG3820" s="5"/>
    </row>
    <row r="3821" spans="9:33" x14ac:dyDescent="0.2">
      <c r="I3821" s="1"/>
      <c r="L3821" s="1"/>
      <c r="AC3821" s="5"/>
      <c r="AD3821" s="5"/>
      <c r="AE3821" s="5"/>
      <c r="AF3821" s="5"/>
      <c r="AG3821" s="5"/>
    </row>
    <row r="3822" spans="9:33" x14ac:dyDescent="0.2">
      <c r="I3822" s="1"/>
      <c r="L3822" s="1"/>
      <c r="AC3822" s="5"/>
      <c r="AD3822" s="5"/>
      <c r="AE3822" s="5"/>
      <c r="AF3822" s="5"/>
      <c r="AG3822" s="5"/>
    </row>
    <row r="3823" spans="9:33" x14ac:dyDescent="0.2">
      <c r="I3823" s="1"/>
      <c r="L3823" s="1"/>
      <c r="AC3823" s="5"/>
      <c r="AD3823" s="5"/>
      <c r="AE3823" s="5"/>
      <c r="AF3823" s="5"/>
      <c r="AG3823" s="5"/>
    </row>
    <row r="3824" spans="9:33" x14ac:dyDescent="0.2">
      <c r="I3824" s="1"/>
      <c r="L3824" s="1"/>
      <c r="AC3824" s="5"/>
      <c r="AD3824" s="5"/>
      <c r="AE3824" s="5"/>
      <c r="AF3824" s="5"/>
      <c r="AG3824" s="5"/>
    </row>
    <row r="3825" spans="9:33" x14ac:dyDescent="0.2">
      <c r="I3825" s="1"/>
      <c r="L3825" s="1"/>
      <c r="AC3825" s="5"/>
      <c r="AD3825" s="5"/>
      <c r="AE3825" s="5"/>
      <c r="AF3825" s="5"/>
      <c r="AG3825" s="5"/>
    </row>
    <row r="3826" spans="9:33" x14ac:dyDescent="0.2">
      <c r="I3826" s="1"/>
      <c r="L3826" s="1"/>
      <c r="AC3826" s="5"/>
      <c r="AD3826" s="5"/>
      <c r="AE3826" s="5"/>
      <c r="AF3826" s="5"/>
      <c r="AG3826" s="5"/>
    </row>
    <row r="3827" spans="9:33" x14ac:dyDescent="0.2">
      <c r="I3827" s="1"/>
      <c r="L3827" s="1"/>
      <c r="AC3827" s="5"/>
      <c r="AD3827" s="5"/>
      <c r="AE3827" s="5"/>
      <c r="AF3827" s="5"/>
      <c r="AG3827" s="5"/>
    </row>
    <row r="3828" spans="9:33" x14ac:dyDescent="0.2">
      <c r="I3828" s="1"/>
      <c r="L3828" s="1"/>
      <c r="AC3828" s="5"/>
      <c r="AD3828" s="5"/>
      <c r="AE3828" s="5"/>
      <c r="AF3828" s="5"/>
      <c r="AG3828" s="5"/>
    </row>
    <row r="3829" spans="9:33" x14ac:dyDescent="0.2">
      <c r="I3829" s="1"/>
      <c r="L3829" s="1"/>
      <c r="AC3829" s="5"/>
      <c r="AD3829" s="5"/>
      <c r="AE3829" s="5"/>
      <c r="AF3829" s="5"/>
      <c r="AG3829" s="5"/>
    </row>
    <row r="3830" spans="9:33" x14ac:dyDescent="0.2">
      <c r="I3830" s="1"/>
      <c r="L3830" s="1"/>
      <c r="AC3830" s="5"/>
      <c r="AD3830" s="5"/>
      <c r="AE3830" s="5"/>
      <c r="AF3830" s="5"/>
      <c r="AG3830" s="5"/>
    </row>
    <row r="3831" spans="9:33" x14ac:dyDescent="0.2">
      <c r="I3831" s="1"/>
      <c r="L3831" s="1"/>
      <c r="AC3831" s="5"/>
      <c r="AD3831" s="5"/>
      <c r="AE3831" s="5"/>
      <c r="AF3831" s="5"/>
      <c r="AG3831" s="5"/>
    </row>
    <row r="3832" spans="9:33" x14ac:dyDescent="0.2">
      <c r="I3832" s="1"/>
      <c r="L3832" s="1"/>
      <c r="AC3832" s="5"/>
      <c r="AD3832" s="5"/>
      <c r="AE3832" s="5"/>
      <c r="AF3832" s="5"/>
      <c r="AG3832" s="5"/>
    </row>
    <row r="3833" spans="9:33" x14ac:dyDescent="0.2">
      <c r="I3833" s="1"/>
      <c r="L3833" s="1"/>
      <c r="AC3833" s="5"/>
      <c r="AD3833" s="5"/>
      <c r="AE3833" s="5"/>
      <c r="AF3833" s="5"/>
      <c r="AG3833" s="5"/>
    </row>
    <row r="3834" spans="9:33" x14ac:dyDescent="0.2">
      <c r="I3834" s="1"/>
      <c r="L3834" s="1"/>
      <c r="AC3834" s="5"/>
      <c r="AD3834" s="5"/>
      <c r="AE3834" s="5"/>
      <c r="AF3834" s="5"/>
      <c r="AG3834" s="5"/>
    </row>
    <row r="3835" spans="9:33" x14ac:dyDescent="0.2">
      <c r="I3835" s="1"/>
      <c r="L3835" s="1"/>
      <c r="AC3835" s="5"/>
      <c r="AD3835" s="5"/>
      <c r="AE3835" s="5"/>
      <c r="AF3835" s="5"/>
      <c r="AG3835" s="5"/>
    </row>
    <row r="3836" spans="9:33" x14ac:dyDescent="0.2">
      <c r="I3836" s="1"/>
      <c r="L3836" s="1"/>
      <c r="AC3836" s="5"/>
      <c r="AD3836" s="5"/>
      <c r="AE3836" s="5"/>
      <c r="AF3836" s="5"/>
      <c r="AG3836" s="5"/>
    </row>
    <row r="3837" spans="9:33" x14ac:dyDescent="0.2">
      <c r="I3837" s="1"/>
      <c r="L3837" s="1"/>
      <c r="AC3837" s="5"/>
      <c r="AD3837" s="5"/>
      <c r="AE3837" s="5"/>
      <c r="AF3837" s="5"/>
      <c r="AG3837" s="5"/>
    </row>
    <row r="3838" spans="9:33" x14ac:dyDescent="0.2">
      <c r="I3838" s="1"/>
      <c r="L3838" s="1"/>
      <c r="AC3838" s="5"/>
      <c r="AD3838" s="5"/>
      <c r="AE3838" s="5"/>
      <c r="AF3838" s="5"/>
      <c r="AG3838" s="5"/>
    </row>
    <row r="3839" spans="9:33" x14ac:dyDescent="0.2">
      <c r="I3839" s="1"/>
      <c r="L3839" s="1"/>
      <c r="AC3839" s="5"/>
      <c r="AD3839" s="5"/>
      <c r="AE3839" s="5"/>
      <c r="AF3839" s="5"/>
      <c r="AG3839" s="5"/>
    </row>
    <row r="3840" spans="9:33" x14ac:dyDescent="0.2">
      <c r="I3840" s="1"/>
      <c r="L3840" s="1"/>
      <c r="AC3840" s="5"/>
      <c r="AD3840" s="5"/>
      <c r="AE3840" s="5"/>
      <c r="AF3840" s="5"/>
      <c r="AG3840" s="5"/>
    </row>
    <row r="3841" spans="9:33" x14ac:dyDescent="0.2">
      <c r="I3841" s="1"/>
      <c r="L3841" s="1"/>
      <c r="AC3841" s="5"/>
      <c r="AD3841" s="5"/>
      <c r="AE3841" s="5"/>
      <c r="AF3841" s="5"/>
      <c r="AG3841" s="5"/>
    </row>
    <row r="3842" spans="9:33" x14ac:dyDescent="0.2">
      <c r="I3842" s="1"/>
      <c r="L3842" s="1"/>
      <c r="AC3842" s="5"/>
      <c r="AD3842" s="5"/>
      <c r="AE3842" s="5"/>
      <c r="AF3842" s="5"/>
      <c r="AG3842" s="5"/>
    </row>
    <row r="3843" spans="9:33" x14ac:dyDescent="0.2">
      <c r="I3843" s="1"/>
      <c r="L3843" s="1"/>
      <c r="AC3843" s="5"/>
      <c r="AD3843" s="5"/>
      <c r="AE3843" s="5"/>
      <c r="AF3843" s="5"/>
      <c r="AG3843" s="5"/>
    </row>
    <row r="3844" spans="9:33" x14ac:dyDescent="0.2">
      <c r="I3844" s="1"/>
      <c r="L3844" s="1"/>
      <c r="AC3844" s="5"/>
      <c r="AD3844" s="5"/>
      <c r="AE3844" s="5"/>
      <c r="AF3844" s="5"/>
      <c r="AG3844" s="5"/>
    </row>
    <row r="3845" spans="9:33" x14ac:dyDescent="0.2">
      <c r="I3845" s="1"/>
      <c r="L3845" s="1"/>
      <c r="AC3845" s="5"/>
      <c r="AD3845" s="5"/>
      <c r="AE3845" s="5"/>
      <c r="AF3845" s="5"/>
      <c r="AG3845" s="5"/>
    </row>
    <row r="3846" spans="9:33" x14ac:dyDescent="0.2">
      <c r="I3846" s="1"/>
      <c r="L3846" s="1"/>
      <c r="AC3846" s="5"/>
      <c r="AD3846" s="5"/>
      <c r="AE3846" s="5"/>
      <c r="AF3846" s="5"/>
      <c r="AG3846" s="5"/>
    </row>
    <row r="3847" spans="9:33" x14ac:dyDescent="0.2">
      <c r="I3847" s="1"/>
      <c r="L3847" s="1"/>
      <c r="AC3847" s="5"/>
      <c r="AD3847" s="5"/>
      <c r="AE3847" s="5"/>
      <c r="AF3847" s="5"/>
      <c r="AG3847" s="5"/>
    </row>
    <row r="3848" spans="9:33" x14ac:dyDescent="0.2">
      <c r="I3848" s="1"/>
      <c r="L3848" s="1"/>
      <c r="AC3848" s="5"/>
      <c r="AD3848" s="5"/>
      <c r="AE3848" s="5"/>
      <c r="AF3848" s="5"/>
      <c r="AG3848" s="5"/>
    </row>
    <row r="3849" spans="9:33" x14ac:dyDescent="0.2">
      <c r="I3849" s="1"/>
      <c r="L3849" s="1"/>
      <c r="AC3849" s="5"/>
      <c r="AD3849" s="5"/>
      <c r="AE3849" s="5"/>
      <c r="AF3849" s="5"/>
      <c r="AG3849" s="5"/>
    </row>
    <row r="3850" spans="9:33" x14ac:dyDescent="0.2">
      <c r="I3850" s="1"/>
      <c r="L3850" s="1"/>
      <c r="AC3850" s="5"/>
      <c r="AD3850" s="5"/>
      <c r="AE3850" s="5"/>
      <c r="AF3850" s="5"/>
      <c r="AG3850" s="5"/>
    </row>
    <row r="3851" spans="9:33" x14ac:dyDescent="0.2">
      <c r="I3851" s="1"/>
      <c r="L3851" s="1"/>
      <c r="AC3851" s="5"/>
      <c r="AD3851" s="5"/>
      <c r="AE3851" s="5"/>
      <c r="AF3851" s="5"/>
      <c r="AG3851" s="5"/>
    </row>
    <row r="3852" spans="9:33" x14ac:dyDescent="0.2">
      <c r="I3852" s="1"/>
      <c r="L3852" s="1"/>
      <c r="AC3852" s="5"/>
      <c r="AD3852" s="5"/>
      <c r="AE3852" s="5"/>
      <c r="AF3852" s="5"/>
      <c r="AG3852" s="5"/>
    </row>
    <row r="3853" spans="9:33" x14ac:dyDescent="0.2">
      <c r="I3853" s="1"/>
      <c r="L3853" s="1"/>
      <c r="AC3853" s="5"/>
      <c r="AD3853" s="5"/>
      <c r="AE3853" s="5"/>
      <c r="AF3853" s="5"/>
      <c r="AG3853" s="5"/>
    </row>
    <row r="3854" spans="9:33" x14ac:dyDescent="0.2">
      <c r="I3854" s="1"/>
      <c r="L3854" s="1"/>
      <c r="AC3854" s="5"/>
      <c r="AD3854" s="5"/>
      <c r="AE3854" s="5"/>
      <c r="AF3854" s="5"/>
      <c r="AG3854" s="5"/>
    </row>
    <row r="3855" spans="9:33" x14ac:dyDescent="0.2">
      <c r="I3855" s="1"/>
      <c r="L3855" s="1"/>
      <c r="AC3855" s="5"/>
      <c r="AD3855" s="5"/>
      <c r="AE3855" s="5"/>
      <c r="AF3855" s="5"/>
      <c r="AG3855" s="5"/>
    </row>
    <row r="3856" spans="9:33" x14ac:dyDescent="0.2">
      <c r="I3856" s="1"/>
      <c r="L3856" s="1"/>
      <c r="AC3856" s="5"/>
      <c r="AD3856" s="5"/>
      <c r="AE3856" s="5"/>
      <c r="AF3856" s="5"/>
      <c r="AG3856" s="5"/>
    </row>
    <row r="3857" spans="9:33" x14ac:dyDescent="0.2">
      <c r="I3857" s="1"/>
      <c r="L3857" s="1"/>
      <c r="AC3857" s="5"/>
      <c r="AD3857" s="5"/>
      <c r="AE3857" s="5"/>
      <c r="AF3857" s="5"/>
      <c r="AG3857" s="5"/>
    </row>
    <row r="3858" spans="9:33" x14ac:dyDescent="0.2">
      <c r="I3858" s="1"/>
      <c r="L3858" s="1"/>
      <c r="AC3858" s="5"/>
      <c r="AD3858" s="5"/>
      <c r="AE3858" s="5"/>
      <c r="AF3858" s="5"/>
      <c r="AG3858" s="5"/>
    </row>
    <row r="3859" spans="9:33" x14ac:dyDescent="0.2">
      <c r="I3859" s="1"/>
      <c r="L3859" s="1"/>
      <c r="AC3859" s="5"/>
      <c r="AD3859" s="5"/>
      <c r="AE3859" s="5"/>
      <c r="AF3859" s="5"/>
      <c r="AG3859" s="5"/>
    </row>
    <row r="3860" spans="9:33" x14ac:dyDescent="0.2">
      <c r="I3860" s="1"/>
      <c r="L3860" s="1"/>
      <c r="AC3860" s="5"/>
      <c r="AD3860" s="5"/>
      <c r="AE3860" s="5"/>
      <c r="AF3860" s="5"/>
      <c r="AG3860" s="5"/>
    </row>
    <row r="3861" spans="9:33" x14ac:dyDescent="0.2">
      <c r="I3861" s="1"/>
      <c r="L3861" s="1"/>
      <c r="AC3861" s="5"/>
      <c r="AD3861" s="5"/>
      <c r="AE3861" s="5"/>
      <c r="AF3861" s="5"/>
      <c r="AG3861" s="5"/>
    </row>
    <row r="3862" spans="9:33" x14ac:dyDescent="0.2">
      <c r="I3862" s="1"/>
      <c r="L3862" s="1"/>
      <c r="AC3862" s="5"/>
      <c r="AD3862" s="5"/>
      <c r="AE3862" s="5"/>
      <c r="AF3862" s="5"/>
      <c r="AG3862" s="5"/>
    </row>
    <row r="3863" spans="9:33" x14ac:dyDescent="0.2">
      <c r="I3863" s="1"/>
      <c r="L3863" s="1"/>
      <c r="AC3863" s="5"/>
      <c r="AD3863" s="5"/>
      <c r="AE3863" s="5"/>
      <c r="AF3863" s="5"/>
      <c r="AG3863" s="5"/>
    </row>
    <row r="3864" spans="9:33" x14ac:dyDescent="0.2">
      <c r="I3864" s="1"/>
      <c r="L3864" s="1"/>
      <c r="AC3864" s="5"/>
      <c r="AD3864" s="5"/>
      <c r="AE3864" s="5"/>
      <c r="AF3864" s="5"/>
      <c r="AG3864" s="5"/>
    </row>
    <row r="3865" spans="9:33" x14ac:dyDescent="0.2">
      <c r="I3865" s="1"/>
      <c r="L3865" s="1"/>
      <c r="AC3865" s="5"/>
      <c r="AD3865" s="5"/>
      <c r="AE3865" s="5"/>
      <c r="AF3865" s="5"/>
      <c r="AG3865" s="5"/>
    </row>
    <row r="3866" spans="9:33" x14ac:dyDescent="0.2">
      <c r="I3866" s="1"/>
      <c r="L3866" s="1"/>
      <c r="AC3866" s="5"/>
      <c r="AD3866" s="5"/>
      <c r="AE3866" s="5"/>
      <c r="AF3866" s="5"/>
      <c r="AG3866" s="5"/>
    </row>
    <row r="3867" spans="9:33" x14ac:dyDescent="0.2">
      <c r="I3867" s="1"/>
      <c r="L3867" s="1"/>
      <c r="AC3867" s="5"/>
      <c r="AD3867" s="5"/>
      <c r="AE3867" s="5"/>
      <c r="AF3867" s="5"/>
      <c r="AG3867" s="5"/>
    </row>
    <row r="3868" spans="9:33" x14ac:dyDescent="0.2">
      <c r="I3868" s="1"/>
      <c r="L3868" s="1"/>
      <c r="AC3868" s="5"/>
      <c r="AD3868" s="5"/>
      <c r="AE3868" s="5"/>
      <c r="AF3868" s="5"/>
      <c r="AG3868" s="5"/>
    </row>
    <row r="3869" spans="9:33" x14ac:dyDescent="0.2">
      <c r="I3869" s="1"/>
      <c r="L3869" s="1"/>
      <c r="AC3869" s="5"/>
      <c r="AD3869" s="5"/>
      <c r="AE3869" s="5"/>
      <c r="AF3869" s="5"/>
      <c r="AG3869" s="5"/>
    </row>
    <row r="3870" spans="9:33" x14ac:dyDescent="0.2">
      <c r="I3870" s="1"/>
      <c r="L3870" s="1"/>
      <c r="AC3870" s="5"/>
      <c r="AD3870" s="5"/>
      <c r="AE3870" s="5"/>
      <c r="AF3870" s="5"/>
      <c r="AG3870" s="5"/>
    </row>
    <row r="3871" spans="9:33" x14ac:dyDescent="0.2">
      <c r="I3871" s="1"/>
      <c r="L3871" s="1"/>
      <c r="AC3871" s="5"/>
      <c r="AD3871" s="5"/>
      <c r="AE3871" s="5"/>
      <c r="AF3871" s="5"/>
      <c r="AG3871" s="5"/>
    </row>
    <row r="3872" spans="9:33" x14ac:dyDescent="0.2">
      <c r="I3872" s="1"/>
      <c r="L3872" s="1"/>
      <c r="AC3872" s="5"/>
      <c r="AD3872" s="5"/>
      <c r="AE3872" s="5"/>
      <c r="AF3872" s="5"/>
      <c r="AG3872" s="5"/>
    </row>
    <row r="3873" spans="9:33" x14ac:dyDescent="0.2">
      <c r="I3873" s="1"/>
      <c r="L3873" s="1"/>
      <c r="AC3873" s="5"/>
      <c r="AD3873" s="5"/>
      <c r="AE3873" s="5"/>
      <c r="AF3873" s="5"/>
      <c r="AG3873" s="5"/>
    </row>
    <row r="3874" spans="9:33" x14ac:dyDescent="0.2">
      <c r="I3874" s="1"/>
      <c r="L3874" s="1"/>
      <c r="AC3874" s="5"/>
      <c r="AD3874" s="5"/>
      <c r="AE3874" s="5"/>
      <c r="AF3874" s="5"/>
      <c r="AG3874" s="5"/>
    </row>
    <row r="3875" spans="9:33" x14ac:dyDescent="0.2">
      <c r="I3875" s="1"/>
      <c r="L3875" s="1"/>
      <c r="AC3875" s="5"/>
      <c r="AD3875" s="5"/>
      <c r="AE3875" s="5"/>
      <c r="AF3875" s="5"/>
      <c r="AG3875" s="5"/>
    </row>
    <row r="3876" spans="9:33" x14ac:dyDescent="0.2">
      <c r="I3876" s="1"/>
      <c r="L3876" s="1"/>
      <c r="AC3876" s="5"/>
      <c r="AD3876" s="5"/>
      <c r="AE3876" s="5"/>
      <c r="AF3876" s="5"/>
      <c r="AG3876" s="5"/>
    </row>
    <row r="3877" spans="9:33" x14ac:dyDescent="0.2">
      <c r="I3877" s="1"/>
      <c r="L3877" s="1"/>
      <c r="AC3877" s="5"/>
      <c r="AD3877" s="5"/>
      <c r="AE3877" s="5"/>
      <c r="AF3877" s="5"/>
      <c r="AG3877" s="5"/>
    </row>
    <row r="3878" spans="9:33" x14ac:dyDescent="0.2">
      <c r="I3878" s="1"/>
      <c r="L3878" s="1"/>
      <c r="AC3878" s="5"/>
      <c r="AD3878" s="5"/>
      <c r="AE3878" s="5"/>
      <c r="AF3878" s="5"/>
      <c r="AG3878" s="5"/>
    </row>
    <row r="3879" spans="9:33" x14ac:dyDescent="0.2">
      <c r="I3879" s="1"/>
      <c r="L3879" s="1"/>
      <c r="AC3879" s="5"/>
      <c r="AD3879" s="5"/>
      <c r="AE3879" s="5"/>
      <c r="AF3879" s="5"/>
      <c r="AG3879" s="5"/>
    </row>
    <row r="3880" spans="9:33" x14ac:dyDescent="0.2">
      <c r="I3880" s="1"/>
      <c r="L3880" s="1"/>
      <c r="AC3880" s="5"/>
      <c r="AD3880" s="5"/>
      <c r="AE3880" s="5"/>
      <c r="AF3880" s="5"/>
      <c r="AG3880" s="5"/>
    </row>
    <row r="3881" spans="9:33" x14ac:dyDescent="0.2">
      <c r="I3881" s="1"/>
      <c r="L3881" s="1"/>
      <c r="AC3881" s="5"/>
      <c r="AD3881" s="5"/>
      <c r="AE3881" s="5"/>
      <c r="AF3881" s="5"/>
      <c r="AG3881" s="5"/>
    </row>
    <row r="3882" spans="9:33" x14ac:dyDescent="0.2">
      <c r="I3882" s="1"/>
      <c r="L3882" s="1"/>
      <c r="AC3882" s="5"/>
      <c r="AD3882" s="5"/>
      <c r="AE3882" s="5"/>
      <c r="AF3882" s="5"/>
      <c r="AG3882" s="5"/>
    </row>
    <row r="3883" spans="9:33" x14ac:dyDescent="0.2">
      <c r="I3883" s="1"/>
      <c r="L3883" s="1"/>
      <c r="AC3883" s="5"/>
      <c r="AD3883" s="5"/>
      <c r="AE3883" s="5"/>
      <c r="AF3883" s="5"/>
      <c r="AG3883" s="5"/>
    </row>
    <row r="3884" spans="9:33" x14ac:dyDescent="0.2">
      <c r="I3884" s="1"/>
      <c r="L3884" s="1"/>
      <c r="AC3884" s="5"/>
      <c r="AD3884" s="5"/>
      <c r="AE3884" s="5"/>
      <c r="AF3884" s="5"/>
      <c r="AG3884" s="5"/>
    </row>
    <row r="3885" spans="9:33" x14ac:dyDescent="0.2">
      <c r="I3885" s="1"/>
      <c r="L3885" s="1"/>
      <c r="AC3885" s="5"/>
      <c r="AD3885" s="5"/>
      <c r="AE3885" s="5"/>
      <c r="AF3885" s="5"/>
      <c r="AG3885" s="5"/>
    </row>
    <row r="3886" spans="9:33" x14ac:dyDescent="0.2">
      <c r="I3886" s="1"/>
      <c r="L3886" s="3"/>
    </row>
    <row r="3887" spans="9:33" x14ac:dyDescent="0.2">
      <c r="I3887" s="1"/>
      <c r="L3887" s="1"/>
      <c r="AC3887" s="5"/>
      <c r="AD3887" s="5"/>
      <c r="AE3887" s="5"/>
      <c r="AF3887" s="5"/>
      <c r="AG3887" s="5"/>
    </row>
    <row r="3888" spans="9:33" x14ac:dyDescent="0.2">
      <c r="I3888" s="1"/>
      <c r="L3888" s="1"/>
      <c r="AC3888" s="5"/>
      <c r="AD3888" s="5"/>
      <c r="AE3888" s="5"/>
      <c r="AF3888" s="5"/>
      <c r="AG3888" s="5"/>
    </row>
    <row r="3889" spans="9:33" x14ac:dyDescent="0.2">
      <c r="I3889" s="1"/>
      <c r="L3889" s="1"/>
      <c r="AC3889" s="5"/>
      <c r="AD3889" s="5"/>
      <c r="AE3889" s="5"/>
      <c r="AF3889" s="5"/>
      <c r="AG3889" s="5"/>
    </row>
    <row r="3890" spans="9:33" x14ac:dyDescent="0.2">
      <c r="I3890" s="1"/>
      <c r="L3890" s="1"/>
      <c r="AC3890" s="5"/>
      <c r="AD3890" s="5"/>
      <c r="AE3890" s="5"/>
      <c r="AF3890" s="5"/>
      <c r="AG3890" s="5"/>
    </row>
    <row r="3891" spans="9:33" x14ac:dyDescent="0.2">
      <c r="I3891" s="1"/>
      <c r="L3891" s="1"/>
      <c r="AC3891" s="5"/>
      <c r="AD3891" s="5"/>
      <c r="AE3891" s="5"/>
      <c r="AF3891" s="5"/>
      <c r="AG3891" s="5"/>
    </row>
    <row r="3892" spans="9:33" x14ac:dyDescent="0.2">
      <c r="I3892" s="1"/>
      <c r="L3892" s="1"/>
      <c r="AC3892" s="5"/>
      <c r="AD3892" s="5"/>
      <c r="AE3892" s="5"/>
      <c r="AF3892" s="5"/>
      <c r="AG3892" s="5"/>
    </row>
    <row r="3893" spans="9:33" x14ac:dyDescent="0.2">
      <c r="I3893" s="1"/>
      <c r="L3893" s="1"/>
      <c r="AC3893" s="5"/>
      <c r="AD3893" s="5"/>
      <c r="AE3893" s="5"/>
      <c r="AF3893" s="5"/>
      <c r="AG3893" s="5"/>
    </row>
    <row r="3894" spans="9:33" x14ac:dyDescent="0.2">
      <c r="I3894" s="1"/>
      <c r="L3894" s="1"/>
      <c r="AC3894" s="5"/>
      <c r="AD3894" s="5"/>
      <c r="AE3894" s="5"/>
      <c r="AF3894" s="5"/>
      <c r="AG3894" s="5"/>
    </row>
    <row r="3895" spans="9:33" x14ac:dyDescent="0.2">
      <c r="I3895" s="1"/>
      <c r="L3895" s="1"/>
      <c r="AC3895" s="5"/>
      <c r="AD3895" s="5"/>
      <c r="AE3895" s="5"/>
      <c r="AF3895" s="5"/>
      <c r="AG3895" s="5"/>
    </row>
    <row r="3896" spans="9:33" x14ac:dyDescent="0.2">
      <c r="I3896" s="1"/>
      <c r="L3896" s="1"/>
      <c r="AC3896" s="5"/>
      <c r="AD3896" s="5"/>
      <c r="AE3896" s="5"/>
      <c r="AF3896" s="5"/>
      <c r="AG3896" s="5"/>
    </row>
    <row r="3897" spans="9:33" x14ac:dyDescent="0.2">
      <c r="I3897" s="2"/>
      <c r="L3897" s="1"/>
      <c r="AC3897" s="5"/>
      <c r="AD3897" s="5"/>
      <c r="AE3897" s="5"/>
      <c r="AF3897" s="5"/>
      <c r="AG3897" s="5"/>
    </row>
    <row r="3898" spans="9:33" x14ac:dyDescent="0.2">
      <c r="I3898" s="1"/>
      <c r="L3898" s="1"/>
      <c r="AC3898" s="5"/>
      <c r="AD3898" s="5"/>
      <c r="AE3898" s="5"/>
      <c r="AF3898" s="5"/>
      <c r="AG3898" s="5"/>
    </row>
    <row r="3899" spans="9:33" x14ac:dyDescent="0.2">
      <c r="I3899" s="1"/>
      <c r="L3899" s="1"/>
      <c r="AC3899" s="5"/>
      <c r="AD3899" s="5"/>
      <c r="AE3899" s="5"/>
      <c r="AF3899" s="5"/>
      <c r="AG3899" s="5"/>
    </row>
    <row r="3900" spans="9:33" x14ac:dyDescent="0.2">
      <c r="I3900" s="1"/>
      <c r="L3900" s="1"/>
      <c r="AC3900" s="5"/>
      <c r="AD3900" s="5"/>
      <c r="AE3900" s="5"/>
      <c r="AF3900" s="5"/>
      <c r="AG3900" s="5"/>
    </row>
    <row r="3901" spans="9:33" x14ac:dyDescent="0.2">
      <c r="I3901" s="1"/>
      <c r="L3901" s="1"/>
      <c r="AC3901" s="5"/>
      <c r="AD3901" s="5"/>
      <c r="AE3901" s="5"/>
      <c r="AF3901" s="5"/>
      <c r="AG3901" s="5"/>
    </row>
    <row r="3902" spans="9:33" x14ac:dyDescent="0.2">
      <c r="I3902" s="1"/>
      <c r="L3902" s="1"/>
      <c r="AC3902" s="5"/>
      <c r="AD3902" s="5"/>
      <c r="AE3902" s="5"/>
      <c r="AF3902" s="5"/>
      <c r="AG3902" s="5"/>
    </row>
    <row r="3903" spans="9:33" x14ac:dyDescent="0.2">
      <c r="I3903" s="2"/>
      <c r="L3903" s="1"/>
      <c r="AC3903" s="5"/>
      <c r="AD3903" s="5"/>
      <c r="AE3903" s="5"/>
      <c r="AF3903" s="5"/>
      <c r="AG3903" s="5"/>
    </row>
    <row r="3904" spans="9:33" x14ac:dyDescent="0.2">
      <c r="I3904" s="1"/>
      <c r="L3904" s="1"/>
      <c r="AC3904" s="5"/>
      <c r="AD3904" s="5"/>
      <c r="AE3904" s="5"/>
      <c r="AF3904" s="5"/>
      <c r="AG3904" s="5"/>
    </row>
    <row r="3905" spans="9:33" x14ac:dyDescent="0.2">
      <c r="I3905" s="2"/>
      <c r="L3905" s="1"/>
      <c r="AC3905" s="5"/>
      <c r="AD3905" s="5"/>
      <c r="AE3905" s="5"/>
      <c r="AF3905" s="5"/>
      <c r="AG3905" s="5"/>
    </row>
    <row r="3906" spans="9:33" x14ac:dyDescent="0.2">
      <c r="I3906" s="1"/>
      <c r="L3906" s="1"/>
      <c r="AC3906" s="5"/>
      <c r="AD3906" s="5"/>
      <c r="AE3906" s="5"/>
      <c r="AF3906" s="5"/>
      <c r="AG3906" s="5"/>
    </row>
    <row r="3907" spans="9:33" x14ac:dyDescent="0.2">
      <c r="I3907" s="1"/>
      <c r="L3907" s="1"/>
      <c r="AC3907" s="5"/>
      <c r="AD3907" s="5"/>
      <c r="AE3907" s="5"/>
      <c r="AF3907" s="5"/>
      <c r="AG3907" s="5"/>
    </row>
    <row r="3908" spans="9:33" x14ac:dyDescent="0.2">
      <c r="I3908" s="1"/>
      <c r="L3908" s="1"/>
      <c r="AC3908" s="5"/>
      <c r="AD3908" s="5"/>
      <c r="AE3908" s="5"/>
      <c r="AF3908" s="5"/>
      <c r="AG3908" s="5"/>
    </row>
    <row r="3909" spans="9:33" x14ac:dyDescent="0.2">
      <c r="I3909" s="1"/>
      <c r="L3909" s="1"/>
      <c r="AC3909" s="5"/>
      <c r="AD3909" s="5"/>
      <c r="AE3909" s="5"/>
      <c r="AF3909" s="5"/>
      <c r="AG3909" s="5"/>
    </row>
    <row r="3910" spans="9:33" x14ac:dyDescent="0.2">
      <c r="I3910" s="1"/>
      <c r="L3910" s="1"/>
      <c r="AC3910" s="5"/>
      <c r="AD3910" s="5"/>
      <c r="AE3910" s="5"/>
      <c r="AF3910" s="5"/>
      <c r="AG3910" s="5"/>
    </row>
    <row r="3911" spans="9:33" x14ac:dyDescent="0.2">
      <c r="I3911" s="1"/>
      <c r="L3911" s="1"/>
      <c r="AC3911" s="5"/>
      <c r="AD3911" s="5"/>
      <c r="AE3911" s="5"/>
      <c r="AF3911" s="5"/>
      <c r="AG3911" s="5"/>
    </row>
    <row r="3912" spans="9:33" x14ac:dyDescent="0.2">
      <c r="I3912" s="1"/>
      <c r="L3912" s="1"/>
      <c r="AC3912" s="5"/>
      <c r="AD3912" s="5"/>
      <c r="AE3912" s="5"/>
      <c r="AF3912" s="5"/>
      <c r="AG3912" s="5"/>
    </row>
    <row r="3913" spans="9:33" x14ac:dyDescent="0.2">
      <c r="I3913" s="1"/>
      <c r="L3913" s="1"/>
      <c r="AC3913" s="5"/>
      <c r="AD3913" s="5"/>
      <c r="AE3913" s="5"/>
      <c r="AF3913" s="5"/>
      <c r="AG3913" s="5"/>
    </row>
    <row r="3914" spans="9:33" x14ac:dyDescent="0.2">
      <c r="I3914" s="1"/>
      <c r="L3914" s="1"/>
      <c r="AC3914" s="5"/>
      <c r="AD3914" s="5"/>
      <c r="AE3914" s="5"/>
      <c r="AF3914" s="5"/>
      <c r="AG3914" s="5"/>
    </row>
    <row r="3915" spans="9:33" x14ac:dyDescent="0.2">
      <c r="I3915" s="1"/>
      <c r="L3915" s="1"/>
      <c r="AC3915" s="5"/>
      <c r="AD3915" s="5"/>
      <c r="AE3915" s="5"/>
      <c r="AF3915" s="5"/>
      <c r="AG3915" s="5"/>
    </row>
    <row r="3916" spans="9:33" x14ac:dyDescent="0.2">
      <c r="I3916" s="2"/>
      <c r="L3916" s="1"/>
      <c r="AC3916" s="5"/>
      <c r="AD3916" s="5"/>
      <c r="AE3916" s="5"/>
      <c r="AF3916" s="5"/>
      <c r="AG3916" s="5"/>
    </row>
    <row r="3917" spans="9:33" x14ac:dyDescent="0.2">
      <c r="I3917" s="1"/>
      <c r="L3917" s="1"/>
      <c r="AC3917" s="5"/>
      <c r="AD3917" s="5"/>
      <c r="AE3917" s="5"/>
      <c r="AF3917" s="5"/>
      <c r="AG3917" s="5"/>
    </row>
    <row r="3918" spans="9:33" x14ac:dyDescent="0.2">
      <c r="I3918" s="1"/>
      <c r="L3918" s="1"/>
      <c r="AC3918" s="5"/>
      <c r="AD3918" s="5"/>
      <c r="AE3918" s="5"/>
      <c r="AF3918" s="5"/>
      <c r="AG3918" s="5"/>
    </row>
    <row r="3919" spans="9:33" x14ac:dyDescent="0.2">
      <c r="I3919" s="2"/>
      <c r="L3919" s="1"/>
      <c r="AC3919" s="5"/>
      <c r="AD3919" s="5"/>
      <c r="AE3919" s="5"/>
      <c r="AF3919" s="5"/>
      <c r="AG3919" s="5"/>
    </row>
    <row r="3920" spans="9:33" x14ac:dyDescent="0.2">
      <c r="I3920" s="1"/>
      <c r="L3920" s="1"/>
      <c r="AC3920" s="5"/>
      <c r="AD3920" s="5"/>
      <c r="AE3920" s="5"/>
      <c r="AF3920" s="5"/>
      <c r="AG3920" s="5"/>
    </row>
    <row r="3921" spans="9:33" x14ac:dyDescent="0.2">
      <c r="I3921" s="2"/>
      <c r="L3921" s="1"/>
      <c r="AC3921" s="5"/>
      <c r="AD3921" s="5"/>
      <c r="AE3921" s="5"/>
      <c r="AF3921" s="5"/>
      <c r="AG3921" s="5"/>
    </row>
    <row r="3922" spans="9:33" x14ac:dyDescent="0.2">
      <c r="I3922" s="2"/>
      <c r="L3922" s="1"/>
      <c r="AC3922" s="5"/>
      <c r="AD3922" s="5"/>
      <c r="AE3922" s="5"/>
      <c r="AF3922" s="5"/>
      <c r="AG3922" s="5"/>
    </row>
    <row r="3923" spans="9:33" x14ac:dyDescent="0.2">
      <c r="I3923" s="2"/>
      <c r="L3923" s="1"/>
      <c r="AC3923" s="5"/>
      <c r="AD3923" s="5"/>
      <c r="AE3923" s="5"/>
      <c r="AF3923" s="5"/>
      <c r="AG3923" s="5"/>
    </row>
    <row r="3924" spans="9:33" x14ac:dyDescent="0.2">
      <c r="I3924" s="2"/>
      <c r="L3924" s="1"/>
      <c r="AC3924" s="5"/>
      <c r="AD3924" s="5"/>
      <c r="AE3924" s="5"/>
      <c r="AF3924" s="5"/>
      <c r="AG3924" s="5"/>
    </row>
    <row r="3925" spans="9:33" x14ac:dyDescent="0.2">
      <c r="I3925" s="1"/>
      <c r="L3925" s="1"/>
      <c r="AC3925" s="5"/>
      <c r="AD3925" s="5"/>
      <c r="AE3925" s="5"/>
      <c r="AF3925" s="5"/>
      <c r="AG3925" s="5"/>
    </row>
    <row r="3926" spans="9:33" x14ac:dyDescent="0.2">
      <c r="I3926" s="1"/>
      <c r="L3926" s="1"/>
      <c r="AC3926" s="5"/>
      <c r="AD3926" s="5"/>
      <c r="AE3926" s="5"/>
      <c r="AF3926" s="5"/>
      <c r="AG3926" s="5"/>
    </row>
    <row r="3927" spans="9:33" x14ac:dyDescent="0.2">
      <c r="I3927" s="1"/>
      <c r="L3927" s="1"/>
      <c r="AC3927" s="5"/>
      <c r="AD3927" s="5"/>
      <c r="AE3927" s="5"/>
      <c r="AF3927" s="5"/>
      <c r="AG3927" s="5"/>
    </row>
    <row r="3928" spans="9:33" x14ac:dyDescent="0.2">
      <c r="I3928" s="1"/>
      <c r="L3928" s="1"/>
      <c r="AC3928" s="5"/>
      <c r="AD3928" s="5"/>
      <c r="AE3928" s="5"/>
      <c r="AF3928" s="5"/>
      <c r="AG3928" s="5"/>
    </row>
    <row r="3929" spans="9:33" x14ac:dyDescent="0.2">
      <c r="I3929" s="1"/>
      <c r="L3929" s="1"/>
      <c r="AC3929" s="5"/>
      <c r="AD3929" s="5"/>
      <c r="AE3929" s="5"/>
      <c r="AF3929" s="5"/>
      <c r="AG3929" s="5"/>
    </row>
    <row r="3930" spans="9:33" x14ac:dyDescent="0.2">
      <c r="I3930" s="1"/>
      <c r="L3930" s="1"/>
      <c r="AC3930" s="5"/>
      <c r="AD3930" s="5"/>
      <c r="AE3930" s="5"/>
      <c r="AF3930" s="5"/>
      <c r="AG3930" s="5"/>
    </row>
    <row r="3931" spans="9:33" x14ac:dyDescent="0.2">
      <c r="I3931" s="1"/>
      <c r="L3931" s="1"/>
      <c r="AC3931" s="5"/>
      <c r="AD3931" s="5"/>
      <c r="AE3931" s="5"/>
      <c r="AF3931" s="5"/>
      <c r="AG3931" s="5"/>
    </row>
    <row r="3932" spans="9:33" x14ac:dyDescent="0.2">
      <c r="I3932" s="1"/>
      <c r="L3932" s="1"/>
      <c r="AC3932" s="5"/>
      <c r="AD3932" s="5"/>
      <c r="AE3932" s="5"/>
      <c r="AF3932" s="5"/>
      <c r="AG3932" s="5"/>
    </row>
    <row r="3933" spans="9:33" x14ac:dyDescent="0.2">
      <c r="I3933" s="1"/>
      <c r="L3933" s="1"/>
      <c r="AC3933" s="5"/>
      <c r="AD3933" s="5"/>
      <c r="AE3933" s="5"/>
      <c r="AF3933" s="5"/>
      <c r="AG3933" s="5"/>
    </row>
    <row r="3934" spans="9:33" x14ac:dyDescent="0.2">
      <c r="I3934" s="1"/>
      <c r="L3934" s="1"/>
      <c r="AC3934" s="5"/>
      <c r="AD3934" s="5"/>
      <c r="AE3934" s="5"/>
      <c r="AF3934" s="5"/>
      <c r="AG3934" s="5"/>
    </row>
    <row r="3935" spans="9:33" x14ac:dyDescent="0.2">
      <c r="I3935" s="1"/>
      <c r="L3935" s="1"/>
      <c r="AC3935" s="5"/>
      <c r="AD3935" s="5"/>
      <c r="AE3935" s="5"/>
      <c r="AF3935" s="5"/>
      <c r="AG3935" s="5"/>
    </row>
    <row r="3936" spans="9:33" x14ac:dyDescent="0.2">
      <c r="I3936" s="1"/>
      <c r="L3936" s="1"/>
      <c r="AC3936" s="5"/>
      <c r="AD3936" s="5"/>
      <c r="AE3936" s="5"/>
      <c r="AF3936" s="5"/>
      <c r="AG3936" s="5"/>
    </row>
    <row r="3937" spans="9:33" x14ac:dyDescent="0.2">
      <c r="I3937" s="1"/>
      <c r="L3937" s="1"/>
      <c r="AC3937" s="5"/>
      <c r="AD3937" s="5"/>
      <c r="AE3937" s="5"/>
      <c r="AF3937" s="5"/>
      <c r="AG3937" s="5"/>
    </row>
    <row r="3938" spans="9:33" x14ac:dyDescent="0.2">
      <c r="I3938" s="1"/>
      <c r="L3938" s="1"/>
      <c r="AC3938" s="5"/>
      <c r="AD3938" s="5"/>
      <c r="AE3938" s="5"/>
      <c r="AF3938" s="5"/>
      <c r="AG3938" s="5"/>
    </row>
    <row r="3939" spans="9:33" x14ac:dyDescent="0.2">
      <c r="I3939" s="1"/>
      <c r="L3939" s="1"/>
      <c r="AC3939" s="5"/>
      <c r="AD3939" s="5"/>
      <c r="AE3939" s="5"/>
      <c r="AF3939" s="5"/>
      <c r="AG3939" s="5"/>
    </row>
    <row r="3940" spans="9:33" x14ac:dyDescent="0.2">
      <c r="I3940" s="1"/>
      <c r="L3940" s="1"/>
      <c r="AC3940" s="5"/>
      <c r="AD3940" s="5"/>
      <c r="AE3940" s="5"/>
      <c r="AF3940" s="5"/>
      <c r="AG3940" s="5"/>
    </row>
    <row r="3941" spans="9:33" x14ac:dyDescent="0.2">
      <c r="I3941" s="1"/>
      <c r="L3941" s="1"/>
      <c r="AC3941" s="5"/>
      <c r="AD3941" s="5"/>
      <c r="AE3941" s="5"/>
      <c r="AF3941" s="5"/>
      <c r="AG3941" s="5"/>
    </row>
    <row r="3942" spans="9:33" x14ac:dyDescent="0.2">
      <c r="I3942" s="1"/>
      <c r="L3942" s="1"/>
      <c r="AC3942" s="5"/>
      <c r="AD3942" s="5"/>
      <c r="AE3942" s="5"/>
      <c r="AF3942" s="5"/>
      <c r="AG3942" s="5"/>
    </row>
    <row r="3943" spans="9:33" x14ac:dyDescent="0.2">
      <c r="I3943" s="1"/>
      <c r="L3943" s="1"/>
      <c r="AC3943" s="5"/>
      <c r="AD3943" s="5"/>
      <c r="AE3943" s="5"/>
      <c r="AF3943" s="5"/>
      <c r="AG3943" s="5"/>
    </row>
    <row r="3944" spans="9:33" x14ac:dyDescent="0.2">
      <c r="I3944" s="1"/>
      <c r="L3944" s="1"/>
      <c r="AC3944" s="5"/>
      <c r="AD3944" s="5"/>
      <c r="AE3944" s="5"/>
      <c r="AF3944" s="5"/>
      <c r="AG3944" s="5"/>
    </row>
    <row r="3945" spans="9:33" x14ac:dyDescent="0.2">
      <c r="I3945" s="1"/>
      <c r="L3945" s="1"/>
      <c r="AC3945" s="5"/>
      <c r="AD3945" s="5"/>
      <c r="AE3945" s="5"/>
      <c r="AF3945" s="5"/>
      <c r="AG3945" s="5"/>
    </row>
    <row r="3946" spans="9:33" x14ac:dyDescent="0.2">
      <c r="I3946" s="1"/>
      <c r="L3946" s="1"/>
      <c r="AC3946" s="5"/>
      <c r="AD3946" s="5"/>
      <c r="AE3946" s="5"/>
      <c r="AF3946" s="5"/>
      <c r="AG3946" s="5"/>
    </row>
    <row r="3947" spans="9:33" x14ac:dyDescent="0.2">
      <c r="I3947" s="1"/>
      <c r="L3947" s="1"/>
      <c r="AC3947" s="5"/>
      <c r="AD3947" s="5"/>
      <c r="AE3947" s="5"/>
      <c r="AF3947" s="5"/>
      <c r="AG3947" s="5"/>
    </row>
    <row r="3948" spans="9:33" x14ac:dyDescent="0.2">
      <c r="I3948" s="1"/>
      <c r="L3948" s="1"/>
      <c r="AC3948" s="5"/>
      <c r="AD3948" s="5"/>
      <c r="AE3948" s="5"/>
      <c r="AF3948" s="5"/>
      <c r="AG3948" s="5"/>
    </row>
    <row r="3949" spans="9:33" x14ac:dyDescent="0.2">
      <c r="I3949" s="1"/>
      <c r="L3949" s="1"/>
      <c r="AC3949" s="5"/>
      <c r="AD3949" s="5"/>
      <c r="AE3949" s="5"/>
      <c r="AF3949" s="5"/>
      <c r="AG3949" s="5"/>
    </row>
    <row r="3950" spans="9:33" x14ac:dyDescent="0.2">
      <c r="I3950" s="1"/>
      <c r="L3950" s="1"/>
      <c r="AC3950" s="5"/>
      <c r="AD3950" s="5"/>
      <c r="AE3950" s="5"/>
      <c r="AF3950" s="5"/>
      <c r="AG3950" s="5"/>
    </row>
    <row r="3951" spans="9:33" x14ac:dyDescent="0.2">
      <c r="I3951" s="1"/>
      <c r="L3951" s="1"/>
      <c r="AC3951" s="5"/>
      <c r="AD3951" s="5"/>
      <c r="AE3951" s="5"/>
      <c r="AF3951" s="5"/>
      <c r="AG3951" s="5"/>
    </row>
    <row r="3952" spans="9:33" x14ac:dyDescent="0.2">
      <c r="I3952" s="1"/>
      <c r="L3952" s="1"/>
      <c r="AC3952" s="5"/>
      <c r="AD3952" s="5"/>
      <c r="AE3952" s="5"/>
      <c r="AF3952" s="5"/>
      <c r="AG3952" s="5"/>
    </row>
    <row r="3953" spans="9:33" x14ac:dyDescent="0.2">
      <c r="I3953" s="1"/>
      <c r="L3953" s="1"/>
      <c r="AC3953" s="5"/>
      <c r="AD3953" s="5"/>
      <c r="AE3953" s="5"/>
      <c r="AF3953" s="5"/>
      <c r="AG3953" s="5"/>
    </row>
    <row r="3954" spans="9:33" x14ac:dyDescent="0.2">
      <c r="I3954" s="1"/>
      <c r="L3954" s="1"/>
      <c r="AC3954" s="5"/>
      <c r="AD3954" s="5"/>
      <c r="AE3954" s="5"/>
      <c r="AF3954" s="5"/>
      <c r="AG3954" s="5"/>
    </row>
    <row r="3955" spans="9:33" x14ac:dyDescent="0.2">
      <c r="I3955" s="1"/>
      <c r="L3955" s="1"/>
      <c r="AC3955" s="5"/>
      <c r="AD3955" s="5"/>
      <c r="AE3955" s="5"/>
      <c r="AF3955" s="5"/>
      <c r="AG3955" s="5"/>
    </row>
    <row r="3956" spans="9:33" x14ac:dyDescent="0.2">
      <c r="I3956" s="1"/>
      <c r="L3956" s="1"/>
      <c r="AC3956" s="5"/>
      <c r="AD3956" s="5"/>
      <c r="AE3956" s="5"/>
      <c r="AF3956" s="5"/>
      <c r="AG3956" s="5"/>
    </row>
    <row r="3957" spans="9:33" x14ac:dyDescent="0.2">
      <c r="I3957" s="1"/>
      <c r="L3957" s="1"/>
      <c r="AC3957" s="5"/>
      <c r="AD3957" s="5"/>
      <c r="AE3957" s="5"/>
      <c r="AF3957" s="5"/>
      <c r="AG3957" s="5"/>
    </row>
    <row r="3958" spans="9:33" x14ac:dyDescent="0.2">
      <c r="I3958" s="1"/>
      <c r="L3958" s="1"/>
      <c r="AC3958" s="5"/>
      <c r="AD3958" s="5"/>
      <c r="AE3958" s="5"/>
      <c r="AF3958" s="5"/>
      <c r="AG3958" s="5"/>
    </row>
    <row r="3959" spans="9:33" x14ac:dyDescent="0.2">
      <c r="I3959" s="1"/>
      <c r="L3959" s="1"/>
      <c r="AC3959" s="5"/>
      <c r="AD3959" s="5"/>
      <c r="AE3959" s="5"/>
      <c r="AF3959" s="5"/>
      <c r="AG3959" s="5"/>
    </row>
    <row r="3960" spans="9:33" x14ac:dyDescent="0.2">
      <c r="I3960" s="1"/>
      <c r="L3960" s="1"/>
      <c r="AC3960" s="5"/>
      <c r="AD3960" s="5"/>
      <c r="AE3960" s="5"/>
      <c r="AF3960" s="5"/>
      <c r="AG3960" s="5"/>
    </row>
    <row r="3961" spans="9:33" x14ac:dyDescent="0.2">
      <c r="I3961" s="1"/>
      <c r="L3961" s="1"/>
      <c r="AC3961" s="5"/>
      <c r="AD3961" s="5"/>
      <c r="AE3961" s="5"/>
      <c r="AF3961" s="5"/>
      <c r="AG3961" s="5"/>
    </row>
    <row r="3962" spans="9:33" x14ac:dyDescent="0.2">
      <c r="I3962" s="1"/>
      <c r="L3962" s="1"/>
      <c r="AC3962" s="5"/>
      <c r="AD3962" s="5"/>
      <c r="AE3962" s="5"/>
      <c r="AF3962" s="5"/>
      <c r="AG3962" s="5"/>
    </row>
    <row r="3963" spans="9:33" x14ac:dyDescent="0.2">
      <c r="I3963" s="1"/>
      <c r="L3963" s="1"/>
      <c r="AC3963" s="5"/>
      <c r="AD3963" s="5"/>
      <c r="AE3963" s="5"/>
      <c r="AF3963" s="5"/>
      <c r="AG3963" s="5"/>
    </row>
    <row r="3964" spans="9:33" x14ac:dyDescent="0.2">
      <c r="I3964" s="1"/>
      <c r="L3964" s="1"/>
      <c r="AC3964" s="5"/>
      <c r="AD3964" s="5"/>
      <c r="AE3964" s="5"/>
      <c r="AF3964" s="5"/>
      <c r="AG3964" s="5"/>
    </row>
    <row r="3965" spans="9:33" x14ac:dyDescent="0.2">
      <c r="I3965" s="1"/>
      <c r="L3965" s="1"/>
      <c r="AC3965" s="5"/>
      <c r="AD3965" s="5"/>
      <c r="AE3965" s="5"/>
      <c r="AF3965" s="5"/>
      <c r="AG3965" s="5"/>
    </row>
    <row r="3966" spans="9:33" x14ac:dyDescent="0.2">
      <c r="I3966" s="1"/>
      <c r="L3966" s="1"/>
      <c r="AC3966" s="5"/>
      <c r="AD3966" s="5"/>
      <c r="AE3966" s="5"/>
      <c r="AF3966" s="5"/>
      <c r="AG3966" s="5"/>
    </row>
    <row r="3967" spans="9:33" x14ac:dyDescent="0.2">
      <c r="I3967" s="1"/>
      <c r="L3967" s="1"/>
      <c r="AC3967" s="5"/>
      <c r="AD3967" s="5"/>
      <c r="AE3967" s="5"/>
      <c r="AF3967" s="5"/>
      <c r="AG3967" s="5"/>
    </row>
    <row r="3968" spans="9:33" x14ac:dyDescent="0.2">
      <c r="I3968" s="1"/>
      <c r="L3968" s="1"/>
      <c r="AC3968" s="5"/>
      <c r="AD3968" s="5"/>
      <c r="AE3968" s="5"/>
      <c r="AF3968" s="5"/>
      <c r="AG3968" s="5"/>
    </row>
    <row r="3969" spans="9:33" x14ac:dyDescent="0.2">
      <c r="I3969" s="1"/>
      <c r="L3969" s="1"/>
      <c r="AC3969" s="5"/>
      <c r="AD3969" s="5"/>
      <c r="AE3969" s="5"/>
      <c r="AF3969" s="5"/>
      <c r="AG3969" s="5"/>
    </row>
    <row r="3970" spans="9:33" x14ac:dyDescent="0.2">
      <c r="I3970" s="1"/>
      <c r="L3970" s="1"/>
      <c r="AC3970" s="5"/>
      <c r="AD3970" s="5"/>
      <c r="AE3970" s="5"/>
      <c r="AF3970" s="5"/>
      <c r="AG3970" s="5"/>
    </row>
    <row r="3971" spans="9:33" x14ac:dyDescent="0.2">
      <c r="I3971" s="1"/>
      <c r="L3971" s="1"/>
      <c r="AC3971" s="5"/>
      <c r="AD3971" s="5"/>
      <c r="AE3971" s="5"/>
      <c r="AF3971" s="5"/>
      <c r="AG3971" s="5"/>
    </row>
    <row r="3972" spans="9:33" x14ac:dyDescent="0.2">
      <c r="I3972" s="1"/>
      <c r="L3972" s="1"/>
      <c r="AC3972" s="5"/>
      <c r="AD3972" s="5"/>
      <c r="AE3972" s="5"/>
      <c r="AF3972" s="5"/>
      <c r="AG3972" s="5"/>
    </row>
    <row r="3973" spans="9:33" x14ac:dyDescent="0.2">
      <c r="I3973" s="1"/>
      <c r="L3973" s="1"/>
      <c r="AC3973" s="5"/>
      <c r="AD3973" s="5"/>
      <c r="AE3973" s="5"/>
      <c r="AF3973" s="5"/>
      <c r="AG3973" s="5"/>
    </row>
    <row r="3974" spans="9:33" x14ac:dyDescent="0.2">
      <c r="I3974" s="1"/>
      <c r="L3974" s="1"/>
      <c r="AC3974" s="5"/>
      <c r="AD3974" s="5"/>
      <c r="AE3974" s="5"/>
      <c r="AF3974" s="5"/>
      <c r="AG3974" s="5"/>
    </row>
    <row r="3975" spans="9:33" x14ac:dyDescent="0.2">
      <c r="I3975" s="1"/>
      <c r="L3975" s="1"/>
      <c r="AC3975" s="5"/>
      <c r="AD3975" s="5"/>
      <c r="AE3975" s="5"/>
      <c r="AF3975" s="5"/>
      <c r="AG3975" s="5"/>
    </row>
    <row r="3976" spans="9:33" x14ac:dyDescent="0.2">
      <c r="I3976" s="1"/>
      <c r="L3976" s="1"/>
      <c r="AC3976" s="5"/>
      <c r="AD3976" s="5"/>
      <c r="AE3976" s="5"/>
      <c r="AF3976" s="5"/>
      <c r="AG3976" s="5"/>
    </row>
    <row r="3977" spans="9:33" x14ac:dyDescent="0.2">
      <c r="I3977" s="1"/>
      <c r="L3977" s="1"/>
      <c r="AC3977" s="5"/>
      <c r="AD3977" s="5"/>
      <c r="AE3977" s="5"/>
      <c r="AF3977" s="5"/>
      <c r="AG3977" s="5"/>
    </row>
    <row r="3978" spans="9:33" x14ac:dyDescent="0.2">
      <c r="I3978" s="1"/>
      <c r="L3978" s="1"/>
      <c r="AC3978" s="5"/>
      <c r="AD3978" s="5"/>
      <c r="AE3978" s="5"/>
      <c r="AF3978" s="5"/>
      <c r="AG3978" s="5"/>
    </row>
    <row r="3979" spans="9:33" x14ac:dyDescent="0.2">
      <c r="I3979" s="1"/>
      <c r="L3979" s="1"/>
      <c r="AC3979" s="5"/>
      <c r="AD3979" s="5"/>
      <c r="AE3979" s="5"/>
      <c r="AF3979" s="5"/>
      <c r="AG3979" s="5"/>
    </row>
    <row r="3980" spans="9:33" x14ac:dyDescent="0.2">
      <c r="I3980" s="1"/>
      <c r="L3980" s="1"/>
      <c r="AC3980" s="5"/>
      <c r="AD3980" s="5"/>
      <c r="AE3980" s="5"/>
      <c r="AF3980" s="5"/>
      <c r="AG3980" s="5"/>
    </row>
    <row r="3981" spans="9:33" x14ac:dyDescent="0.2">
      <c r="I3981" s="1"/>
      <c r="L3981" s="1"/>
      <c r="AC3981" s="5"/>
      <c r="AD3981" s="5"/>
      <c r="AE3981" s="5"/>
      <c r="AF3981" s="5"/>
      <c r="AG3981" s="5"/>
    </row>
    <row r="3982" spans="9:33" x14ac:dyDescent="0.2">
      <c r="I3982" s="1"/>
      <c r="L3982" s="1"/>
      <c r="AC3982" s="5"/>
      <c r="AD3982" s="5"/>
      <c r="AE3982" s="5"/>
      <c r="AF3982" s="5"/>
      <c r="AG3982" s="5"/>
    </row>
    <row r="3983" spans="9:33" x14ac:dyDescent="0.2">
      <c r="I3983" s="1"/>
      <c r="L3983" s="1"/>
      <c r="AC3983" s="5"/>
      <c r="AD3983" s="5"/>
      <c r="AE3983" s="5"/>
      <c r="AF3983" s="5"/>
      <c r="AG3983" s="5"/>
    </row>
    <row r="3984" spans="9:33" x14ac:dyDescent="0.2">
      <c r="I3984" s="1"/>
      <c r="L3984" s="1"/>
      <c r="AC3984" s="5"/>
      <c r="AD3984" s="5"/>
      <c r="AE3984" s="5"/>
      <c r="AF3984" s="5"/>
      <c r="AG3984" s="5"/>
    </row>
    <row r="3985" spans="9:33" x14ac:dyDescent="0.2">
      <c r="I3985" s="1"/>
      <c r="L3985" s="1"/>
      <c r="AC3985" s="5"/>
      <c r="AD3985" s="5"/>
      <c r="AE3985" s="5"/>
      <c r="AF3985" s="5"/>
      <c r="AG3985" s="5"/>
    </row>
    <row r="3986" spans="9:33" x14ac:dyDescent="0.2">
      <c r="I3986" s="1"/>
      <c r="L3986" s="1"/>
      <c r="AC3986" s="5"/>
      <c r="AD3986" s="5"/>
      <c r="AE3986" s="5"/>
      <c r="AF3986" s="5"/>
      <c r="AG3986" s="5"/>
    </row>
    <row r="3987" spans="9:33" x14ac:dyDescent="0.2">
      <c r="I3987" s="1"/>
      <c r="L3987" s="1"/>
      <c r="AC3987" s="5"/>
      <c r="AD3987" s="5"/>
      <c r="AE3987" s="5"/>
      <c r="AF3987" s="5"/>
      <c r="AG3987" s="5"/>
    </row>
    <row r="3988" spans="9:33" x14ac:dyDescent="0.2">
      <c r="I3988" s="1"/>
      <c r="L3988" s="1"/>
      <c r="AC3988" s="5"/>
      <c r="AD3988" s="5"/>
      <c r="AE3988" s="5"/>
      <c r="AF3988" s="5"/>
      <c r="AG3988" s="5"/>
    </row>
    <row r="3989" spans="9:33" x14ac:dyDescent="0.2">
      <c r="I3989" s="1"/>
      <c r="L3989" s="1"/>
      <c r="AC3989" s="5"/>
      <c r="AD3989" s="5"/>
      <c r="AE3989" s="5"/>
      <c r="AF3989" s="5"/>
      <c r="AG3989" s="5"/>
    </row>
    <row r="3990" spans="9:33" x14ac:dyDescent="0.2">
      <c r="I3990" s="1"/>
      <c r="L3990" s="1"/>
      <c r="AC3990" s="5"/>
      <c r="AD3990" s="5"/>
      <c r="AE3990" s="5"/>
      <c r="AF3990" s="5"/>
      <c r="AG3990" s="5"/>
    </row>
    <row r="3991" spans="9:33" x14ac:dyDescent="0.2">
      <c r="I3991" s="1"/>
      <c r="L3991" s="1"/>
      <c r="AC3991" s="5"/>
      <c r="AD3991" s="5"/>
      <c r="AE3991" s="5"/>
      <c r="AF3991" s="5"/>
      <c r="AG3991" s="5"/>
    </row>
    <row r="3992" spans="9:33" x14ac:dyDescent="0.2">
      <c r="I3992" s="1"/>
      <c r="L3992" s="1"/>
      <c r="AC3992" s="5"/>
      <c r="AD3992" s="5"/>
      <c r="AE3992" s="5"/>
      <c r="AF3992" s="5"/>
      <c r="AG3992" s="5"/>
    </row>
    <row r="3993" spans="9:33" x14ac:dyDescent="0.2">
      <c r="I3993" s="1"/>
      <c r="L3993" s="3"/>
    </row>
    <row r="3994" spans="9:33" x14ac:dyDescent="0.2">
      <c r="I3994" s="1"/>
      <c r="L3994" s="1"/>
      <c r="AC3994" s="5"/>
      <c r="AD3994" s="5"/>
      <c r="AE3994" s="5"/>
      <c r="AF3994" s="5"/>
      <c r="AG3994" s="5"/>
    </row>
    <row r="3995" spans="9:33" x14ac:dyDescent="0.2">
      <c r="I3995" s="1"/>
      <c r="L3995" s="1"/>
      <c r="AC3995" s="5"/>
      <c r="AD3995" s="5"/>
      <c r="AE3995" s="5"/>
      <c r="AF3995" s="5"/>
      <c r="AG3995" s="5"/>
    </row>
    <row r="3996" spans="9:33" x14ac:dyDescent="0.2">
      <c r="I3996" s="1"/>
      <c r="L3996" s="1"/>
      <c r="AC3996" s="5"/>
      <c r="AD3996" s="5"/>
      <c r="AE3996" s="5"/>
      <c r="AF3996" s="5"/>
      <c r="AG3996" s="5"/>
    </row>
    <row r="3997" spans="9:33" x14ac:dyDescent="0.2">
      <c r="I3997" s="1"/>
      <c r="L3997" s="1"/>
      <c r="AC3997" s="5"/>
      <c r="AD3997" s="5"/>
      <c r="AE3997" s="5"/>
      <c r="AF3997" s="5"/>
      <c r="AG3997" s="5"/>
    </row>
    <row r="3998" spans="9:33" x14ac:dyDescent="0.2">
      <c r="I3998" s="1"/>
      <c r="L3998" s="1"/>
      <c r="AC3998" s="5"/>
      <c r="AD3998" s="5"/>
      <c r="AE3998" s="5"/>
      <c r="AF3998" s="5"/>
      <c r="AG3998" s="5"/>
    </row>
    <row r="3999" spans="9:33" x14ac:dyDescent="0.2">
      <c r="I3999" s="1"/>
      <c r="L3999" s="1"/>
      <c r="AC3999" s="5"/>
      <c r="AD3999" s="5"/>
      <c r="AE3999" s="5"/>
      <c r="AF3999" s="5"/>
      <c r="AG3999" s="5"/>
    </row>
    <row r="4000" spans="9:33" x14ac:dyDescent="0.2">
      <c r="I4000" s="1"/>
      <c r="L4000" s="1"/>
      <c r="AC4000" s="5"/>
      <c r="AD4000" s="5"/>
      <c r="AE4000" s="5"/>
      <c r="AF4000" s="5"/>
      <c r="AG4000" s="5"/>
    </row>
    <row r="4001" spans="9:33" x14ac:dyDescent="0.2">
      <c r="I4001" s="1"/>
      <c r="L4001" s="1"/>
      <c r="AC4001" s="5"/>
      <c r="AD4001" s="5"/>
      <c r="AE4001" s="5"/>
      <c r="AF4001" s="5"/>
      <c r="AG4001" s="5"/>
    </row>
    <row r="4002" spans="9:33" x14ac:dyDescent="0.2">
      <c r="I4002" s="1"/>
      <c r="L4002" s="1"/>
      <c r="AC4002" s="5"/>
      <c r="AD4002" s="5"/>
      <c r="AE4002" s="5"/>
      <c r="AF4002" s="5"/>
      <c r="AG4002" s="5"/>
    </row>
    <row r="4003" spans="9:33" x14ac:dyDescent="0.2">
      <c r="I4003" s="1"/>
      <c r="L4003" s="1"/>
      <c r="AC4003" s="5"/>
      <c r="AD4003" s="5"/>
      <c r="AE4003" s="5"/>
      <c r="AF4003" s="5"/>
      <c r="AG4003" s="5"/>
    </row>
    <row r="4004" spans="9:33" x14ac:dyDescent="0.2">
      <c r="I4004" s="2"/>
      <c r="L4004" s="1"/>
      <c r="AC4004" s="5"/>
      <c r="AD4004" s="5"/>
      <c r="AE4004" s="5"/>
      <c r="AF4004" s="5"/>
      <c r="AG4004" s="5"/>
    </row>
    <row r="4005" spans="9:33" x14ac:dyDescent="0.2">
      <c r="I4005" s="1"/>
      <c r="L4005" s="1"/>
      <c r="AC4005" s="5"/>
      <c r="AD4005" s="5"/>
      <c r="AE4005" s="5"/>
      <c r="AF4005" s="5"/>
      <c r="AG4005" s="5"/>
    </row>
    <row r="4006" spans="9:33" x14ac:dyDescent="0.2">
      <c r="I4006" s="1"/>
      <c r="L4006" s="1"/>
      <c r="AC4006" s="5"/>
      <c r="AD4006" s="5"/>
      <c r="AE4006" s="5"/>
      <c r="AF4006" s="5"/>
      <c r="AG4006" s="5"/>
    </row>
    <row r="4007" spans="9:33" x14ac:dyDescent="0.2">
      <c r="I4007" s="1"/>
      <c r="L4007" s="1"/>
      <c r="AC4007" s="5"/>
      <c r="AD4007" s="5"/>
      <c r="AE4007" s="5"/>
      <c r="AF4007" s="5"/>
      <c r="AG4007" s="5"/>
    </row>
    <row r="4008" spans="9:33" x14ac:dyDescent="0.2">
      <c r="I4008" s="1"/>
      <c r="L4008" s="1"/>
      <c r="AC4008" s="5"/>
      <c r="AD4008" s="5"/>
      <c r="AE4008" s="5"/>
      <c r="AF4008" s="5"/>
      <c r="AG4008" s="5"/>
    </row>
    <row r="4009" spans="9:33" x14ac:dyDescent="0.2">
      <c r="I4009" s="1"/>
      <c r="L4009" s="1"/>
      <c r="AC4009" s="5"/>
      <c r="AD4009" s="5"/>
      <c r="AE4009" s="5"/>
      <c r="AF4009" s="5"/>
      <c r="AG4009" s="5"/>
    </row>
    <row r="4010" spans="9:33" x14ac:dyDescent="0.2">
      <c r="I4010" s="2"/>
      <c r="L4010" s="1"/>
      <c r="AC4010" s="5"/>
      <c r="AD4010" s="5"/>
      <c r="AE4010" s="5"/>
      <c r="AF4010" s="5"/>
      <c r="AG4010" s="5"/>
    </row>
    <row r="4011" spans="9:33" x14ac:dyDescent="0.2">
      <c r="I4011" s="1"/>
      <c r="L4011" s="1"/>
      <c r="AC4011" s="5"/>
      <c r="AD4011" s="5"/>
      <c r="AE4011" s="5"/>
      <c r="AF4011" s="5"/>
      <c r="AG4011" s="5"/>
    </row>
    <row r="4012" spans="9:33" x14ac:dyDescent="0.2">
      <c r="I4012" s="2"/>
      <c r="L4012" s="1"/>
      <c r="AC4012" s="5"/>
      <c r="AD4012" s="5"/>
      <c r="AE4012" s="5"/>
      <c r="AF4012" s="5"/>
      <c r="AG4012" s="5"/>
    </row>
    <row r="4013" spans="9:33" x14ac:dyDescent="0.2">
      <c r="I4013" s="1"/>
      <c r="L4013" s="1"/>
      <c r="AC4013" s="5"/>
      <c r="AD4013" s="5"/>
      <c r="AE4013" s="5"/>
      <c r="AF4013" s="5"/>
      <c r="AG4013" s="5"/>
    </row>
    <row r="4014" spans="9:33" x14ac:dyDescent="0.2">
      <c r="I4014" s="1"/>
      <c r="L4014" s="1"/>
      <c r="AC4014" s="5"/>
      <c r="AD4014" s="5"/>
      <c r="AE4014" s="5"/>
      <c r="AF4014" s="5"/>
      <c r="AG4014" s="5"/>
    </row>
    <row r="4015" spans="9:33" x14ac:dyDescent="0.2">
      <c r="I4015" s="1"/>
      <c r="L4015" s="1"/>
      <c r="AC4015" s="5"/>
      <c r="AD4015" s="5"/>
      <c r="AE4015" s="5"/>
      <c r="AF4015" s="5"/>
      <c r="AG4015" s="5"/>
    </row>
    <row r="4016" spans="9:33" x14ac:dyDescent="0.2">
      <c r="I4016" s="1"/>
      <c r="L4016" s="1"/>
      <c r="AC4016" s="5"/>
      <c r="AD4016" s="5"/>
      <c r="AE4016" s="5"/>
      <c r="AF4016" s="5"/>
      <c r="AG4016" s="5"/>
    </row>
    <row r="4017" spans="9:33" x14ac:dyDescent="0.2">
      <c r="I4017" s="1"/>
      <c r="L4017" s="1"/>
      <c r="AC4017" s="5"/>
      <c r="AD4017" s="5"/>
      <c r="AE4017" s="5"/>
      <c r="AF4017" s="5"/>
      <c r="AG4017" s="5"/>
    </row>
    <row r="4018" spans="9:33" x14ac:dyDescent="0.2">
      <c r="I4018" s="1"/>
      <c r="L4018" s="1"/>
      <c r="AC4018" s="5"/>
      <c r="AD4018" s="5"/>
      <c r="AE4018" s="5"/>
      <c r="AF4018" s="5"/>
      <c r="AG4018" s="5"/>
    </row>
    <row r="4019" spans="9:33" x14ac:dyDescent="0.2">
      <c r="I4019" s="1"/>
      <c r="L4019" s="1"/>
      <c r="AC4019" s="5"/>
      <c r="AD4019" s="5"/>
      <c r="AE4019" s="5"/>
      <c r="AF4019" s="5"/>
      <c r="AG4019" s="5"/>
    </row>
    <row r="4020" spans="9:33" x14ac:dyDescent="0.2">
      <c r="I4020" s="1"/>
      <c r="L4020" s="1"/>
      <c r="AC4020" s="5"/>
      <c r="AD4020" s="5"/>
      <c r="AE4020" s="5"/>
      <c r="AF4020" s="5"/>
      <c r="AG4020" s="5"/>
    </row>
    <row r="4021" spans="9:33" x14ac:dyDescent="0.2">
      <c r="I4021" s="1"/>
      <c r="L4021" s="1"/>
      <c r="AC4021" s="5"/>
      <c r="AD4021" s="5"/>
      <c r="AE4021" s="5"/>
      <c r="AF4021" s="5"/>
      <c r="AG4021" s="5"/>
    </row>
    <row r="4022" spans="9:33" x14ac:dyDescent="0.2">
      <c r="I4022" s="1"/>
      <c r="L4022" s="1"/>
      <c r="AC4022" s="5"/>
      <c r="AD4022" s="5"/>
      <c r="AE4022" s="5"/>
      <c r="AF4022" s="5"/>
      <c r="AG4022" s="5"/>
    </row>
    <row r="4023" spans="9:33" x14ac:dyDescent="0.2">
      <c r="I4023" s="2"/>
      <c r="L4023" s="1"/>
      <c r="AC4023" s="5"/>
      <c r="AD4023" s="5"/>
      <c r="AE4023" s="5"/>
      <c r="AF4023" s="5"/>
      <c r="AG4023" s="5"/>
    </row>
    <row r="4024" spans="9:33" x14ac:dyDescent="0.2">
      <c r="I4024" s="1"/>
      <c r="L4024" s="1"/>
      <c r="AC4024" s="5"/>
      <c r="AD4024" s="5"/>
      <c r="AE4024" s="5"/>
      <c r="AF4024" s="5"/>
      <c r="AG4024" s="5"/>
    </row>
    <row r="4025" spans="9:33" x14ac:dyDescent="0.2">
      <c r="I4025" s="1"/>
      <c r="L4025" s="1"/>
      <c r="AC4025" s="5"/>
      <c r="AD4025" s="5"/>
      <c r="AE4025" s="5"/>
      <c r="AF4025" s="5"/>
      <c r="AG4025" s="5"/>
    </row>
    <row r="4026" spans="9:33" x14ac:dyDescent="0.2">
      <c r="I4026" s="2"/>
      <c r="L4026" s="1"/>
      <c r="AC4026" s="5"/>
      <c r="AD4026" s="5"/>
      <c r="AE4026" s="5"/>
      <c r="AF4026" s="5"/>
      <c r="AG4026" s="5"/>
    </row>
    <row r="4027" spans="9:33" x14ac:dyDescent="0.2">
      <c r="I4027" s="1"/>
      <c r="L4027" s="1"/>
      <c r="AC4027" s="5"/>
      <c r="AD4027" s="5"/>
      <c r="AE4027" s="5"/>
      <c r="AF4027" s="5"/>
      <c r="AG4027" s="5"/>
    </row>
    <row r="4028" spans="9:33" x14ac:dyDescent="0.2">
      <c r="I4028" s="2"/>
      <c r="L4028" s="1"/>
      <c r="AC4028" s="5"/>
      <c r="AD4028" s="5"/>
      <c r="AE4028" s="5"/>
      <c r="AF4028" s="5"/>
      <c r="AG4028" s="5"/>
    </row>
    <row r="4029" spans="9:33" x14ac:dyDescent="0.2">
      <c r="I4029" s="2"/>
      <c r="L4029" s="1"/>
      <c r="AC4029" s="5"/>
      <c r="AD4029" s="5"/>
      <c r="AE4029" s="5"/>
      <c r="AF4029" s="5"/>
      <c r="AG4029" s="5"/>
    </row>
    <row r="4030" spans="9:33" x14ac:dyDescent="0.2">
      <c r="I4030" s="2"/>
      <c r="L4030" s="1"/>
      <c r="AC4030" s="5"/>
      <c r="AD4030" s="5"/>
      <c r="AE4030" s="5"/>
      <c r="AF4030" s="5"/>
      <c r="AG4030" s="5"/>
    </row>
    <row r="4031" spans="9:33" x14ac:dyDescent="0.2">
      <c r="I4031" s="2"/>
      <c r="L4031" s="1"/>
      <c r="AC4031" s="5"/>
      <c r="AD4031" s="5"/>
      <c r="AE4031" s="5"/>
      <c r="AF4031" s="5"/>
      <c r="AG4031" s="5"/>
    </row>
    <row r="4032" spans="9:33" x14ac:dyDescent="0.2">
      <c r="I4032" s="1"/>
      <c r="L4032" s="1"/>
      <c r="AC4032" s="5"/>
      <c r="AD4032" s="5"/>
      <c r="AE4032" s="5"/>
      <c r="AF4032" s="5"/>
      <c r="AG4032" s="5"/>
    </row>
    <row r="4033" spans="9:33" x14ac:dyDescent="0.2">
      <c r="I4033" s="1"/>
      <c r="L4033" s="1"/>
      <c r="AC4033" s="5"/>
      <c r="AD4033" s="5"/>
      <c r="AE4033" s="5"/>
      <c r="AF4033" s="5"/>
      <c r="AG4033" s="5"/>
    </row>
    <row r="4034" spans="9:33" x14ac:dyDescent="0.2">
      <c r="I4034" s="1"/>
      <c r="L4034" s="1"/>
      <c r="AC4034" s="5"/>
      <c r="AD4034" s="5"/>
      <c r="AE4034" s="5"/>
      <c r="AF4034" s="5"/>
      <c r="AG4034" s="5"/>
    </row>
    <row r="4035" spans="9:33" x14ac:dyDescent="0.2">
      <c r="I4035" s="1"/>
      <c r="L4035" s="1"/>
      <c r="AC4035" s="5"/>
      <c r="AD4035" s="5"/>
      <c r="AE4035" s="5"/>
      <c r="AF4035" s="5"/>
      <c r="AG4035" s="5"/>
    </row>
    <row r="4036" spans="9:33" x14ac:dyDescent="0.2">
      <c r="I4036" s="1"/>
      <c r="L4036" s="1"/>
      <c r="AC4036" s="5"/>
      <c r="AD4036" s="5"/>
      <c r="AE4036" s="5"/>
      <c r="AF4036" s="5"/>
      <c r="AG4036" s="5"/>
    </row>
    <row r="4037" spans="9:33" x14ac:dyDescent="0.2">
      <c r="I4037" s="1"/>
      <c r="L4037" s="1"/>
      <c r="AC4037" s="5"/>
      <c r="AD4037" s="5"/>
      <c r="AE4037" s="5"/>
      <c r="AF4037" s="5"/>
      <c r="AG4037" s="5"/>
    </row>
    <row r="4038" spans="9:33" x14ac:dyDescent="0.2">
      <c r="I4038" s="1"/>
      <c r="L4038" s="1"/>
      <c r="AC4038" s="5"/>
      <c r="AD4038" s="5"/>
      <c r="AE4038" s="5"/>
      <c r="AF4038" s="5"/>
      <c r="AG4038" s="5"/>
    </row>
    <row r="4039" spans="9:33" x14ac:dyDescent="0.2">
      <c r="I4039" s="1"/>
      <c r="L4039" s="1"/>
      <c r="AC4039" s="5"/>
      <c r="AD4039" s="5"/>
      <c r="AE4039" s="5"/>
      <c r="AF4039" s="5"/>
      <c r="AG4039" s="5"/>
    </row>
    <row r="4040" spans="9:33" x14ac:dyDescent="0.2">
      <c r="I4040" s="1"/>
      <c r="L4040" s="1"/>
      <c r="AC4040" s="5"/>
      <c r="AD4040" s="5"/>
      <c r="AE4040" s="5"/>
      <c r="AF4040" s="5"/>
      <c r="AG4040" s="5"/>
    </row>
    <row r="4041" spans="9:33" x14ac:dyDescent="0.2">
      <c r="I4041" s="1"/>
      <c r="L4041" s="1"/>
      <c r="AC4041" s="5"/>
      <c r="AD4041" s="5"/>
      <c r="AE4041" s="5"/>
      <c r="AF4041" s="5"/>
      <c r="AG4041" s="5"/>
    </row>
    <row r="4042" spans="9:33" x14ac:dyDescent="0.2">
      <c r="I4042" s="1"/>
      <c r="L4042" s="1"/>
      <c r="AC4042" s="5"/>
      <c r="AD4042" s="5"/>
      <c r="AE4042" s="5"/>
      <c r="AF4042" s="5"/>
      <c r="AG4042" s="5"/>
    </row>
    <row r="4043" spans="9:33" x14ac:dyDescent="0.2">
      <c r="I4043" s="1"/>
      <c r="L4043" s="1"/>
      <c r="AC4043" s="5"/>
      <c r="AD4043" s="5"/>
      <c r="AE4043" s="5"/>
      <c r="AF4043" s="5"/>
      <c r="AG4043" s="5"/>
    </row>
    <row r="4044" spans="9:33" x14ac:dyDescent="0.2">
      <c r="I4044" s="1"/>
      <c r="L4044" s="1"/>
      <c r="AC4044" s="5"/>
      <c r="AD4044" s="5"/>
      <c r="AE4044" s="5"/>
      <c r="AF4044" s="5"/>
      <c r="AG4044" s="5"/>
    </row>
    <row r="4045" spans="9:33" x14ac:dyDescent="0.2">
      <c r="I4045" s="1"/>
      <c r="L4045" s="1"/>
      <c r="AC4045" s="5"/>
      <c r="AD4045" s="5"/>
      <c r="AE4045" s="5"/>
      <c r="AF4045" s="5"/>
      <c r="AG4045" s="5"/>
    </row>
    <row r="4046" spans="9:33" x14ac:dyDescent="0.2">
      <c r="I4046" s="1"/>
      <c r="L4046" s="1"/>
      <c r="AC4046" s="5"/>
      <c r="AD4046" s="5"/>
      <c r="AE4046" s="5"/>
      <c r="AF4046" s="5"/>
      <c r="AG4046" s="5"/>
    </row>
    <row r="4047" spans="9:33" x14ac:dyDescent="0.2">
      <c r="I4047" s="1"/>
      <c r="L4047" s="1"/>
      <c r="AC4047" s="5"/>
      <c r="AD4047" s="5"/>
      <c r="AE4047" s="5"/>
      <c r="AF4047" s="5"/>
      <c r="AG4047" s="5"/>
    </row>
    <row r="4048" spans="9:33" x14ac:dyDescent="0.2">
      <c r="I4048" s="1"/>
      <c r="L4048" s="1"/>
      <c r="AC4048" s="5"/>
      <c r="AD4048" s="5"/>
      <c r="AE4048" s="5"/>
      <c r="AF4048" s="5"/>
      <c r="AG4048" s="5"/>
    </row>
    <row r="4049" spans="9:33" x14ac:dyDescent="0.2">
      <c r="I4049" s="1"/>
      <c r="L4049" s="1"/>
      <c r="AC4049" s="5"/>
      <c r="AD4049" s="5"/>
      <c r="AE4049" s="5"/>
      <c r="AF4049" s="5"/>
      <c r="AG4049" s="5"/>
    </row>
    <row r="4050" spans="9:33" x14ac:dyDescent="0.2">
      <c r="I4050" s="1"/>
      <c r="L4050" s="1"/>
      <c r="AC4050" s="5"/>
      <c r="AD4050" s="5"/>
      <c r="AE4050" s="5"/>
      <c r="AF4050" s="5"/>
      <c r="AG4050" s="5"/>
    </row>
    <row r="4051" spans="9:33" x14ac:dyDescent="0.2">
      <c r="I4051" s="1"/>
      <c r="L4051" s="1"/>
      <c r="AC4051" s="5"/>
      <c r="AD4051" s="5"/>
      <c r="AE4051" s="5"/>
      <c r="AF4051" s="5"/>
      <c r="AG4051" s="5"/>
    </row>
    <row r="4052" spans="9:33" x14ac:dyDescent="0.2">
      <c r="I4052" s="1"/>
      <c r="L4052" s="1"/>
      <c r="AC4052" s="5"/>
      <c r="AD4052" s="5"/>
      <c r="AE4052" s="5"/>
      <c r="AF4052" s="5"/>
      <c r="AG4052" s="5"/>
    </row>
    <row r="4053" spans="9:33" x14ac:dyDescent="0.2">
      <c r="I4053" s="1"/>
      <c r="L4053" s="1"/>
      <c r="AC4053" s="5"/>
      <c r="AD4053" s="5"/>
      <c r="AE4053" s="5"/>
      <c r="AF4053" s="5"/>
      <c r="AG4053" s="5"/>
    </row>
    <row r="4054" spans="9:33" x14ac:dyDescent="0.2">
      <c r="I4054" s="1"/>
      <c r="L4054" s="1"/>
      <c r="AC4054" s="5"/>
      <c r="AD4054" s="5"/>
      <c r="AE4054" s="5"/>
      <c r="AF4054" s="5"/>
      <c r="AG4054" s="5"/>
    </row>
    <row r="4055" spans="9:33" x14ac:dyDescent="0.2">
      <c r="I4055" s="1"/>
      <c r="L4055" s="1"/>
      <c r="AC4055" s="5"/>
      <c r="AD4055" s="5"/>
      <c r="AE4055" s="5"/>
      <c r="AF4055" s="5"/>
      <c r="AG4055" s="5"/>
    </row>
    <row r="4056" spans="9:33" x14ac:dyDescent="0.2">
      <c r="I4056" s="1"/>
      <c r="L4056" s="1"/>
      <c r="AC4056" s="5"/>
      <c r="AD4056" s="5"/>
      <c r="AE4056" s="5"/>
      <c r="AF4056" s="5"/>
      <c r="AG4056" s="5"/>
    </row>
    <row r="4057" spans="9:33" x14ac:dyDescent="0.2">
      <c r="I4057" s="1"/>
      <c r="L4057" s="1"/>
      <c r="AC4057" s="5"/>
      <c r="AD4057" s="5"/>
      <c r="AE4057" s="5"/>
      <c r="AF4057" s="5"/>
      <c r="AG4057" s="5"/>
    </row>
    <row r="4058" spans="9:33" x14ac:dyDescent="0.2">
      <c r="I4058" s="1"/>
      <c r="L4058" s="1"/>
      <c r="AC4058" s="5"/>
      <c r="AD4058" s="5"/>
      <c r="AE4058" s="5"/>
      <c r="AF4058" s="5"/>
      <c r="AG4058" s="5"/>
    </row>
    <row r="4059" spans="9:33" x14ac:dyDescent="0.2">
      <c r="I4059" s="1"/>
      <c r="L4059" s="1"/>
      <c r="AC4059" s="5"/>
      <c r="AD4059" s="5"/>
      <c r="AE4059" s="5"/>
      <c r="AF4059" s="5"/>
      <c r="AG4059" s="5"/>
    </row>
    <row r="4060" spans="9:33" x14ac:dyDescent="0.2">
      <c r="I4060" s="1"/>
      <c r="L4060" s="1"/>
      <c r="AC4060" s="5"/>
      <c r="AD4060" s="5"/>
      <c r="AE4060" s="5"/>
      <c r="AF4060" s="5"/>
      <c r="AG4060" s="5"/>
    </row>
    <row r="4061" spans="9:33" x14ac:dyDescent="0.2">
      <c r="I4061" s="1"/>
      <c r="L4061" s="1"/>
      <c r="AC4061" s="5"/>
      <c r="AD4061" s="5"/>
      <c r="AE4061" s="5"/>
      <c r="AF4061" s="5"/>
      <c r="AG4061" s="5"/>
    </row>
    <row r="4062" spans="9:33" x14ac:dyDescent="0.2">
      <c r="I4062" s="1"/>
      <c r="L4062" s="1"/>
      <c r="AC4062" s="5"/>
      <c r="AD4062" s="5"/>
      <c r="AE4062" s="5"/>
      <c r="AF4062" s="5"/>
      <c r="AG4062" s="5"/>
    </row>
    <row r="4063" spans="9:33" x14ac:dyDescent="0.2">
      <c r="I4063" s="1"/>
      <c r="L4063" s="1"/>
      <c r="AC4063" s="5"/>
      <c r="AD4063" s="5"/>
      <c r="AE4063" s="5"/>
      <c r="AF4063" s="5"/>
      <c r="AG4063" s="5"/>
    </row>
    <row r="4064" spans="9:33" x14ac:dyDescent="0.2">
      <c r="I4064" s="1"/>
      <c r="L4064" s="1"/>
      <c r="AC4064" s="5"/>
      <c r="AD4064" s="5"/>
      <c r="AE4064" s="5"/>
      <c r="AF4064" s="5"/>
      <c r="AG4064" s="5"/>
    </row>
    <row r="4065" spans="9:33" x14ac:dyDescent="0.2">
      <c r="I4065" s="1"/>
      <c r="L4065" s="1"/>
      <c r="AC4065" s="5"/>
      <c r="AD4065" s="5"/>
      <c r="AE4065" s="5"/>
      <c r="AF4065" s="5"/>
      <c r="AG4065" s="5"/>
    </row>
    <row r="4066" spans="9:33" x14ac:dyDescent="0.2">
      <c r="I4066" s="1"/>
      <c r="L4066" s="1"/>
      <c r="AC4066" s="5"/>
      <c r="AD4066" s="5"/>
      <c r="AE4066" s="5"/>
      <c r="AF4066" s="5"/>
      <c r="AG4066" s="5"/>
    </row>
    <row r="4067" spans="9:33" x14ac:dyDescent="0.2">
      <c r="I4067" s="1"/>
      <c r="L4067" s="1"/>
      <c r="AC4067" s="5"/>
      <c r="AD4067" s="5"/>
      <c r="AE4067" s="5"/>
      <c r="AF4067" s="5"/>
      <c r="AG4067" s="5"/>
    </row>
    <row r="4068" spans="9:33" x14ac:dyDescent="0.2">
      <c r="I4068" s="1"/>
      <c r="L4068" s="1"/>
      <c r="AC4068" s="5"/>
      <c r="AD4068" s="5"/>
      <c r="AE4068" s="5"/>
      <c r="AF4068" s="5"/>
      <c r="AG4068" s="5"/>
    </row>
    <row r="4069" spans="9:33" x14ac:dyDescent="0.2">
      <c r="I4069" s="1"/>
      <c r="L4069" s="1"/>
      <c r="AC4069" s="5"/>
      <c r="AD4069" s="5"/>
      <c r="AE4069" s="5"/>
      <c r="AF4069" s="5"/>
      <c r="AG4069" s="5"/>
    </row>
    <row r="4070" spans="9:33" x14ac:dyDescent="0.2">
      <c r="I4070" s="1"/>
      <c r="L4070" s="1"/>
      <c r="AC4070" s="5"/>
      <c r="AD4070" s="5"/>
      <c r="AE4070" s="5"/>
      <c r="AF4070" s="5"/>
      <c r="AG4070" s="5"/>
    </row>
    <row r="4071" spans="9:33" x14ac:dyDescent="0.2">
      <c r="I4071" s="1"/>
      <c r="L4071" s="1"/>
      <c r="AC4071" s="5"/>
      <c r="AD4071" s="5"/>
      <c r="AE4071" s="5"/>
      <c r="AF4071" s="5"/>
      <c r="AG4071" s="5"/>
    </row>
    <row r="4072" spans="9:33" x14ac:dyDescent="0.2">
      <c r="I4072" s="1"/>
      <c r="L4072" s="1"/>
      <c r="AC4072" s="5"/>
      <c r="AD4072" s="5"/>
      <c r="AE4072" s="5"/>
      <c r="AF4072" s="5"/>
      <c r="AG4072" s="5"/>
    </row>
    <row r="4073" spans="9:33" x14ac:dyDescent="0.2">
      <c r="I4073" s="1"/>
      <c r="L4073" s="1"/>
      <c r="AC4073" s="5"/>
      <c r="AD4073" s="5"/>
      <c r="AE4073" s="5"/>
      <c r="AF4073" s="5"/>
      <c r="AG4073" s="5"/>
    </row>
    <row r="4074" spans="9:33" x14ac:dyDescent="0.2">
      <c r="I4074" s="1"/>
      <c r="L4074" s="1"/>
      <c r="AC4074" s="5"/>
      <c r="AD4074" s="5"/>
      <c r="AE4074" s="5"/>
      <c r="AF4074" s="5"/>
      <c r="AG4074" s="5"/>
    </row>
    <row r="4075" spans="9:33" x14ac:dyDescent="0.2">
      <c r="I4075" s="1"/>
      <c r="L4075" s="1"/>
      <c r="AC4075" s="5"/>
      <c r="AD4075" s="5"/>
      <c r="AE4075" s="5"/>
      <c r="AF4075" s="5"/>
      <c r="AG4075" s="5"/>
    </row>
    <row r="4076" spans="9:33" x14ac:dyDescent="0.2">
      <c r="I4076" s="1"/>
      <c r="L4076" s="1"/>
      <c r="AC4076" s="5"/>
      <c r="AD4076" s="5"/>
      <c r="AE4076" s="5"/>
      <c r="AF4076" s="5"/>
      <c r="AG4076" s="5"/>
    </row>
    <row r="4077" spans="9:33" x14ac:dyDescent="0.2">
      <c r="I4077" s="1"/>
      <c r="L4077" s="1"/>
      <c r="AC4077" s="5"/>
      <c r="AD4077" s="5"/>
      <c r="AE4077" s="5"/>
      <c r="AF4077" s="5"/>
      <c r="AG4077" s="5"/>
    </row>
    <row r="4078" spans="9:33" x14ac:dyDescent="0.2">
      <c r="I4078" s="1"/>
      <c r="L4078" s="1"/>
      <c r="AC4078" s="5"/>
      <c r="AD4078" s="5"/>
      <c r="AE4078" s="5"/>
      <c r="AF4078" s="5"/>
      <c r="AG4078" s="5"/>
    </row>
    <row r="4079" spans="9:33" x14ac:dyDescent="0.2">
      <c r="I4079" s="1"/>
      <c r="L4079" s="1"/>
      <c r="AC4079" s="5"/>
      <c r="AD4079" s="5"/>
      <c r="AE4079" s="5"/>
      <c r="AF4079" s="5"/>
      <c r="AG4079" s="5"/>
    </row>
    <row r="4080" spans="9:33" x14ac:dyDescent="0.2">
      <c r="I4080" s="1"/>
      <c r="L4080" s="1"/>
      <c r="AC4080" s="5"/>
      <c r="AD4080" s="5"/>
      <c r="AE4080" s="5"/>
      <c r="AF4080" s="5"/>
      <c r="AG4080" s="5"/>
    </row>
    <row r="4081" spans="9:33" x14ac:dyDescent="0.2">
      <c r="I4081" s="1"/>
      <c r="L4081" s="1"/>
      <c r="AC4081" s="5"/>
      <c r="AD4081" s="5"/>
      <c r="AE4081" s="5"/>
      <c r="AF4081" s="5"/>
      <c r="AG4081" s="5"/>
    </row>
    <row r="4082" spans="9:33" x14ac:dyDescent="0.2">
      <c r="I4082" s="1"/>
      <c r="L4082" s="1"/>
      <c r="AC4082" s="5"/>
      <c r="AD4082" s="5"/>
      <c r="AE4082" s="5"/>
      <c r="AF4082" s="5"/>
      <c r="AG4082" s="5"/>
    </row>
    <row r="4083" spans="9:33" x14ac:dyDescent="0.2">
      <c r="I4083" s="1"/>
      <c r="L4083" s="1"/>
      <c r="AC4083" s="5"/>
      <c r="AD4083" s="5"/>
      <c r="AE4083" s="5"/>
      <c r="AF4083" s="5"/>
      <c r="AG4083" s="5"/>
    </row>
    <row r="4084" spans="9:33" x14ac:dyDescent="0.2">
      <c r="I4084" s="1"/>
      <c r="L4084" s="1"/>
      <c r="AC4084" s="5"/>
      <c r="AD4084" s="5"/>
      <c r="AE4084" s="5"/>
      <c r="AF4084" s="5"/>
      <c r="AG4084" s="5"/>
    </row>
    <row r="4085" spans="9:33" x14ac:dyDescent="0.2">
      <c r="I4085" s="1"/>
      <c r="L4085" s="1"/>
      <c r="AC4085" s="5"/>
      <c r="AD4085" s="5"/>
      <c r="AE4085" s="5"/>
      <c r="AF4085" s="5"/>
      <c r="AG4085" s="5"/>
    </row>
    <row r="4086" spans="9:33" x14ac:dyDescent="0.2">
      <c r="I4086" s="1"/>
      <c r="L4086" s="1"/>
      <c r="AC4086" s="5"/>
      <c r="AD4086" s="5"/>
      <c r="AE4086" s="5"/>
      <c r="AF4086" s="5"/>
      <c r="AG4086" s="5"/>
    </row>
    <row r="4087" spans="9:33" x14ac:dyDescent="0.2">
      <c r="I4087" s="1"/>
      <c r="L4087" s="1"/>
      <c r="AC4087" s="5"/>
      <c r="AD4087" s="5"/>
      <c r="AE4087" s="5"/>
      <c r="AF4087" s="5"/>
      <c r="AG4087" s="5"/>
    </row>
    <row r="4088" spans="9:33" x14ac:dyDescent="0.2">
      <c r="I4088" s="1"/>
      <c r="L4088" s="1"/>
      <c r="AC4088" s="5"/>
      <c r="AD4088" s="5"/>
      <c r="AE4088" s="5"/>
      <c r="AF4088" s="5"/>
      <c r="AG4088" s="5"/>
    </row>
    <row r="4089" spans="9:33" x14ac:dyDescent="0.2">
      <c r="I4089" s="1"/>
      <c r="L4089" s="1"/>
      <c r="AC4089" s="5"/>
      <c r="AD4089" s="5"/>
      <c r="AE4089" s="5"/>
      <c r="AF4089" s="5"/>
      <c r="AG4089" s="5"/>
    </row>
    <row r="4090" spans="9:33" x14ac:dyDescent="0.2">
      <c r="I4090" s="1"/>
      <c r="L4090" s="1"/>
      <c r="AC4090" s="5"/>
      <c r="AD4090" s="5"/>
      <c r="AE4090" s="5"/>
      <c r="AF4090" s="5"/>
      <c r="AG4090" s="5"/>
    </row>
    <row r="4091" spans="9:33" x14ac:dyDescent="0.2">
      <c r="I4091" s="1"/>
      <c r="L4091" s="1"/>
      <c r="AC4091" s="5"/>
      <c r="AD4091" s="5"/>
      <c r="AE4091" s="5"/>
      <c r="AF4091" s="5"/>
      <c r="AG4091" s="5"/>
    </row>
    <row r="4092" spans="9:33" x14ac:dyDescent="0.2">
      <c r="I4092" s="1"/>
      <c r="L4092" s="1"/>
      <c r="AC4092" s="5"/>
      <c r="AD4092" s="5"/>
      <c r="AE4092" s="5"/>
      <c r="AF4092" s="5"/>
      <c r="AG4092" s="5"/>
    </row>
    <row r="4093" spans="9:33" x14ac:dyDescent="0.2">
      <c r="I4093" s="1"/>
      <c r="L4093" s="1"/>
      <c r="AC4093" s="5"/>
      <c r="AD4093" s="5"/>
      <c r="AE4093" s="5"/>
      <c r="AF4093" s="5"/>
      <c r="AG4093" s="5"/>
    </row>
    <row r="4094" spans="9:33" x14ac:dyDescent="0.2">
      <c r="I4094" s="1"/>
      <c r="L4094" s="1"/>
      <c r="AC4094" s="5"/>
      <c r="AD4094" s="5"/>
      <c r="AE4094" s="5"/>
      <c r="AF4094" s="5"/>
      <c r="AG4094" s="5"/>
    </row>
    <row r="4095" spans="9:33" x14ac:dyDescent="0.2">
      <c r="I4095" s="1"/>
      <c r="L4095" s="1"/>
      <c r="AC4095" s="5"/>
      <c r="AD4095" s="5"/>
      <c r="AE4095" s="5"/>
      <c r="AF4095" s="5"/>
      <c r="AG4095" s="5"/>
    </row>
    <row r="4096" spans="9:33" x14ac:dyDescent="0.2">
      <c r="I4096" s="1"/>
      <c r="L4096" s="1"/>
      <c r="AC4096" s="5"/>
      <c r="AD4096" s="5"/>
      <c r="AE4096" s="5"/>
      <c r="AF4096" s="5"/>
      <c r="AG4096" s="5"/>
    </row>
    <row r="4097" spans="9:33" x14ac:dyDescent="0.2">
      <c r="I4097" s="1"/>
      <c r="L4097" s="1"/>
      <c r="AC4097" s="5"/>
      <c r="AD4097" s="5"/>
      <c r="AE4097" s="5"/>
      <c r="AF4097" s="5"/>
      <c r="AG4097" s="5"/>
    </row>
    <row r="4098" spans="9:33" x14ac:dyDescent="0.2">
      <c r="I4098" s="1"/>
      <c r="L4098" s="1"/>
      <c r="AC4098" s="5"/>
      <c r="AD4098" s="5"/>
      <c r="AE4098" s="5"/>
      <c r="AF4098" s="5"/>
      <c r="AG4098" s="5"/>
    </row>
    <row r="4099" spans="9:33" x14ac:dyDescent="0.2">
      <c r="I4099" s="1"/>
      <c r="L4099" s="1"/>
      <c r="AC4099" s="5"/>
      <c r="AD4099" s="5"/>
      <c r="AE4099" s="5"/>
      <c r="AF4099" s="5"/>
      <c r="AG4099" s="5"/>
    </row>
    <row r="4100" spans="9:33" x14ac:dyDescent="0.2">
      <c r="I4100" s="1"/>
      <c r="L4100" s="3"/>
    </row>
    <row r="4101" spans="9:33" x14ac:dyDescent="0.2">
      <c r="I4101" s="1"/>
      <c r="L4101" s="1"/>
      <c r="AC4101" s="5"/>
      <c r="AD4101" s="5"/>
      <c r="AE4101" s="5"/>
      <c r="AF4101" s="5"/>
      <c r="AG4101" s="5"/>
    </row>
    <row r="4102" spans="9:33" x14ac:dyDescent="0.2">
      <c r="I4102" s="1"/>
      <c r="L4102" s="1"/>
      <c r="AC4102" s="5"/>
      <c r="AD4102" s="5"/>
      <c r="AE4102" s="5"/>
      <c r="AF4102" s="5"/>
      <c r="AG4102" s="5"/>
    </row>
    <row r="4103" spans="9:33" x14ac:dyDescent="0.2">
      <c r="I4103" s="1"/>
      <c r="L4103" s="1"/>
      <c r="AC4103" s="5"/>
      <c r="AD4103" s="5"/>
      <c r="AE4103" s="5"/>
      <c r="AF4103" s="5"/>
      <c r="AG4103" s="5"/>
    </row>
    <row r="4104" spans="9:33" x14ac:dyDescent="0.2">
      <c r="I4104" s="1"/>
      <c r="L4104" s="1"/>
      <c r="AC4104" s="5"/>
      <c r="AD4104" s="5"/>
      <c r="AE4104" s="5"/>
      <c r="AF4104" s="5"/>
      <c r="AG4104" s="5"/>
    </row>
    <row r="4105" spans="9:33" x14ac:dyDescent="0.2">
      <c r="I4105" s="1"/>
      <c r="L4105" s="1"/>
      <c r="AC4105" s="5"/>
      <c r="AD4105" s="5"/>
      <c r="AE4105" s="5"/>
      <c r="AF4105" s="5"/>
      <c r="AG4105" s="5"/>
    </row>
    <row r="4106" spans="9:33" x14ac:dyDescent="0.2">
      <c r="I4106" s="1"/>
      <c r="L4106" s="1"/>
      <c r="AC4106" s="5"/>
      <c r="AD4106" s="5"/>
      <c r="AE4106" s="5"/>
      <c r="AF4106" s="5"/>
      <c r="AG4106" s="5"/>
    </row>
    <row r="4107" spans="9:33" x14ac:dyDescent="0.2">
      <c r="I4107" s="1"/>
      <c r="L4107" s="1"/>
      <c r="AC4107" s="5"/>
      <c r="AD4107" s="5"/>
      <c r="AE4107" s="5"/>
      <c r="AF4107" s="5"/>
      <c r="AG4107" s="5"/>
    </row>
    <row r="4108" spans="9:33" x14ac:dyDescent="0.2">
      <c r="I4108" s="1"/>
      <c r="L4108" s="1"/>
      <c r="AC4108" s="5"/>
      <c r="AD4108" s="5"/>
      <c r="AE4108" s="5"/>
      <c r="AF4108" s="5"/>
      <c r="AG4108" s="5"/>
    </row>
    <row r="4109" spans="9:33" x14ac:dyDescent="0.2">
      <c r="I4109" s="1"/>
      <c r="L4109" s="1"/>
      <c r="AC4109" s="5"/>
      <c r="AD4109" s="5"/>
      <c r="AE4109" s="5"/>
      <c r="AF4109" s="5"/>
      <c r="AG4109" s="5"/>
    </row>
    <row r="4110" spans="9:33" x14ac:dyDescent="0.2">
      <c r="I4110" s="1"/>
      <c r="L4110" s="1"/>
      <c r="AC4110" s="5"/>
      <c r="AD4110" s="5"/>
      <c r="AE4110" s="5"/>
      <c r="AF4110" s="5"/>
      <c r="AG4110" s="5"/>
    </row>
    <row r="4111" spans="9:33" x14ac:dyDescent="0.2">
      <c r="I4111" s="2"/>
      <c r="L4111" s="1"/>
      <c r="AC4111" s="5"/>
      <c r="AD4111" s="5"/>
      <c r="AE4111" s="5"/>
      <c r="AF4111" s="5"/>
      <c r="AG4111" s="5"/>
    </row>
    <row r="4112" spans="9:33" x14ac:dyDescent="0.2">
      <c r="I4112" s="1"/>
      <c r="L4112" s="1"/>
      <c r="AC4112" s="5"/>
      <c r="AD4112" s="5"/>
      <c r="AE4112" s="5"/>
      <c r="AF4112" s="5"/>
      <c r="AG4112" s="5"/>
    </row>
    <row r="4113" spans="9:33" x14ac:dyDescent="0.2">
      <c r="I4113" s="1"/>
      <c r="L4113" s="1"/>
      <c r="AC4113" s="5"/>
      <c r="AD4113" s="5"/>
      <c r="AE4113" s="5"/>
      <c r="AF4113" s="5"/>
      <c r="AG4113" s="5"/>
    </row>
    <row r="4114" spans="9:33" x14ac:dyDescent="0.2">
      <c r="I4114" s="1"/>
      <c r="L4114" s="1"/>
      <c r="AC4114" s="5"/>
      <c r="AD4114" s="5"/>
      <c r="AE4114" s="5"/>
      <c r="AF4114" s="5"/>
      <c r="AG4114" s="5"/>
    </row>
    <row r="4115" spans="9:33" x14ac:dyDescent="0.2">
      <c r="I4115" s="1"/>
      <c r="L4115" s="1"/>
      <c r="AC4115" s="5"/>
      <c r="AD4115" s="5"/>
      <c r="AE4115" s="5"/>
      <c r="AF4115" s="5"/>
      <c r="AG4115" s="5"/>
    </row>
    <row r="4116" spans="9:33" x14ac:dyDescent="0.2">
      <c r="I4116" s="1"/>
      <c r="L4116" s="1"/>
      <c r="AC4116" s="5"/>
      <c r="AD4116" s="5"/>
      <c r="AE4116" s="5"/>
      <c r="AF4116" s="5"/>
      <c r="AG4116" s="5"/>
    </row>
    <row r="4117" spans="9:33" x14ac:dyDescent="0.2">
      <c r="I4117" s="2"/>
      <c r="L4117" s="1"/>
      <c r="AC4117" s="5"/>
      <c r="AD4117" s="5"/>
      <c r="AE4117" s="5"/>
      <c r="AF4117" s="5"/>
      <c r="AG4117" s="5"/>
    </row>
    <row r="4118" spans="9:33" x14ac:dyDescent="0.2">
      <c r="I4118" s="1"/>
      <c r="L4118" s="1"/>
      <c r="AC4118" s="5"/>
      <c r="AD4118" s="5"/>
      <c r="AE4118" s="5"/>
      <c r="AF4118" s="5"/>
      <c r="AG4118" s="5"/>
    </row>
    <row r="4119" spans="9:33" x14ac:dyDescent="0.2">
      <c r="I4119" s="2"/>
      <c r="L4119" s="1"/>
      <c r="AC4119" s="5"/>
      <c r="AD4119" s="5"/>
      <c r="AE4119" s="5"/>
      <c r="AF4119" s="5"/>
      <c r="AG4119" s="5"/>
    </row>
    <row r="4120" spans="9:33" x14ac:dyDescent="0.2">
      <c r="I4120" s="1"/>
      <c r="L4120" s="1"/>
      <c r="AC4120" s="5"/>
      <c r="AD4120" s="5"/>
      <c r="AE4120" s="5"/>
      <c r="AF4120" s="5"/>
      <c r="AG4120" s="5"/>
    </row>
    <row r="4121" spans="9:33" x14ac:dyDescent="0.2">
      <c r="I4121" s="1"/>
      <c r="L4121" s="1"/>
      <c r="AC4121" s="5"/>
      <c r="AD4121" s="5"/>
      <c r="AE4121" s="5"/>
      <c r="AF4121" s="5"/>
      <c r="AG4121" s="5"/>
    </row>
    <row r="4122" spans="9:33" x14ac:dyDescent="0.2">
      <c r="I4122" s="1"/>
      <c r="L4122" s="1"/>
      <c r="AC4122" s="5"/>
      <c r="AD4122" s="5"/>
      <c r="AE4122" s="5"/>
      <c r="AF4122" s="5"/>
      <c r="AG4122" s="5"/>
    </row>
    <row r="4123" spans="9:33" x14ac:dyDescent="0.2">
      <c r="I4123" s="1"/>
      <c r="L4123" s="1"/>
      <c r="AC4123" s="5"/>
      <c r="AD4123" s="5"/>
      <c r="AE4123" s="5"/>
      <c r="AF4123" s="5"/>
      <c r="AG4123" s="5"/>
    </row>
    <row r="4124" spans="9:33" x14ac:dyDescent="0.2">
      <c r="I4124" s="1"/>
      <c r="L4124" s="1"/>
      <c r="AC4124" s="5"/>
      <c r="AD4124" s="5"/>
      <c r="AE4124" s="5"/>
      <c r="AF4124" s="5"/>
      <c r="AG4124" s="5"/>
    </row>
    <row r="4125" spans="9:33" x14ac:dyDescent="0.2">
      <c r="I4125" s="1"/>
      <c r="L4125" s="1"/>
      <c r="AC4125" s="5"/>
      <c r="AD4125" s="5"/>
      <c r="AE4125" s="5"/>
      <c r="AF4125" s="5"/>
      <c r="AG4125" s="5"/>
    </row>
    <row r="4126" spans="9:33" x14ac:dyDescent="0.2">
      <c r="I4126" s="1"/>
      <c r="L4126" s="1"/>
      <c r="AC4126" s="5"/>
      <c r="AD4126" s="5"/>
      <c r="AE4126" s="5"/>
      <c r="AF4126" s="5"/>
      <c r="AG4126" s="5"/>
    </row>
    <row r="4127" spans="9:33" x14ac:dyDescent="0.2">
      <c r="I4127" s="1"/>
      <c r="L4127" s="1"/>
      <c r="AC4127" s="5"/>
      <c r="AD4127" s="5"/>
      <c r="AE4127" s="5"/>
      <c r="AF4127" s="5"/>
      <c r="AG4127" s="5"/>
    </row>
    <row r="4128" spans="9:33" x14ac:dyDescent="0.2">
      <c r="I4128" s="1"/>
      <c r="L4128" s="1"/>
      <c r="AC4128" s="5"/>
      <c r="AD4128" s="5"/>
      <c r="AE4128" s="5"/>
      <c r="AF4128" s="5"/>
      <c r="AG4128" s="5"/>
    </row>
    <row r="4129" spans="9:33" x14ac:dyDescent="0.2">
      <c r="I4129" s="1"/>
      <c r="L4129" s="1"/>
      <c r="AC4129" s="5"/>
      <c r="AD4129" s="5"/>
      <c r="AE4129" s="5"/>
      <c r="AF4129" s="5"/>
      <c r="AG4129" s="5"/>
    </row>
    <row r="4130" spans="9:33" x14ac:dyDescent="0.2">
      <c r="I4130" s="2"/>
      <c r="L4130" s="1"/>
      <c r="AC4130" s="5"/>
      <c r="AD4130" s="5"/>
      <c r="AE4130" s="5"/>
      <c r="AF4130" s="5"/>
      <c r="AG4130" s="5"/>
    </row>
    <row r="4131" spans="9:33" x14ac:dyDescent="0.2">
      <c r="I4131" s="1"/>
      <c r="L4131" s="1"/>
      <c r="AC4131" s="5"/>
      <c r="AD4131" s="5"/>
      <c r="AE4131" s="5"/>
      <c r="AF4131" s="5"/>
      <c r="AG4131" s="5"/>
    </row>
    <row r="4132" spans="9:33" x14ac:dyDescent="0.2">
      <c r="I4132" s="1"/>
      <c r="L4132" s="1"/>
      <c r="AC4132" s="5"/>
      <c r="AD4132" s="5"/>
      <c r="AE4132" s="5"/>
      <c r="AF4132" s="5"/>
      <c r="AG4132" s="5"/>
    </row>
    <row r="4133" spans="9:33" x14ac:dyDescent="0.2">
      <c r="I4133" s="2"/>
      <c r="L4133" s="1"/>
      <c r="AC4133" s="5"/>
      <c r="AD4133" s="5"/>
      <c r="AE4133" s="5"/>
      <c r="AF4133" s="5"/>
      <c r="AG4133" s="5"/>
    </row>
    <row r="4134" spans="9:33" x14ac:dyDescent="0.2">
      <c r="I4134" s="1"/>
      <c r="L4134" s="1"/>
      <c r="AC4134" s="5"/>
      <c r="AD4134" s="5"/>
      <c r="AE4134" s="5"/>
      <c r="AF4134" s="5"/>
      <c r="AG4134" s="5"/>
    </row>
    <row r="4135" spans="9:33" x14ac:dyDescent="0.2">
      <c r="I4135" s="2"/>
      <c r="L4135" s="1"/>
      <c r="AC4135" s="5"/>
      <c r="AD4135" s="5"/>
      <c r="AE4135" s="5"/>
      <c r="AF4135" s="5"/>
      <c r="AG4135" s="5"/>
    </row>
    <row r="4136" spans="9:33" x14ac:dyDescent="0.2">
      <c r="I4136" s="2"/>
      <c r="L4136" s="1"/>
      <c r="AC4136" s="5"/>
      <c r="AD4136" s="5"/>
      <c r="AE4136" s="5"/>
      <c r="AF4136" s="5"/>
      <c r="AG4136" s="5"/>
    </row>
    <row r="4137" spans="9:33" x14ac:dyDescent="0.2">
      <c r="I4137" s="2"/>
      <c r="L4137" s="1"/>
      <c r="AC4137" s="5"/>
      <c r="AD4137" s="5"/>
      <c r="AE4137" s="5"/>
      <c r="AF4137" s="5"/>
      <c r="AG4137" s="5"/>
    </row>
    <row r="4138" spans="9:33" x14ac:dyDescent="0.2">
      <c r="I4138" s="2"/>
      <c r="L4138" s="1"/>
      <c r="AC4138" s="5"/>
      <c r="AD4138" s="5"/>
      <c r="AE4138" s="5"/>
      <c r="AF4138" s="5"/>
      <c r="AG4138" s="5"/>
    </row>
    <row r="4139" spans="9:33" x14ac:dyDescent="0.2">
      <c r="I4139" s="1"/>
      <c r="L4139" s="1"/>
      <c r="AC4139" s="5"/>
      <c r="AD4139" s="5"/>
      <c r="AE4139" s="5"/>
      <c r="AF4139" s="5"/>
      <c r="AG4139" s="5"/>
    </row>
    <row r="4140" spans="9:33" x14ac:dyDescent="0.2">
      <c r="I4140" s="1"/>
      <c r="L4140" s="1"/>
      <c r="AC4140" s="5"/>
      <c r="AD4140" s="5"/>
      <c r="AE4140" s="5"/>
      <c r="AF4140" s="5"/>
      <c r="AG4140" s="5"/>
    </row>
    <row r="4141" spans="9:33" x14ac:dyDescent="0.2">
      <c r="I4141" s="1"/>
      <c r="L4141" s="1"/>
      <c r="AC4141" s="5"/>
      <c r="AD4141" s="5"/>
      <c r="AE4141" s="5"/>
      <c r="AF4141" s="5"/>
      <c r="AG4141" s="5"/>
    </row>
    <row r="4142" spans="9:33" x14ac:dyDescent="0.2">
      <c r="I4142" s="1"/>
      <c r="L4142" s="1"/>
      <c r="AC4142" s="5"/>
      <c r="AD4142" s="5"/>
      <c r="AE4142" s="5"/>
      <c r="AF4142" s="5"/>
      <c r="AG4142" s="5"/>
    </row>
    <row r="4143" spans="9:33" x14ac:dyDescent="0.2">
      <c r="I4143" s="1"/>
      <c r="L4143" s="1"/>
      <c r="AC4143" s="5"/>
      <c r="AD4143" s="5"/>
      <c r="AE4143" s="5"/>
      <c r="AF4143" s="5"/>
      <c r="AG4143" s="5"/>
    </row>
    <row r="4144" spans="9:33" x14ac:dyDescent="0.2">
      <c r="I4144" s="1"/>
      <c r="L4144" s="1"/>
      <c r="AC4144" s="5"/>
      <c r="AD4144" s="5"/>
      <c r="AE4144" s="5"/>
      <c r="AF4144" s="5"/>
      <c r="AG4144" s="5"/>
    </row>
    <row r="4145" spans="9:33" x14ac:dyDescent="0.2">
      <c r="I4145" s="1"/>
      <c r="L4145" s="1"/>
      <c r="AC4145" s="5"/>
      <c r="AD4145" s="5"/>
      <c r="AE4145" s="5"/>
      <c r="AF4145" s="5"/>
      <c r="AG4145" s="5"/>
    </row>
    <row r="4146" spans="9:33" x14ac:dyDescent="0.2">
      <c r="I4146" s="1"/>
      <c r="L4146" s="1"/>
      <c r="AC4146" s="5"/>
      <c r="AD4146" s="5"/>
      <c r="AE4146" s="5"/>
      <c r="AF4146" s="5"/>
      <c r="AG4146" s="5"/>
    </row>
    <row r="4147" spans="9:33" x14ac:dyDescent="0.2">
      <c r="I4147" s="1"/>
      <c r="L4147" s="1"/>
      <c r="AC4147" s="5"/>
      <c r="AD4147" s="5"/>
      <c r="AE4147" s="5"/>
      <c r="AF4147" s="5"/>
      <c r="AG4147" s="5"/>
    </row>
    <row r="4148" spans="9:33" x14ac:dyDescent="0.2">
      <c r="I4148" s="1"/>
      <c r="L4148" s="1"/>
      <c r="AC4148" s="5"/>
      <c r="AD4148" s="5"/>
      <c r="AE4148" s="5"/>
      <c r="AF4148" s="5"/>
      <c r="AG4148" s="5"/>
    </row>
    <row r="4149" spans="9:33" x14ac:dyDescent="0.2">
      <c r="I4149" s="1"/>
      <c r="L4149" s="1"/>
      <c r="AC4149" s="5"/>
      <c r="AD4149" s="5"/>
      <c r="AE4149" s="5"/>
      <c r="AF4149" s="5"/>
      <c r="AG4149" s="5"/>
    </row>
    <row r="4150" spans="9:33" x14ac:dyDescent="0.2">
      <c r="I4150" s="1"/>
      <c r="L4150" s="1"/>
      <c r="AC4150" s="5"/>
      <c r="AD4150" s="5"/>
      <c r="AE4150" s="5"/>
      <c r="AF4150" s="5"/>
      <c r="AG4150" s="5"/>
    </row>
    <row r="4151" spans="9:33" x14ac:dyDescent="0.2">
      <c r="I4151" s="1"/>
      <c r="L4151" s="1"/>
      <c r="AC4151" s="5"/>
      <c r="AD4151" s="5"/>
      <c r="AE4151" s="5"/>
      <c r="AF4151" s="5"/>
      <c r="AG4151" s="5"/>
    </row>
    <row r="4152" spans="9:33" x14ac:dyDescent="0.2">
      <c r="I4152" s="1"/>
      <c r="L4152" s="1"/>
      <c r="AC4152" s="5"/>
      <c r="AD4152" s="5"/>
      <c r="AE4152" s="5"/>
      <c r="AF4152" s="5"/>
      <c r="AG4152" s="5"/>
    </row>
    <row r="4153" spans="9:33" x14ac:dyDescent="0.2">
      <c r="I4153" s="1"/>
      <c r="L4153" s="1"/>
      <c r="AC4153" s="5"/>
      <c r="AD4153" s="5"/>
      <c r="AE4153" s="5"/>
      <c r="AF4153" s="5"/>
      <c r="AG4153" s="5"/>
    </row>
    <row r="4154" spans="9:33" x14ac:dyDescent="0.2">
      <c r="I4154" s="1"/>
      <c r="L4154" s="1"/>
      <c r="AC4154" s="5"/>
      <c r="AD4154" s="5"/>
      <c r="AE4154" s="5"/>
      <c r="AF4154" s="5"/>
      <c r="AG4154" s="5"/>
    </row>
    <row r="4155" spans="9:33" x14ac:dyDescent="0.2">
      <c r="I4155" s="1"/>
      <c r="L4155" s="1"/>
      <c r="AC4155" s="5"/>
      <c r="AD4155" s="5"/>
      <c r="AE4155" s="5"/>
      <c r="AF4155" s="5"/>
      <c r="AG4155" s="5"/>
    </row>
    <row r="4156" spans="9:33" x14ac:dyDescent="0.2">
      <c r="I4156" s="1"/>
      <c r="L4156" s="1"/>
      <c r="AC4156" s="5"/>
      <c r="AD4156" s="5"/>
      <c r="AE4156" s="5"/>
      <c r="AF4156" s="5"/>
      <c r="AG4156" s="5"/>
    </row>
    <row r="4157" spans="9:33" x14ac:dyDescent="0.2">
      <c r="I4157" s="1"/>
      <c r="L4157" s="1"/>
      <c r="AC4157" s="5"/>
      <c r="AD4157" s="5"/>
      <c r="AE4157" s="5"/>
      <c r="AF4157" s="5"/>
      <c r="AG4157" s="5"/>
    </row>
    <row r="4158" spans="9:33" x14ac:dyDescent="0.2">
      <c r="I4158" s="1"/>
      <c r="L4158" s="1"/>
      <c r="AC4158" s="5"/>
      <c r="AD4158" s="5"/>
      <c r="AE4158" s="5"/>
      <c r="AF4158" s="5"/>
      <c r="AG4158" s="5"/>
    </row>
    <row r="4159" spans="9:33" x14ac:dyDescent="0.2">
      <c r="I4159" s="1"/>
      <c r="L4159" s="1"/>
      <c r="AC4159" s="5"/>
      <c r="AD4159" s="5"/>
      <c r="AE4159" s="5"/>
      <c r="AF4159" s="5"/>
      <c r="AG4159" s="5"/>
    </row>
    <row r="4160" spans="9:33" x14ac:dyDescent="0.2">
      <c r="I4160" s="1"/>
      <c r="L4160" s="1"/>
      <c r="AC4160" s="5"/>
      <c r="AD4160" s="5"/>
      <c r="AE4160" s="5"/>
      <c r="AF4160" s="5"/>
      <c r="AG4160" s="5"/>
    </row>
    <row r="4161" spans="9:33" x14ac:dyDescent="0.2">
      <c r="I4161" s="1"/>
      <c r="L4161" s="1"/>
      <c r="AC4161" s="5"/>
      <c r="AD4161" s="5"/>
      <c r="AE4161" s="5"/>
      <c r="AF4161" s="5"/>
      <c r="AG4161" s="5"/>
    </row>
    <row r="4162" spans="9:33" x14ac:dyDescent="0.2">
      <c r="I4162" s="1"/>
      <c r="L4162" s="1"/>
      <c r="AC4162" s="5"/>
      <c r="AD4162" s="5"/>
      <c r="AE4162" s="5"/>
      <c r="AF4162" s="5"/>
      <c r="AG4162" s="5"/>
    </row>
    <row r="4163" spans="9:33" x14ac:dyDescent="0.2">
      <c r="I4163" s="1"/>
      <c r="L4163" s="1"/>
      <c r="AC4163" s="5"/>
      <c r="AD4163" s="5"/>
      <c r="AE4163" s="5"/>
      <c r="AF4163" s="5"/>
      <c r="AG4163" s="5"/>
    </row>
    <row r="4164" spans="9:33" x14ac:dyDescent="0.2">
      <c r="I4164" s="1"/>
      <c r="L4164" s="1"/>
      <c r="AC4164" s="5"/>
      <c r="AD4164" s="5"/>
      <c r="AE4164" s="5"/>
      <c r="AF4164" s="5"/>
      <c r="AG4164" s="5"/>
    </row>
    <row r="4165" spans="9:33" x14ac:dyDescent="0.2">
      <c r="I4165" s="1"/>
      <c r="L4165" s="1"/>
      <c r="AC4165" s="5"/>
      <c r="AD4165" s="5"/>
      <c r="AE4165" s="5"/>
      <c r="AF4165" s="5"/>
      <c r="AG4165" s="5"/>
    </row>
    <row r="4166" spans="9:33" x14ac:dyDescent="0.2">
      <c r="I4166" s="1"/>
      <c r="L4166" s="1"/>
      <c r="AC4166" s="5"/>
      <c r="AD4166" s="5"/>
      <c r="AE4166" s="5"/>
      <c r="AF4166" s="5"/>
      <c r="AG4166" s="5"/>
    </row>
    <row r="4167" spans="9:33" x14ac:dyDescent="0.2">
      <c r="I4167" s="1"/>
      <c r="L4167" s="1"/>
      <c r="AC4167" s="5"/>
      <c r="AD4167" s="5"/>
      <c r="AE4167" s="5"/>
      <c r="AF4167" s="5"/>
      <c r="AG4167" s="5"/>
    </row>
    <row r="4168" spans="9:33" x14ac:dyDescent="0.2">
      <c r="I4168" s="1"/>
      <c r="L4168" s="1"/>
      <c r="AC4168" s="5"/>
      <c r="AD4168" s="5"/>
      <c r="AE4168" s="5"/>
      <c r="AF4168" s="5"/>
      <c r="AG4168" s="5"/>
    </row>
    <row r="4169" spans="9:33" x14ac:dyDescent="0.2">
      <c r="I4169" s="1"/>
      <c r="L4169" s="1"/>
      <c r="AC4169" s="5"/>
      <c r="AD4169" s="5"/>
      <c r="AE4169" s="5"/>
      <c r="AF4169" s="5"/>
      <c r="AG4169" s="5"/>
    </row>
    <row r="4170" spans="9:33" x14ac:dyDescent="0.2">
      <c r="I4170" s="1"/>
      <c r="L4170" s="1"/>
      <c r="AC4170" s="5"/>
      <c r="AD4170" s="5"/>
      <c r="AE4170" s="5"/>
      <c r="AF4170" s="5"/>
      <c r="AG4170" s="5"/>
    </row>
    <row r="4171" spans="9:33" x14ac:dyDescent="0.2">
      <c r="I4171" s="1"/>
      <c r="L4171" s="1"/>
      <c r="AC4171" s="5"/>
      <c r="AD4171" s="5"/>
      <c r="AE4171" s="5"/>
      <c r="AF4171" s="5"/>
      <c r="AG4171" s="5"/>
    </row>
    <row r="4172" spans="9:33" x14ac:dyDescent="0.2">
      <c r="I4172" s="1"/>
      <c r="L4172" s="1"/>
      <c r="AC4172" s="5"/>
      <c r="AD4172" s="5"/>
      <c r="AE4172" s="5"/>
      <c r="AF4172" s="5"/>
      <c r="AG4172" s="5"/>
    </row>
    <row r="4173" spans="9:33" x14ac:dyDescent="0.2">
      <c r="I4173" s="1"/>
      <c r="L4173" s="1"/>
      <c r="AC4173" s="5"/>
      <c r="AD4173" s="5"/>
      <c r="AE4173" s="5"/>
      <c r="AF4173" s="5"/>
      <c r="AG4173" s="5"/>
    </row>
    <row r="4174" spans="9:33" x14ac:dyDescent="0.2">
      <c r="I4174" s="1"/>
      <c r="L4174" s="1"/>
      <c r="AC4174" s="5"/>
      <c r="AD4174" s="5"/>
      <c r="AE4174" s="5"/>
      <c r="AF4174" s="5"/>
      <c r="AG4174" s="5"/>
    </row>
    <row r="4175" spans="9:33" x14ac:dyDescent="0.2">
      <c r="I4175" s="1"/>
      <c r="L4175" s="1"/>
      <c r="AC4175" s="5"/>
      <c r="AD4175" s="5"/>
      <c r="AE4175" s="5"/>
      <c r="AF4175" s="5"/>
      <c r="AG4175" s="5"/>
    </row>
    <row r="4176" spans="9:33" x14ac:dyDescent="0.2">
      <c r="I4176" s="1"/>
      <c r="L4176" s="1"/>
      <c r="AC4176" s="5"/>
      <c r="AD4176" s="5"/>
      <c r="AE4176" s="5"/>
      <c r="AF4176" s="5"/>
      <c r="AG4176" s="5"/>
    </row>
    <row r="4177" spans="9:33" x14ac:dyDescent="0.2">
      <c r="I4177" s="1"/>
      <c r="L4177" s="1"/>
      <c r="AC4177" s="5"/>
      <c r="AD4177" s="5"/>
      <c r="AE4177" s="5"/>
      <c r="AF4177" s="5"/>
      <c r="AG4177" s="5"/>
    </row>
    <row r="4178" spans="9:33" x14ac:dyDescent="0.2">
      <c r="I4178" s="1"/>
      <c r="L4178" s="1"/>
      <c r="AC4178" s="5"/>
      <c r="AD4178" s="5"/>
      <c r="AE4178" s="5"/>
      <c r="AF4178" s="5"/>
      <c r="AG4178" s="5"/>
    </row>
    <row r="4179" spans="9:33" x14ac:dyDescent="0.2">
      <c r="I4179" s="1"/>
      <c r="L4179" s="1"/>
      <c r="AC4179" s="5"/>
      <c r="AD4179" s="5"/>
      <c r="AE4179" s="5"/>
      <c r="AF4179" s="5"/>
      <c r="AG4179" s="5"/>
    </row>
    <row r="4180" spans="9:33" x14ac:dyDescent="0.2">
      <c r="I4180" s="1"/>
      <c r="L4180" s="1"/>
      <c r="AC4180" s="5"/>
      <c r="AD4180" s="5"/>
      <c r="AE4180" s="5"/>
      <c r="AF4180" s="5"/>
      <c r="AG4180" s="5"/>
    </row>
    <row r="4181" spans="9:33" x14ac:dyDescent="0.2">
      <c r="I4181" s="1"/>
      <c r="L4181" s="1"/>
      <c r="AC4181" s="5"/>
      <c r="AD4181" s="5"/>
      <c r="AE4181" s="5"/>
      <c r="AF4181" s="5"/>
      <c r="AG4181" s="5"/>
    </row>
    <row r="4182" spans="9:33" x14ac:dyDescent="0.2">
      <c r="I4182" s="1"/>
      <c r="L4182" s="1"/>
      <c r="AC4182" s="5"/>
      <c r="AD4182" s="5"/>
      <c r="AE4182" s="5"/>
      <c r="AF4182" s="5"/>
      <c r="AG4182" s="5"/>
    </row>
    <row r="4183" spans="9:33" x14ac:dyDescent="0.2">
      <c r="I4183" s="1"/>
      <c r="L4183" s="1"/>
      <c r="AC4183" s="5"/>
      <c r="AD4183" s="5"/>
      <c r="AE4183" s="5"/>
      <c r="AF4183" s="5"/>
      <c r="AG4183" s="5"/>
    </row>
    <row r="4184" spans="9:33" x14ac:dyDescent="0.2">
      <c r="I4184" s="1"/>
      <c r="L4184" s="1"/>
      <c r="AC4184" s="5"/>
      <c r="AD4184" s="5"/>
      <c r="AE4184" s="5"/>
      <c r="AF4184" s="5"/>
      <c r="AG4184" s="5"/>
    </row>
    <row r="4185" spans="9:33" x14ac:dyDescent="0.2">
      <c r="I4185" s="1"/>
      <c r="L4185" s="1"/>
      <c r="AC4185" s="5"/>
      <c r="AD4185" s="5"/>
      <c r="AE4185" s="5"/>
      <c r="AF4185" s="5"/>
      <c r="AG4185" s="5"/>
    </row>
    <row r="4186" spans="9:33" x14ac:dyDescent="0.2">
      <c r="I4186" s="1"/>
      <c r="L4186" s="1"/>
      <c r="AC4186" s="5"/>
      <c r="AD4186" s="5"/>
      <c r="AE4186" s="5"/>
      <c r="AF4186" s="5"/>
      <c r="AG4186" s="5"/>
    </row>
    <row r="4187" spans="9:33" x14ac:dyDescent="0.2">
      <c r="I4187" s="1"/>
      <c r="L4187" s="1"/>
      <c r="AC4187" s="5"/>
      <c r="AD4187" s="5"/>
      <c r="AE4187" s="5"/>
      <c r="AF4187" s="5"/>
      <c r="AG4187" s="5"/>
    </row>
    <row r="4188" spans="9:33" x14ac:dyDescent="0.2">
      <c r="I4188" s="1"/>
      <c r="L4188" s="1"/>
      <c r="AC4188" s="5"/>
      <c r="AD4188" s="5"/>
      <c r="AE4188" s="5"/>
      <c r="AF4188" s="5"/>
      <c r="AG4188" s="5"/>
    </row>
    <row r="4189" spans="9:33" x14ac:dyDescent="0.2">
      <c r="I4189" s="1"/>
      <c r="L4189" s="1"/>
      <c r="AC4189" s="5"/>
      <c r="AD4189" s="5"/>
      <c r="AE4189" s="5"/>
      <c r="AF4189" s="5"/>
      <c r="AG4189" s="5"/>
    </row>
    <row r="4190" spans="9:33" x14ac:dyDescent="0.2">
      <c r="I4190" s="1"/>
      <c r="L4190" s="1"/>
      <c r="AC4190" s="5"/>
      <c r="AD4190" s="5"/>
      <c r="AE4190" s="5"/>
      <c r="AF4190" s="5"/>
      <c r="AG4190" s="5"/>
    </row>
    <row r="4191" spans="9:33" x14ac:dyDescent="0.2">
      <c r="I4191" s="1"/>
      <c r="L4191" s="1"/>
      <c r="AC4191" s="5"/>
      <c r="AD4191" s="5"/>
      <c r="AE4191" s="5"/>
      <c r="AF4191" s="5"/>
      <c r="AG4191" s="5"/>
    </row>
    <row r="4192" spans="9:33" x14ac:dyDescent="0.2">
      <c r="I4192" s="1"/>
      <c r="L4192" s="1"/>
      <c r="AC4192" s="5"/>
      <c r="AD4192" s="5"/>
      <c r="AE4192" s="5"/>
      <c r="AF4192" s="5"/>
      <c r="AG4192" s="5"/>
    </row>
    <row r="4193" spans="9:33" x14ac:dyDescent="0.2">
      <c r="I4193" s="1"/>
      <c r="L4193" s="1"/>
      <c r="AC4193" s="5"/>
      <c r="AD4193" s="5"/>
      <c r="AE4193" s="5"/>
      <c r="AF4193" s="5"/>
      <c r="AG4193" s="5"/>
    </row>
    <row r="4194" spans="9:33" x14ac:dyDescent="0.2">
      <c r="I4194" s="1"/>
      <c r="L4194" s="1"/>
      <c r="AC4194" s="5"/>
      <c r="AD4194" s="5"/>
      <c r="AE4194" s="5"/>
      <c r="AF4194" s="5"/>
      <c r="AG4194" s="5"/>
    </row>
    <row r="4195" spans="9:33" x14ac:dyDescent="0.2">
      <c r="I4195" s="1"/>
      <c r="L4195" s="1"/>
      <c r="AC4195" s="5"/>
      <c r="AD4195" s="5"/>
      <c r="AE4195" s="5"/>
      <c r="AF4195" s="5"/>
      <c r="AG4195" s="5"/>
    </row>
    <row r="4196" spans="9:33" x14ac:dyDescent="0.2">
      <c r="I4196" s="1"/>
      <c r="L4196" s="1"/>
      <c r="AC4196" s="5"/>
      <c r="AD4196" s="5"/>
      <c r="AE4196" s="5"/>
      <c r="AF4196" s="5"/>
      <c r="AG4196" s="5"/>
    </row>
    <row r="4197" spans="9:33" x14ac:dyDescent="0.2">
      <c r="I4197" s="1"/>
      <c r="L4197" s="1"/>
      <c r="AC4197" s="5"/>
      <c r="AD4197" s="5"/>
      <c r="AE4197" s="5"/>
      <c r="AF4197" s="5"/>
      <c r="AG4197" s="5"/>
    </row>
    <row r="4198" spans="9:33" x14ac:dyDescent="0.2">
      <c r="I4198" s="1"/>
      <c r="L4198" s="1"/>
      <c r="AC4198" s="5"/>
      <c r="AD4198" s="5"/>
      <c r="AE4198" s="5"/>
      <c r="AF4198" s="5"/>
      <c r="AG4198" s="5"/>
    </row>
    <row r="4199" spans="9:33" x14ac:dyDescent="0.2">
      <c r="I4199" s="1"/>
      <c r="L4199" s="1"/>
      <c r="AC4199" s="5"/>
      <c r="AD4199" s="5"/>
      <c r="AE4199" s="5"/>
      <c r="AF4199" s="5"/>
      <c r="AG4199" s="5"/>
    </row>
    <row r="4200" spans="9:33" x14ac:dyDescent="0.2">
      <c r="I4200" s="1"/>
      <c r="L4200" s="1"/>
      <c r="AC4200" s="5"/>
      <c r="AD4200" s="5"/>
      <c r="AE4200" s="5"/>
      <c r="AF4200" s="5"/>
      <c r="AG4200" s="5"/>
    </row>
    <row r="4201" spans="9:33" x14ac:dyDescent="0.2">
      <c r="I4201" s="1"/>
      <c r="L4201" s="1"/>
      <c r="AC4201" s="5"/>
      <c r="AD4201" s="5"/>
      <c r="AE4201" s="5"/>
      <c r="AF4201" s="5"/>
      <c r="AG4201" s="5"/>
    </row>
    <row r="4202" spans="9:33" x14ac:dyDescent="0.2">
      <c r="I4202" s="1"/>
      <c r="L4202" s="1"/>
      <c r="AC4202" s="5"/>
      <c r="AD4202" s="5"/>
      <c r="AE4202" s="5"/>
      <c r="AF4202" s="5"/>
      <c r="AG4202" s="5"/>
    </row>
    <row r="4203" spans="9:33" x14ac:dyDescent="0.2">
      <c r="I4203" s="1"/>
      <c r="L4203" s="1"/>
      <c r="AC4203" s="5"/>
      <c r="AD4203" s="5"/>
      <c r="AE4203" s="5"/>
      <c r="AF4203" s="5"/>
      <c r="AG4203" s="5"/>
    </row>
    <row r="4204" spans="9:33" x14ac:dyDescent="0.2">
      <c r="I4204" s="1"/>
      <c r="L4204" s="1"/>
      <c r="AC4204" s="5"/>
      <c r="AD4204" s="5"/>
      <c r="AE4204" s="5"/>
      <c r="AF4204" s="5"/>
      <c r="AG4204" s="5"/>
    </row>
    <row r="4205" spans="9:33" x14ac:dyDescent="0.2">
      <c r="I4205" s="1"/>
      <c r="L4205" s="1"/>
      <c r="AC4205" s="5"/>
      <c r="AD4205" s="5"/>
      <c r="AE4205" s="5"/>
      <c r="AF4205" s="5"/>
      <c r="AG4205" s="5"/>
    </row>
    <row r="4206" spans="9:33" x14ac:dyDescent="0.2">
      <c r="I4206" s="1"/>
      <c r="L4206" s="1"/>
      <c r="AC4206" s="5"/>
      <c r="AD4206" s="5"/>
      <c r="AE4206" s="5"/>
      <c r="AF4206" s="5"/>
      <c r="AG4206" s="5"/>
    </row>
    <row r="4207" spans="9:33" x14ac:dyDescent="0.2">
      <c r="I4207" s="1"/>
      <c r="L4207" s="3"/>
    </row>
    <row r="4208" spans="9:33" x14ac:dyDescent="0.2">
      <c r="I4208" s="1"/>
      <c r="L4208" s="1"/>
      <c r="AC4208" s="5"/>
      <c r="AD4208" s="5"/>
      <c r="AE4208" s="5"/>
      <c r="AF4208" s="5"/>
      <c r="AG4208" s="5"/>
    </row>
    <row r="4209" spans="9:33" x14ac:dyDescent="0.2">
      <c r="I4209" s="1"/>
      <c r="L4209" s="1"/>
      <c r="AC4209" s="5"/>
      <c r="AD4209" s="5"/>
      <c r="AE4209" s="5"/>
      <c r="AF4209" s="5"/>
      <c r="AG4209" s="5"/>
    </row>
    <row r="4210" spans="9:33" x14ac:dyDescent="0.2">
      <c r="I4210" s="1"/>
      <c r="L4210" s="1"/>
      <c r="AC4210" s="5"/>
      <c r="AD4210" s="5"/>
      <c r="AE4210" s="5"/>
      <c r="AF4210" s="5"/>
      <c r="AG4210" s="5"/>
    </row>
    <row r="4211" spans="9:33" x14ac:dyDescent="0.2">
      <c r="I4211" s="1"/>
      <c r="L4211" s="1"/>
      <c r="AC4211" s="5"/>
      <c r="AD4211" s="5"/>
      <c r="AE4211" s="5"/>
      <c r="AF4211" s="5"/>
      <c r="AG4211" s="5"/>
    </row>
    <row r="4212" spans="9:33" x14ac:dyDescent="0.2">
      <c r="I4212" s="1"/>
      <c r="L4212" s="1"/>
      <c r="AC4212" s="5"/>
      <c r="AD4212" s="5"/>
      <c r="AE4212" s="5"/>
      <c r="AF4212" s="5"/>
      <c r="AG4212" s="5"/>
    </row>
    <row r="4213" spans="9:33" x14ac:dyDescent="0.2">
      <c r="I4213" s="1"/>
      <c r="L4213" s="1"/>
      <c r="AC4213" s="5"/>
      <c r="AD4213" s="5"/>
      <c r="AE4213" s="5"/>
      <c r="AF4213" s="5"/>
      <c r="AG4213" s="5"/>
    </row>
    <row r="4214" spans="9:33" x14ac:dyDescent="0.2">
      <c r="I4214" s="1"/>
      <c r="L4214" s="1"/>
      <c r="AC4214" s="5"/>
      <c r="AD4214" s="5"/>
      <c r="AE4214" s="5"/>
      <c r="AF4214" s="5"/>
      <c r="AG4214" s="5"/>
    </row>
    <row r="4215" spans="9:33" x14ac:dyDescent="0.2">
      <c r="I4215" s="1"/>
      <c r="L4215" s="1"/>
      <c r="AC4215" s="5"/>
      <c r="AD4215" s="5"/>
      <c r="AE4215" s="5"/>
      <c r="AF4215" s="5"/>
      <c r="AG4215" s="5"/>
    </row>
    <row r="4216" spans="9:33" x14ac:dyDescent="0.2">
      <c r="I4216" s="1"/>
      <c r="L4216" s="1"/>
      <c r="AC4216" s="5"/>
      <c r="AD4216" s="5"/>
      <c r="AE4216" s="5"/>
      <c r="AF4216" s="5"/>
      <c r="AG4216" s="5"/>
    </row>
    <row r="4217" spans="9:33" x14ac:dyDescent="0.2">
      <c r="I4217" s="1"/>
      <c r="L4217" s="1"/>
      <c r="AC4217" s="5"/>
      <c r="AD4217" s="5"/>
      <c r="AE4217" s="5"/>
      <c r="AF4217" s="5"/>
      <c r="AG4217" s="5"/>
    </row>
    <row r="4218" spans="9:33" x14ac:dyDescent="0.2">
      <c r="I4218" s="2"/>
      <c r="L4218" s="1"/>
      <c r="AC4218" s="5"/>
      <c r="AD4218" s="5"/>
      <c r="AE4218" s="5"/>
      <c r="AF4218" s="5"/>
      <c r="AG4218" s="5"/>
    </row>
    <row r="4219" spans="9:33" x14ac:dyDescent="0.2">
      <c r="I4219" s="1"/>
      <c r="L4219" s="1"/>
      <c r="AC4219" s="5"/>
      <c r="AD4219" s="5"/>
      <c r="AE4219" s="5"/>
      <c r="AF4219" s="5"/>
      <c r="AG4219" s="5"/>
    </row>
    <row r="4220" spans="9:33" x14ac:dyDescent="0.2">
      <c r="I4220" s="1"/>
      <c r="L4220" s="1"/>
      <c r="AC4220" s="5"/>
      <c r="AD4220" s="5"/>
      <c r="AE4220" s="5"/>
      <c r="AF4220" s="5"/>
      <c r="AG4220" s="5"/>
    </row>
    <row r="4221" spans="9:33" x14ac:dyDescent="0.2">
      <c r="I4221" s="1"/>
      <c r="L4221" s="1"/>
      <c r="AC4221" s="5"/>
      <c r="AD4221" s="5"/>
      <c r="AE4221" s="5"/>
      <c r="AF4221" s="5"/>
      <c r="AG4221" s="5"/>
    </row>
    <row r="4222" spans="9:33" x14ac:dyDescent="0.2">
      <c r="I4222" s="1"/>
      <c r="L4222" s="1"/>
      <c r="AC4222" s="5"/>
      <c r="AD4222" s="5"/>
      <c r="AE4222" s="5"/>
      <c r="AF4222" s="5"/>
      <c r="AG4222" s="5"/>
    </row>
    <row r="4223" spans="9:33" x14ac:dyDescent="0.2">
      <c r="I4223" s="1"/>
      <c r="L4223" s="1"/>
      <c r="AC4223" s="5"/>
      <c r="AD4223" s="5"/>
      <c r="AE4223" s="5"/>
      <c r="AF4223" s="5"/>
      <c r="AG4223" s="5"/>
    </row>
    <row r="4224" spans="9:33" x14ac:dyDescent="0.2">
      <c r="I4224" s="2"/>
      <c r="L4224" s="1"/>
      <c r="AC4224" s="5"/>
      <c r="AD4224" s="5"/>
      <c r="AE4224" s="5"/>
      <c r="AF4224" s="5"/>
      <c r="AG4224" s="5"/>
    </row>
    <row r="4225" spans="9:33" x14ac:dyDescent="0.2">
      <c r="I4225" s="1"/>
      <c r="L4225" s="1"/>
      <c r="AC4225" s="5"/>
      <c r="AD4225" s="5"/>
      <c r="AE4225" s="5"/>
      <c r="AF4225" s="5"/>
      <c r="AG4225" s="5"/>
    </row>
    <row r="4226" spans="9:33" x14ac:dyDescent="0.2">
      <c r="I4226" s="2"/>
      <c r="L4226" s="1"/>
      <c r="AC4226" s="5"/>
      <c r="AD4226" s="5"/>
      <c r="AE4226" s="5"/>
      <c r="AF4226" s="5"/>
      <c r="AG4226" s="5"/>
    </row>
    <row r="4227" spans="9:33" x14ac:dyDescent="0.2">
      <c r="I4227" s="1"/>
      <c r="L4227" s="1"/>
      <c r="AC4227" s="5"/>
      <c r="AD4227" s="5"/>
      <c r="AE4227" s="5"/>
      <c r="AF4227" s="5"/>
      <c r="AG4227" s="5"/>
    </row>
    <row r="4228" spans="9:33" x14ac:dyDescent="0.2">
      <c r="I4228" s="1"/>
      <c r="L4228" s="1"/>
      <c r="AC4228" s="5"/>
      <c r="AD4228" s="5"/>
      <c r="AE4228" s="5"/>
      <c r="AF4228" s="5"/>
      <c r="AG4228" s="5"/>
    </row>
    <row r="4229" spans="9:33" x14ac:dyDescent="0.2">
      <c r="I4229" s="1"/>
      <c r="L4229" s="1"/>
      <c r="AC4229" s="5"/>
      <c r="AD4229" s="5"/>
      <c r="AE4229" s="5"/>
      <c r="AF4229" s="5"/>
      <c r="AG4229" s="5"/>
    </row>
    <row r="4230" spans="9:33" x14ac:dyDescent="0.2">
      <c r="I4230" s="1"/>
      <c r="L4230" s="1"/>
      <c r="AC4230" s="5"/>
      <c r="AD4230" s="5"/>
      <c r="AE4230" s="5"/>
      <c r="AF4230" s="5"/>
      <c r="AG4230" s="5"/>
    </row>
    <row r="4231" spans="9:33" x14ac:dyDescent="0.2">
      <c r="I4231" s="1"/>
      <c r="L4231" s="1"/>
      <c r="AC4231" s="5"/>
      <c r="AD4231" s="5"/>
      <c r="AE4231" s="5"/>
      <c r="AF4231" s="5"/>
      <c r="AG4231" s="5"/>
    </row>
    <row r="4232" spans="9:33" x14ac:dyDescent="0.2">
      <c r="I4232" s="1"/>
      <c r="L4232" s="1"/>
      <c r="AC4232" s="5"/>
      <c r="AD4232" s="5"/>
      <c r="AE4232" s="5"/>
      <c r="AF4232" s="5"/>
      <c r="AG4232" s="5"/>
    </row>
    <row r="4233" spans="9:33" x14ac:dyDescent="0.2">
      <c r="I4233" s="1"/>
      <c r="L4233" s="1"/>
      <c r="AC4233" s="5"/>
      <c r="AD4233" s="5"/>
      <c r="AE4233" s="5"/>
      <c r="AF4233" s="5"/>
      <c r="AG4233" s="5"/>
    </row>
    <row r="4234" spans="9:33" x14ac:dyDescent="0.2">
      <c r="I4234" s="1"/>
      <c r="L4234" s="1"/>
      <c r="AC4234" s="5"/>
      <c r="AD4234" s="5"/>
      <c r="AE4234" s="5"/>
      <c r="AF4234" s="5"/>
      <c r="AG4234" s="5"/>
    </row>
    <row r="4235" spans="9:33" x14ac:dyDescent="0.2">
      <c r="I4235" s="1"/>
      <c r="L4235" s="1"/>
      <c r="AC4235" s="5"/>
      <c r="AD4235" s="5"/>
      <c r="AE4235" s="5"/>
      <c r="AF4235" s="5"/>
      <c r="AG4235" s="5"/>
    </row>
    <row r="4236" spans="9:33" x14ac:dyDescent="0.2">
      <c r="I4236" s="1"/>
      <c r="L4236" s="1"/>
      <c r="AC4236" s="5"/>
      <c r="AD4236" s="5"/>
      <c r="AE4236" s="5"/>
      <c r="AF4236" s="5"/>
      <c r="AG4236" s="5"/>
    </row>
    <row r="4237" spans="9:33" x14ac:dyDescent="0.2">
      <c r="I4237" s="2"/>
      <c r="L4237" s="1"/>
      <c r="AC4237" s="5"/>
      <c r="AD4237" s="5"/>
      <c r="AE4237" s="5"/>
      <c r="AF4237" s="5"/>
      <c r="AG4237" s="5"/>
    </row>
    <row r="4238" spans="9:33" x14ac:dyDescent="0.2">
      <c r="I4238" s="1"/>
      <c r="L4238" s="1"/>
      <c r="AC4238" s="5"/>
      <c r="AD4238" s="5"/>
      <c r="AE4238" s="5"/>
      <c r="AF4238" s="5"/>
      <c r="AG4238" s="5"/>
    </row>
    <row r="4239" spans="9:33" x14ac:dyDescent="0.2">
      <c r="I4239" s="1"/>
      <c r="L4239" s="1"/>
      <c r="AC4239" s="5"/>
      <c r="AD4239" s="5"/>
      <c r="AE4239" s="5"/>
      <c r="AF4239" s="5"/>
      <c r="AG4239" s="5"/>
    </row>
    <row r="4240" spans="9:33" x14ac:dyDescent="0.2">
      <c r="I4240" s="2"/>
      <c r="L4240" s="1"/>
      <c r="AC4240" s="5"/>
      <c r="AD4240" s="5"/>
      <c r="AE4240" s="5"/>
      <c r="AF4240" s="5"/>
      <c r="AG4240" s="5"/>
    </row>
    <row r="4241" spans="9:33" x14ac:dyDescent="0.2">
      <c r="I4241" s="1"/>
      <c r="L4241" s="1"/>
      <c r="AC4241" s="5"/>
      <c r="AD4241" s="5"/>
      <c r="AE4241" s="5"/>
      <c r="AF4241" s="5"/>
      <c r="AG4241" s="5"/>
    </row>
    <row r="4242" spans="9:33" x14ac:dyDescent="0.2">
      <c r="I4242" s="2"/>
      <c r="L4242" s="1"/>
      <c r="AC4242" s="5"/>
      <c r="AD4242" s="5"/>
      <c r="AE4242" s="5"/>
      <c r="AF4242" s="5"/>
      <c r="AG4242" s="5"/>
    </row>
    <row r="4243" spans="9:33" x14ac:dyDescent="0.2">
      <c r="I4243" s="2"/>
      <c r="L4243" s="1"/>
      <c r="AC4243" s="5"/>
      <c r="AD4243" s="5"/>
      <c r="AE4243" s="5"/>
      <c r="AF4243" s="5"/>
      <c r="AG4243" s="5"/>
    </row>
    <row r="4244" spans="9:33" x14ac:dyDescent="0.2">
      <c r="I4244" s="2"/>
      <c r="L4244" s="1"/>
      <c r="AC4244" s="5"/>
      <c r="AD4244" s="5"/>
      <c r="AE4244" s="5"/>
      <c r="AF4244" s="5"/>
      <c r="AG4244" s="5"/>
    </row>
    <row r="4245" spans="9:33" x14ac:dyDescent="0.2">
      <c r="I4245" s="2"/>
      <c r="L4245" s="1"/>
      <c r="AC4245" s="5"/>
      <c r="AD4245" s="5"/>
      <c r="AE4245" s="5"/>
      <c r="AF4245" s="5"/>
      <c r="AG4245" s="5"/>
    </row>
    <row r="4246" spans="9:33" x14ac:dyDescent="0.2">
      <c r="I4246" s="1"/>
      <c r="L4246" s="1"/>
      <c r="AC4246" s="5"/>
      <c r="AD4246" s="5"/>
      <c r="AE4246" s="5"/>
      <c r="AF4246" s="5"/>
      <c r="AG4246" s="5"/>
    </row>
    <row r="4247" spans="9:33" x14ac:dyDescent="0.2">
      <c r="I4247" s="1"/>
      <c r="L4247" s="1"/>
      <c r="AC4247" s="5"/>
      <c r="AD4247" s="5"/>
      <c r="AE4247" s="5"/>
      <c r="AF4247" s="5"/>
      <c r="AG4247" s="5"/>
    </row>
    <row r="4248" spans="9:33" x14ac:dyDescent="0.2">
      <c r="I4248" s="1"/>
      <c r="L4248" s="1"/>
      <c r="AC4248" s="5"/>
      <c r="AD4248" s="5"/>
      <c r="AE4248" s="5"/>
      <c r="AF4248" s="5"/>
      <c r="AG4248" s="5"/>
    </row>
    <row r="4249" spans="9:33" x14ac:dyDescent="0.2">
      <c r="I4249" s="1"/>
      <c r="L4249" s="1"/>
      <c r="AC4249" s="5"/>
      <c r="AD4249" s="5"/>
      <c r="AE4249" s="5"/>
      <c r="AF4249" s="5"/>
      <c r="AG4249" s="5"/>
    </row>
    <row r="4250" spans="9:33" x14ac:dyDescent="0.2">
      <c r="I4250" s="1"/>
      <c r="L4250" s="1"/>
      <c r="AC4250" s="5"/>
      <c r="AD4250" s="5"/>
      <c r="AE4250" s="5"/>
      <c r="AF4250" s="5"/>
      <c r="AG4250" s="5"/>
    </row>
    <row r="4251" spans="9:33" x14ac:dyDescent="0.2">
      <c r="I4251" s="1"/>
      <c r="L4251" s="1"/>
      <c r="AC4251" s="5"/>
      <c r="AD4251" s="5"/>
      <c r="AE4251" s="5"/>
      <c r="AF4251" s="5"/>
      <c r="AG4251" s="5"/>
    </row>
    <row r="4252" spans="9:33" x14ac:dyDescent="0.2">
      <c r="I4252" s="1"/>
      <c r="L4252" s="1"/>
      <c r="AC4252" s="5"/>
      <c r="AD4252" s="5"/>
      <c r="AE4252" s="5"/>
      <c r="AF4252" s="5"/>
      <c r="AG4252" s="5"/>
    </row>
    <row r="4253" spans="9:33" x14ac:dyDescent="0.2">
      <c r="I4253" s="1"/>
      <c r="L4253" s="1"/>
      <c r="AC4253" s="5"/>
      <c r="AD4253" s="5"/>
      <c r="AE4253" s="5"/>
      <c r="AF4253" s="5"/>
      <c r="AG4253" s="5"/>
    </row>
    <row r="4254" spans="9:33" x14ac:dyDescent="0.2">
      <c r="I4254" s="1"/>
      <c r="L4254" s="1"/>
      <c r="AC4254" s="5"/>
      <c r="AD4254" s="5"/>
      <c r="AE4254" s="5"/>
      <c r="AF4254" s="5"/>
      <c r="AG4254" s="5"/>
    </row>
    <row r="4255" spans="9:33" x14ac:dyDescent="0.2">
      <c r="I4255" s="1"/>
      <c r="L4255" s="1"/>
      <c r="AC4255" s="5"/>
      <c r="AD4255" s="5"/>
      <c r="AE4255" s="5"/>
      <c r="AF4255" s="5"/>
      <c r="AG4255" s="5"/>
    </row>
    <row r="4256" spans="9:33" x14ac:dyDescent="0.2">
      <c r="I4256" s="1"/>
      <c r="L4256" s="1"/>
      <c r="AC4256" s="5"/>
      <c r="AD4256" s="5"/>
      <c r="AE4256" s="5"/>
      <c r="AF4256" s="5"/>
      <c r="AG4256" s="5"/>
    </row>
    <row r="4257" spans="9:33" x14ac:dyDescent="0.2">
      <c r="I4257" s="1"/>
      <c r="L4257" s="1"/>
      <c r="AC4257" s="5"/>
      <c r="AD4257" s="5"/>
      <c r="AE4257" s="5"/>
      <c r="AF4257" s="5"/>
      <c r="AG4257" s="5"/>
    </row>
    <row r="4258" spans="9:33" x14ac:dyDescent="0.2">
      <c r="I4258" s="1"/>
      <c r="L4258" s="1"/>
      <c r="AC4258" s="5"/>
      <c r="AD4258" s="5"/>
      <c r="AE4258" s="5"/>
      <c r="AF4258" s="5"/>
      <c r="AG4258" s="5"/>
    </row>
    <row r="4259" spans="9:33" x14ac:dyDescent="0.2">
      <c r="I4259" s="1"/>
      <c r="L4259" s="1"/>
      <c r="AC4259" s="5"/>
      <c r="AD4259" s="5"/>
      <c r="AE4259" s="5"/>
      <c r="AF4259" s="5"/>
      <c r="AG4259" s="5"/>
    </row>
    <row r="4260" spans="9:33" x14ac:dyDescent="0.2">
      <c r="I4260" s="1"/>
      <c r="L4260" s="1"/>
      <c r="AC4260" s="5"/>
      <c r="AD4260" s="5"/>
      <c r="AE4260" s="5"/>
      <c r="AF4260" s="5"/>
      <c r="AG4260" s="5"/>
    </row>
    <row r="4261" spans="9:33" x14ac:dyDescent="0.2">
      <c r="I4261" s="1"/>
      <c r="L4261" s="1"/>
      <c r="AC4261" s="5"/>
      <c r="AD4261" s="5"/>
      <c r="AE4261" s="5"/>
      <c r="AF4261" s="5"/>
      <c r="AG4261" s="5"/>
    </row>
    <row r="4262" spans="9:33" x14ac:dyDescent="0.2">
      <c r="I4262" s="1"/>
      <c r="L4262" s="1"/>
      <c r="AC4262" s="5"/>
      <c r="AD4262" s="5"/>
      <c r="AE4262" s="5"/>
      <c r="AF4262" s="5"/>
      <c r="AG4262" s="5"/>
    </row>
    <row r="4263" spans="9:33" x14ac:dyDescent="0.2">
      <c r="I4263" s="1"/>
      <c r="L4263" s="1"/>
      <c r="AC4263" s="5"/>
      <c r="AD4263" s="5"/>
      <c r="AE4263" s="5"/>
      <c r="AF4263" s="5"/>
      <c r="AG4263" s="5"/>
    </row>
    <row r="4264" spans="9:33" x14ac:dyDescent="0.2">
      <c r="I4264" s="1"/>
      <c r="L4264" s="1"/>
      <c r="AC4264" s="5"/>
      <c r="AD4264" s="5"/>
      <c r="AE4264" s="5"/>
      <c r="AF4264" s="5"/>
      <c r="AG4264" s="5"/>
    </row>
    <row r="4265" spans="9:33" x14ac:dyDescent="0.2">
      <c r="I4265" s="1"/>
      <c r="L4265" s="1"/>
      <c r="AC4265" s="5"/>
      <c r="AD4265" s="5"/>
      <c r="AE4265" s="5"/>
      <c r="AF4265" s="5"/>
      <c r="AG4265" s="5"/>
    </row>
    <row r="4266" spans="9:33" x14ac:dyDescent="0.2">
      <c r="I4266" s="1"/>
      <c r="L4266" s="1"/>
      <c r="AC4266" s="5"/>
      <c r="AD4266" s="5"/>
      <c r="AE4266" s="5"/>
      <c r="AF4266" s="5"/>
      <c r="AG4266" s="5"/>
    </row>
    <row r="4267" spans="9:33" x14ac:dyDescent="0.2">
      <c r="I4267" s="1"/>
      <c r="L4267" s="1"/>
      <c r="AC4267" s="5"/>
      <c r="AD4267" s="5"/>
      <c r="AE4267" s="5"/>
      <c r="AF4267" s="5"/>
      <c r="AG4267" s="5"/>
    </row>
    <row r="4268" spans="9:33" x14ac:dyDescent="0.2">
      <c r="I4268" s="1"/>
      <c r="L4268" s="1"/>
      <c r="AC4268" s="5"/>
      <c r="AD4268" s="5"/>
      <c r="AE4268" s="5"/>
      <c r="AF4268" s="5"/>
      <c r="AG4268" s="5"/>
    </row>
    <row r="4269" spans="9:33" x14ac:dyDescent="0.2">
      <c r="I4269" s="1"/>
      <c r="L4269" s="1"/>
      <c r="AC4269" s="5"/>
      <c r="AD4269" s="5"/>
      <c r="AE4269" s="5"/>
      <c r="AF4269" s="5"/>
      <c r="AG4269" s="5"/>
    </row>
    <row r="4270" spans="9:33" x14ac:dyDescent="0.2">
      <c r="I4270" s="1"/>
      <c r="L4270" s="1"/>
      <c r="AC4270" s="5"/>
      <c r="AD4270" s="5"/>
      <c r="AE4270" s="5"/>
      <c r="AF4270" s="5"/>
      <c r="AG4270" s="5"/>
    </row>
    <row r="4271" spans="9:33" x14ac:dyDescent="0.2">
      <c r="I4271" s="1"/>
      <c r="L4271" s="1"/>
      <c r="AC4271" s="5"/>
      <c r="AD4271" s="5"/>
      <c r="AE4271" s="5"/>
      <c r="AF4271" s="5"/>
      <c r="AG4271" s="5"/>
    </row>
    <row r="4272" spans="9:33" x14ac:dyDescent="0.2">
      <c r="I4272" s="1"/>
      <c r="L4272" s="1"/>
      <c r="AC4272" s="5"/>
      <c r="AD4272" s="5"/>
      <c r="AE4272" s="5"/>
      <c r="AF4272" s="5"/>
      <c r="AG4272" s="5"/>
    </row>
    <row r="4273" spans="9:33" x14ac:dyDescent="0.2">
      <c r="I4273" s="1"/>
      <c r="L4273" s="1"/>
      <c r="AC4273" s="5"/>
      <c r="AD4273" s="5"/>
      <c r="AE4273" s="5"/>
      <c r="AF4273" s="5"/>
      <c r="AG4273" s="5"/>
    </row>
    <row r="4274" spans="9:33" x14ac:dyDescent="0.2">
      <c r="I4274" s="1"/>
      <c r="L4274" s="1"/>
      <c r="AC4274" s="5"/>
      <c r="AD4274" s="5"/>
      <c r="AE4274" s="5"/>
      <c r="AF4274" s="5"/>
      <c r="AG4274" s="5"/>
    </row>
    <row r="4275" spans="9:33" x14ac:dyDescent="0.2">
      <c r="I4275" s="1"/>
      <c r="L4275" s="1"/>
      <c r="AC4275" s="5"/>
      <c r="AD4275" s="5"/>
      <c r="AE4275" s="5"/>
      <c r="AF4275" s="5"/>
      <c r="AG4275" s="5"/>
    </row>
    <row r="4276" spans="9:33" x14ac:dyDescent="0.2">
      <c r="I4276" s="1"/>
      <c r="L4276" s="1"/>
      <c r="AC4276" s="5"/>
      <c r="AD4276" s="5"/>
      <c r="AE4276" s="5"/>
      <c r="AF4276" s="5"/>
      <c r="AG4276" s="5"/>
    </row>
    <row r="4277" spans="9:33" x14ac:dyDescent="0.2">
      <c r="I4277" s="1"/>
      <c r="L4277" s="1"/>
      <c r="AC4277" s="5"/>
      <c r="AD4277" s="5"/>
      <c r="AE4277" s="5"/>
      <c r="AF4277" s="5"/>
      <c r="AG4277" s="5"/>
    </row>
    <row r="4278" spans="9:33" x14ac:dyDescent="0.2">
      <c r="I4278" s="1"/>
      <c r="L4278" s="1"/>
      <c r="AC4278" s="5"/>
      <c r="AD4278" s="5"/>
      <c r="AE4278" s="5"/>
      <c r="AF4278" s="5"/>
      <c r="AG4278" s="5"/>
    </row>
    <row r="4279" spans="9:33" x14ac:dyDescent="0.2">
      <c r="I4279" s="1"/>
      <c r="L4279" s="1"/>
      <c r="AC4279" s="5"/>
      <c r="AD4279" s="5"/>
      <c r="AE4279" s="5"/>
      <c r="AF4279" s="5"/>
      <c r="AG4279" s="5"/>
    </row>
    <row r="4280" spans="9:33" x14ac:dyDescent="0.2">
      <c r="I4280" s="1"/>
      <c r="L4280" s="1"/>
      <c r="AC4280" s="5"/>
      <c r="AD4280" s="5"/>
      <c r="AE4280" s="5"/>
      <c r="AF4280" s="5"/>
      <c r="AG4280" s="5"/>
    </row>
    <row r="4281" spans="9:33" x14ac:dyDescent="0.2">
      <c r="I4281" s="1"/>
      <c r="L4281" s="1"/>
      <c r="AC4281" s="5"/>
      <c r="AD4281" s="5"/>
      <c r="AE4281" s="5"/>
      <c r="AF4281" s="5"/>
      <c r="AG4281" s="5"/>
    </row>
    <row r="4282" spans="9:33" x14ac:dyDescent="0.2">
      <c r="I4282" s="1"/>
      <c r="L4282" s="1"/>
      <c r="AC4282" s="5"/>
      <c r="AD4282" s="5"/>
      <c r="AE4282" s="5"/>
      <c r="AF4282" s="5"/>
      <c r="AG4282" s="5"/>
    </row>
    <row r="4283" spans="9:33" x14ac:dyDescent="0.2">
      <c r="I4283" s="1"/>
      <c r="L4283" s="1"/>
      <c r="AC4283" s="5"/>
      <c r="AD4283" s="5"/>
      <c r="AE4283" s="5"/>
      <c r="AF4283" s="5"/>
      <c r="AG4283" s="5"/>
    </row>
    <row r="4284" spans="9:33" x14ac:dyDescent="0.2">
      <c r="I4284" s="1"/>
      <c r="L4284" s="1"/>
      <c r="AC4284" s="5"/>
      <c r="AD4284" s="5"/>
      <c r="AE4284" s="5"/>
      <c r="AF4284" s="5"/>
      <c r="AG4284" s="5"/>
    </row>
    <row r="4285" spans="9:33" x14ac:dyDescent="0.2">
      <c r="I4285" s="1"/>
      <c r="L4285" s="1"/>
      <c r="AC4285" s="5"/>
      <c r="AD4285" s="5"/>
      <c r="AE4285" s="5"/>
      <c r="AF4285" s="5"/>
      <c r="AG4285" s="5"/>
    </row>
    <row r="4286" spans="9:33" x14ac:dyDescent="0.2">
      <c r="I4286" s="1"/>
      <c r="L4286" s="1"/>
      <c r="AC4286" s="5"/>
      <c r="AD4286" s="5"/>
      <c r="AE4286" s="5"/>
      <c r="AF4286" s="5"/>
      <c r="AG4286" s="5"/>
    </row>
    <row r="4287" spans="9:33" x14ac:dyDescent="0.2">
      <c r="I4287" s="1"/>
      <c r="L4287" s="1"/>
      <c r="AC4287" s="5"/>
      <c r="AD4287" s="5"/>
      <c r="AE4287" s="5"/>
      <c r="AF4287" s="5"/>
      <c r="AG4287" s="5"/>
    </row>
    <row r="4288" spans="9:33" x14ac:dyDescent="0.2">
      <c r="I4288" s="1"/>
      <c r="L4288" s="1"/>
      <c r="AC4288" s="5"/>
      <c r="AD4288" s="5"/>
      <c r="AE4288" s="5"/>
      <c r="AF4288" s="5"/>
      <c r="AG4288" s="5"/>
    </row>
    <row r="4289" spans="9:33" x14ac:dyDescent="0.2">
      <c r="I4289" s="1"/>
      <c r="L4289" s="1"/>
      <c r="AC4289" s="5"/>
      <c r="AD4289" s="5"/>
      <c r="AE4289" s="5"/>
      <c r="AF4289" s="5"/>
      <c r="AG4289" s="5"/>
    </row>
    <row r="4290" spans="9:33" x14ac:dyDescent="0.2">
      <c r="I4290" s="1"/>
      <c r="L4290" s="1"/>
      <c r="AC4290" s="5"/>
      <c r="AD4290" s="5"/>
      <c r="AE4290" s="5"/>
      <c r="AF4290" s="5"/>
      <c r="AG4290" s="5"/>
    </row>
    <row r="4291" spans="9:33" x14ac:dyDescent="0.2">
      <c r="I4291" s="1"/>
      <c r="L4291" s="1"/>
      <c r="AC4291" s="5"/>
      <c r="AD4291" s="5"/>
      <c r="AE4291" s="5"/>
      <c r="AF4291" s="5"/>
      <c r="AG4291" s="5"/>
    </row>
    <row r="4292" spans="9:33" x14ac:dyDescent="0.2">
      <c r="I4292" s="1"/>
      <c r="L4292" s="1"/>
      <c r="AC4292" s="5"/>
      <c r="AD4292" s="5"/>
      <c r="AE4292" s="5"/>
      <c r="AF4292" s="5"/>
      <c r="AG4292" s="5"/>
    </row>
    <row r="4293" spans="9:33" x14ac:dyDescent="0.2">
      <c r="I4293" s="1"/>
      <c r="L4293" s="1"/>
      <c r="AC4293" s="5"/>
      <c r="AD4293" s="5"/>
      <c r="AE4293" s="5"/>
      <c r="AF4293" s="5"/>
      <c r="AG4293" s="5"/>
    </row>
    <row r="4294" spans="9:33" x14ac:dyDescent="0.2">
      <c r="I4294" s="1"/>
      <c r="L4294" s="1"/>
      <c r="AC4294" s="5"/>
      <c r="AD4294" s="5"/>
      <c r="AE4294" s="5"/>
      <c r="AF4294" s="5"/>
      <c r="AG4294" s="5"/>
    </row>
    <row r="4295" spans="9:33" x14ac:dyDescent="0.2">
      <c r="I4295" s="1"/>
      <c r="L4295" s="1"/>
      <c r="AC4295" s="5"/>
      <c r="AD4295" s="5"/>
      <c r="AE4295" s="5"/>
      <c r="AF4295" s="5"/>
      <c r="AG4295" s="5"/>
    </row>
    <row r="4296" spans="9:33" x14ac:dyDescent="0.2">
      <c r="I4296" s="1"/>
      <c r="L4296" s="1"/>
      <c r="AC4296" s="5"/>
      <c r="AD4296" s="5"/>
      <c r="AE4296" s="5"/>
      <c r="AF4296" s="5"/>
      <c r="AG4296" s="5"/>
    </row>
    <row r="4297" spans="9:33" x14ac:dyDescent="0.2">
      <c r="I4297" s="1"/>
      <c r="L4297" s="1"/>
      <c r="AC4297" s="5"/>
      <c r="AD4297" s="5"/>
      <c r="AE4297" s="5"/>
      <c r="AF4297" s="5"/>
      <c r="AG4297" s="5"/>
    </row>
    <row r="4298" spans="9:33" x14ac:dyDescent="0.2">
      <c r="I4298" s="1"/>
      <c r="L4298" s="1"/>
      <c r="AC4298" s="5"/>
      <c r="AD4298" s="5"/>
      <c r="AE4298" s="5"/>
      <c r="AF4298" s="5"/>
      <c r="AG4298" s="5"/>
    </row>
    <row r="4299" spans="9:33" x14ac:dyDescent="0.2">
      <c r="I4299" s="1"/>
      <c r="L4299" s="1"/>
      <c r="AC4299" s="5"/>
      <c r="AD4299" s="5"/>
      <c r="AE4299" s="5"/>
      <c r="AF4299" s="5"/>
      <c r="AG4299" s="5"/>
    </row>
    <row r="4300" spans="9:33" x14ac:dyDescent="0.2">
      <c r="I4300" s="1"/>
      <c r="L4300" s="1"/>
      <c r="AC4300" s="5"/>
      <c r="AD4300" s="5"/>
      <c r="AE4300" s="5"/>
      <c r="AF4300" s="5"/>
      <c r="AG4300" s="5"/>
    </row>
    <row r="4301" spans="9:33" x14ac:dyDescent="0.2">
      <c r="I4301" s="1"/>
      <c r="L4301" s="1"/>
      <c r="AC4301" s="5"/>
      <c r="AD4301" s="5"/>
      <c r="AE4301" s="5"/>
      <c r="AF4301" s="5"/>
      <c r="AG4301" s="5"/>
    </row>
    <row r="4302" spans="9:33" x14ac:dyDescent="0.2">
      <c r="I4302" s="1"/>
      <c r="L4302" s="1"/>
      <c r="AC4302" s="5"/>
      <c r="AD4302" s="5"/>
      <c r="AE4302" s="5"/>
      <c r="AF4302" s="5"/>
      <c r="AG4302" s="5"/>
    </row>
    <row r="4303" spans="9:33" x14ac:dyDescent="0.2">
      <c r="I4303" s="1"/>
      <c r="L4303" s="1"/>
      <c r="AC4303" s="5"/>
      <c r="AD4303" s="5"/>
      <c r="AE4303" s="5"/>
      <c r="AF4303" s="5"/>
      <c r="AG4303" s="5"/>
    </row>
    <row r="4304" spans="9:33" x14ac:dyDescent="0.2">
      <c r="I4304" s="1"/>
      <c r="L4304" s="1"/>
      <c r="AC4304" s="5"/>
      <c r="AD4304" s="5"/>
      <c r="AE4304" s="5"/>
      <c r="AF4304" s="5"/>
      <c r="AG4304" s="5"/>
    </row>
    <row r="4305" spans="9:33" x14ac:dyDescent="0.2">
      <c r="I4305" s="1"/>
      <c r="L4305" s="1"/>
      <c r="AC4305" s="5"/>
      <c r="AD4305" s="5"/>
      <c r="AE4305" s="5"/>
      <c r="AF4305" s="5"/>
      <c r="AG4305" s="5"/>
    </row>
    <row r="4306" spans="9:33" x14ac:dyDescent="0.2">
      <c r="I4306" s="1"/>
      <c r="L4306" s="1"/>
      <c r="AC4306" s="5"/>
      <c r="AD4306" s="5"/>
      <c r="AE4306" s="5"/>
      <c r="AF4306" s="5"/>
      <c r="AG4306" s="5"/>
    </row>
    <row r="4307" spans="9:33" x14ac:dyDescent="0.2">
      <c r="I4307" s="1"/>
      <c r="L4307" s="1"/>
      <c r="AC4307" s="5"/>
      <c r="AD4307" s="5"/>
      <c r="AE4307" s="5"/>
      <c r="AF4307" s="5"/>
      <c r="AG4307" s="5"/>
    </row>
    <row r="4308" spans="9:33" x14ac:dyDescent="0.2">
      <c r="I4308" s="1"/>
      <c r="L4308" s="1"/>
      <c r="AC4308" s="5"/>
      <c r="AD4308" s="5"/>
      <c r="AE4308" s="5"/>
      <c r="AF4308" s="5"/>
      <c r="AG4308" s="5"/>
    </row>
    <row r="4309" spans="9:33" x14ac:dyDescent="0.2">
      <c r="I4309" s="1"/>
      <c r="L4309" s="1"/>
      <c r="AC4309" s="5"/>
      <c r="AD4309" s="5"/>
      <c r="AE4309" s="5"/>
      <c r="AF4309" s="5"/>
      <c r="AG4309" s="5"/>
    </row>
    <row r="4310" spans="9:33" x14ac:dyDescent="0.2">
      <c r="I4310" s="1"/>
      <c r="L4310" s="1"/>
      <c r="AC4310" s="5"/>
      <c r="AD4310" s="5"/>
      <c r="AE4310" s="5"/>
      <c r="AF4310" s="5"/>
      <c r="AG4310" s="5"/>
    </row>
    <row r="4311" spans="9:33" x14ac:dyDescent="0.2">
      <c r="I4311" s="1"/>
      <c r="L4311" s="1"/>
      <c r="AC4311" s="5"/>
      <c r="AD4311" s="5"/>
      <c r="AE4311" s="5"/>
      <c r="AF4311" s="5"/>
      <c r="AG4311" s="5"/>
    </row>
    <row r="4312" spans="9:33" x14ac:dyDescent="0.2">
      <c r="I4312" s="1"/>
      <c r="L4312" s="1"/>
      <c r="AC4312" s="5"/>
      <c r="AD4312" s="5"/>
      <c r="AE4312" s="5"/>
      <c r="AF4312" s="5"/>
      <c r="AG4312" s="5"/>
    </row>
    <row r="4313" spans="9:33" x14ac:dyDescent="0.2">
      <c r="I4313" s="1"/>
      <c r="L4313" s="1"/>
      <c r="AC4313" s="5"/>
      <c r="AD4313" s="5"/>
      <c r="AE4313" s="5"/>
      <c r="AF4313" s="5"/>
      <c r="AG4313" s="5"/>
    </row>
    <row r="4314" spans="9:33" x14ac:dyDescent="0.2">
      <c r="I4314" s="1"/>
      <c r="L4314" s="3"/>
    </row>
    <row r="4315" spans="9:33" x14ac:dyDescent="0.2">
      <c r="I4315" s="1"/>
      <c r="L4315" s="1"/>
      <c r="AC4315" s="5"/>
      <c r="AD4315" s="5"/>
      <c r="AE4315" s="5"/>
      <c r="AF4315" s="5"/>
      <c r="AG4315" s="5"/>
    </row>
    <row r="4316" spans="9:33" x14ac:dyDescent="0.2">
      <c r="I4316" s="1"/>
      <c r="L4316" s="1"/>
      <c r="AC4316" s="5"/>
      <c r="AD4316" s="5"/>
      <c r="AE4316" s="5"/>
      <c r="AF4316" s="5"/>
      <c r="AG4316" s="5"/>
    </row>
    <row r="4317" spans="9:33" x14ac:dyDescent="0.2">
      <c r="I4317" s="1"/>
      <c r="L4317" s="1"/>
      <c r="AC4317" s="5"/>
      <c r="AD4317" s="5"/>
      <c r="AE4317" s="5"/>
      <c r="AF4317" s="5"/>
      <c r="AG4317" s="5"/>
    </row>
    <row r="4318" spans="9:33" x14ac:dyDescent="0.2">
      <c r="I4318" s="1"/>
      <c r="L4318" s="1"/>
      <c r="AC4318" s="5"/>
      <c r="AD4318" s="5"/>
      <c r="AE4318" s="5"/>
      <c r="AF4318" s="5"/>
      <c r="AG4318" s="5"/>
    </row>
    <row r="4319" spans="9:33" x14ac:dyDescent="0.2">
      <c r="I4319" s="1"/>
      <c r="L4319" s="1"/>
      <c r="AC4319" s="5"/>
      <c r="AD4319" s="5"/>
      <c r="AE4319" s="5"/>
      <c r="AF4319" s="5"/>
      <c r="AG4319" s="5"/>
    </row>
    <row r="4320" spans="9:33" x14ac:dyDescent="0.2">
      <c r="I4320" s="1"/>
      <c r="L4320" s="1"/>
      <c r="AC4320" s="5"/>
      <c r="AD4320" s="5"/>
      <c r="AE4320" s="5"/>
      <c r="AF4320" s="5"/>
      <c r="AG4320" s="5"/>
    </row>
    <row r="4321" spans="9:33" x14ac:dyDescent="0.2">
      <c r="I4321" s="1"/>
      <c r="L4321" s="1"/>
      <c r="AC4321" s="5"/>
      <c r="AD4321" s="5"/>
      <c r="AE4321" s="5"/>
      <c r="AF4321" s="5"/>
      <c r="AG4321" s="5"/>
    </row>
    <row r="4322" spans="9:33" x14ac:dyDescent="0.2">
      <c r="I4322" s="1"/>
      <c r="L4322" s="1"/>
      <c r="AC4322" s="5"/>
      <c r="AD4322" s="5"/>
      <c r="AE4322" s="5"/>
      <c r="AF4322" s="5"/>
      <c r="AG4322" s="5"/>
    </row>
    <row r="4323" spans="9:33" x14ac:dyDescent="0.2">
      <c r="I4323" s="1"/>
      <c r="L4323" s="1"/>
      <c r="AC4323" s="5"/>
      <c r="AD4323" s="5"/>
      <c r="AE4323" s="5"/>
      <c r="AF4323" s="5"/>
      <c r="AG4323" s="5"/>
    </row>
    <row r="4324" spans="9:33" x14ac:dyDescent="0.2">
      <c r="I4324" s="1"/>
      <c r="L4324" s="1"/>
      <c r="AC4324" s="5"/>
      <c r="AD4324" s="5"/>
      <c r="AE4324" s="5"/>
      <c r="AF4324" s="5"/>
      <c r="AG4324" s="5"/>
    </row>
    <row r="4325" spans="9:33" x14ac:dyDescent="0.2">
      <c r="I4325" s="2"/>
      <c r="L4325" s="1"/>
      <c r="AC4325" s="5"/>
      <c r="AD4325" s="5"/>
      <c r="AE4325" s="5"/>
      <c r="AF4325" s="5"/>
      <c r="AG4325" s="5"/>
    </row>
    <row r="4326" spans="9:33" x14ac:dyDescent="0.2">
      <c r="I4326" s="1"/>
      <c r="L4326" s="1"/>
      <c r="AC4326" s="5"/>
      <c r="AD4326" s="5"/>
      <c r="AE4326" s="5"/>
      <c r="AF4326" s="5"/>
      <c r="AG4326" s="5"/>
    </row>
    <row r="4327" spans="9:33" x14ac:dyDescent="0.2">
      <c r="I4327" s="1"/>
      <c r="L4327" s="1"/>
      <c r="AC4327" s="5"/>
      <c r="AD4327" s="5"/>
      <c r="AE4327" s="5"/>
      <c r="AF4327" s="5"/>
      <c r="AG4327" s="5"/>
    </row>
    <row r="4328" spans="9:33" x14ac:dyDescent="0.2">
      <c r="I4328" s="1"/>
      <c r="L4328" s="1"/>
      <c r="AC4328" s="5"/>
      <c r="AD4328" s="5"/>
      <c r="AE4328" s="5"/>
      <c r="AF4328" s="5"/>
      <c r="AG4328" s="5"/>
    </row>
    <row r="4329" spans="9:33" x14ac:dyDescent="0.2">
      <c r="I4329" s="1"/>
      <c r="L4329" s="1"/>
      <c r="AC4329" s="5"/>
      <c r="AD4329" s="5"/>
      <c r="AE4329" s="5"/>
      <c r="AF4329" s="5"/>
      <c r="AG4329" s="5"/>
    </row>
    <row r="4330" spans="9:33" x14ac:dyDescent="0.2">
      <c r="I4330" s="1"/>
      <c r="L4330" s="1"/>
      <c r="AC4330" s="5"/>
      <c r="AD4330" s="5"/>
      <c r="AE4330" s="5"/>
      <c r="AF4330" s="5"/>
      <c r="AG4330" s="5"/>
    </row>
    <row r="4331" spans="9:33" x14ac:dyDescent="0.2">
      <c r="I4331" s="2"/>
      <c r="L4331" s="1"/>
      <c r="AC4331" s="5"/>
      <c r="AD4331" s="5"/>
      <c r="AE4331" s="5"/>
      <c r="AF4331" s="5"/>
      <c r="AG4331" s="5"/>
    </row>
    <row r="4332" spans="9:33" x14ac:dyDescent="0.2">
      <c r="I4332" s="1"/>
      <c r="L4332" s="1"/>
      <c r="AC4332" s="5"/>
      <c r="AD4332" s="5"/>
      <c r="AE4332" s="5"/>
      <c r="AF4332" s="5"/>
      <c r="AG4332" s="5"/>
    </row>
    <row r="4333" spans="9:33" x14ac:dyDescent="0.2">
      <c r="I4333" s="2"/>
      <c r="L4333" s="1"/>
      <c r="AC4333" s="5"/>
      <c r="AD4333" s="5"/>
      <c r="AE4333" s="5"/>
      <c r="AF4333" s="5"/>
      <c r="AG4333" s="5"/>
    </row>
    <row r="4334" spans="9:33" x14ac:dyDescent="0.2">
      <c r="I4334" s="1"/>
      <c r="L4334" s="1"/>
      <c r="AC4334" s="5"/>
      <c r="AD4334" s="5"/>
      <c r="AE4334" s="5"/>
      <c r="AF4334" s="5"/>
      <c r="AG4334" s="5"/>
    </row>
    <row r="4335" spans="9:33" x14ac:dyDescent="0.2">
      <c r="I4335" s="1"/>
      <c r="L4335" s="1"/>
      <c r="AC4335" s="5"/>
      <c r="AD4335" s="5"/>
      <c r="AE4335" s="5"/>
      <c r="AF4335" s="5"/>
      <c r="AG4335" s="5"/>
    </row>
    <row r="4336" spans="9:33" x14ac:dyDescent="0.2">
      <c r="I4336" s="1"/>
      <c r="L4336" s="1"/>
      <c r="AC4336" s="5"/>
      <c r="AD4336" s="5"/>
      <c r="AE4336" s="5"/>
      <c r="AF4336" s="5"/>
      <c r="AG4336" s="5"/>
    </row>
    <row r="4337" spans="9:33" x14ac:dyDescent="0.2">
      <c r="I4337" s="1"/>
      <c r="L4337" s="1"/>
      <c r="AC4337" s="5"/>
      <c r="AD4337" s="5"/>
      <c r="AE4337" s="5"/>
      <c r="AF4337" s="5"/>
      <c r="AG4337" s="5"/>
    </row>
    <row r="4338" spans="9:33" x14ac:dyDescent="0.2">
      <c r="I4338" s="1"/>
      <c r="L4338" s="1"/>
      <c r="AC4338" s="5"/>
      <c r="AD4338" s="5"/>
      <c r="AE4338" s="5"/>
      <c r="AF4338" s="5"/>
      <c r="AG4338" s="5"/>
    </row>
    <row r="4339" spans="9:33" x14ac:dyDescent="0.2">
      <c r="I4339" s="1"/>
      <c r="L4339" s="1"/>
      <c r="AC4339" s="5"/>
      <c r="AD4339" s="5"/>
      <c r="AE4339" s="5"/>
      <c r="AF4339" s="5"/>
      <c r="AG4339" s="5"/>
    </row>
    <row r="4340" spans="9:33" x14ac:dyDescent="0.2">
      <c r="I4340" s="1"/>
      <c r="L4340" s="1"/>
      <c r="AC4340" s="5"/>
      <c r="AD4340" s="5"/>
      <c r="AE4340" s="5"/>
      <c r="AF4340" s="5"/>
      <c r="AG4340" s="5"/>
    </row>
    <row r="4341" spans="9:33" x14ac:dyDescent="0.2">
      <c r="I4341" s="1"/>
      <c r="L4341" s="1"/>
      <c r="AC4341" s="5"/>
      <c r="AD4341" s="5"/>
      <c r="AE4341" s="5"/>
      <c r="AF4341" s="5"/>
      <c r="AG4341" s="5"/>
    </row>
    <row r="4342" spans="9:33" x14ac:dyDescent="0.2">
      <c r="I4342" s="1"/>
      <c r="L4342" s="1"/>
      <c r="AC4342" s="5"/>
      <c r="AD4342" s="5"/>
      <c r="AE4342" s="5"/>
      <c r="AF4342" s="5"/>
      <c r="AG4342" s="5"/>
    </row>
    <row r="4343" spans="9:33" x14ac:dyDescent="0.2">
      <c r="I4343" s="1"/>
      <c r="L4343" s="1"/>
      <c r="AC4343" s="5"/>
      <c r="AD4343" s="5"/>
      <c r="AE4343" s="5"/>
      <c r="AF4343" s="5"/>
      <c r="AG4343" s="5"/>
    </row>
    <row r="4344" spans="9:33" x14ac:dyDescent="0.2">
      <c r="I4344" s="2"/>
      <c r="L4344" s="1"/>
      <c r="AC4344" s="5"/>
      <c r="AD4344" s="5"/>
      <c r="AE4344" s="5"/>
      <c r="AF4344" s="5"/>
      <c r="AG4344" s="5"/>
    </row>
    <row r="4345" spans="9:33" x14ac:dyDescent="0.2">
      <c r="I4345" s="1"/>
      <c r="L4345" s="1"/>
      <c r="AC4345" s="5"/>
      <c r="AD4345" s="5"/>
      <c r="AE4345" s="5"/>
      <c r="AF4345" s="5"/>
      <c r="AG4345" s="5"/>
    </row>
    <row r="4346" spans="9:33" x14ac:dyDescent="0.2">
      <c r="I4346" s="1"/>
      <c r="L4346" s="1"/>
      <c r="AC4346" s="5"/>
      <c r="AD4346" s="5"/>
      <c r="AE4346" s="5"/>
      <c r="AF4346" s="5"/>
      <c r="AG4346" s="5"/>
    </row>
    <row r="4347" spans="9:33" x14ac:dyDescent="0.2">
      <c r="I4347" s="2"/>
      <c r="L4347" s="1"/>
      <c r="AC4347" s="5"/>
      <c r="AD4347" s="5"/>
      <c r="AE4347" s="5"/>
      <c r="AF4347" s="5"/>
      <c r="AG4347" s="5"/>
    </row>
    <row r="4348" spans="9:33" x14ac:dyDescent="0.2">
      <c r="I4348" s="1"/>
      <c r="L4348" s="1"/>
      <c r="AC4348" s="5"/>
      <c r="AD4348" s="5"/>
      <c r="AE4348" s="5"/>
      <c r="AF4348" s="5"/>
      <c r="AG4348" s="5"/>
    </row>
    <row r="4349" spans="9:33" x14ac:dyDescent="0.2">
      <c r="I4349" s="2"/>
      <c r="L4349" s="1"/>
      <c r="AC4349" s="5"/>
      <c r="AD4349" s="5"/>
      <c r="AE4349" s="5"/>
      <c r="AF4349" s="5"/>
      <c r="AG4349" s="5"/>
    </row>
    <row r="4350" spans="9:33" x14ac:dyDescent="0.2">
      <c r="I4350" s="2"/>
      <c r="L4350" s="1"/>
      <c r="AC4350" s="5"/>
      <c r="AD4350" s="5"/>
      <c r="AE4350" s="5"/>
      <c r="AF4350" s="5"/>
      <c r="AG4350" s="5"/>
    </row>
    <row r="4351" spans="9:33" x14ac:dyDescent="0.2">
      <c r="I4351" s="2"/>
      <c r="L4351" s="1"/>
      <c r="AC4351" s="5"/>
      <c r="AD4351" s="5"/>
      <c r="AE4351" s="5"/>
      <c r="AF4351" s="5"/>
      <c r="AG4351" s="5"/>
    </row>
    <row r="4352" spans="9:33" x14ac:dyDescent="0.2">
      <c r="I4352" s="2"/>
      <c r="L4352" s="1"/>
      <c r="AC4352" s="5"/>
      <c r="AD4352" s="5"/>
      <c r="AE4352" s="5"/>
      <c r="AF4352" s="5"/>
      <c r="AG4352" s="5"/>
    </row>
    <row r="4353" spans="9:33" x14ac:dyDescent="0.2">
      <c r="I4353" s="1"/>
      <c r="L4353" s="1"/>
      <c r="AC4353" s="5"/>
      <c r="AD4353" s="5"/>
      <c r="AE4353" s="5"/>
      <c r="AF4353" s="5"/>
      <c r="AG4353" s="5"/>
    </row>
    <row r="4354" spans="9:33" x14ac:dyDescent="0.2">
      <c r="I4354" s="1"/>
      <c r="L4354" s="1"/>
      <c r="AC4354" s="5"/>
      <c r="AD4354" s="5"/>
      <c r="AE4354" s="5"/>
      <c r="AF4354" s="5"/>
      <c r="AG4354" s="5"/>
    </row>
    <row r="4355" spans="9:33" x14ac:dyDescent="0.2">
      <c r="I4355" s="1"/>
      <c r="L4355" s="1"/>
      <c r="AC4355" s="5"/>
      <c r="AD4355" s="5"/>
      <c r="AE4355" s="5"/>
      <c r="AF4355" s="5"/>
      <c r="AG4355" s="5"/>
    </row>
    <row r="4356" spans="9:33" x14ac:dyDescent="0.2">
      <c r="I4356" s="1"/>
      <c r="L4356" s="1"/>
      <c r="AC4356" s="5"/>
      <c r="AD4356" s="5"/>
      <c r="AE4356" s="5"/>
      <c r="AF4356" s="5"/>
      <c r="AG4356" s="5"/>
    </row>
    <row r="4357" spans="9:33" x14ac:dyDescent="0.2">
      <c r="I4357" s="1"/>
      <c r="L4357" s="1"/>
      <c r="AC4357" s="5"/>
      <c r="AD4357" s="5"/>
      <c r="AE4357" s="5"/>
      <c r="AF4357" s="5"/>
      <c r="AG4357" s="5"/>
    </row>
    <row r="4358" spans="9:33" x14ac:dyDescent="0.2">
      <c r="I4358" s="1"/>
      <c r="L4358" s="1"/>
      <c r="AC4358" s="5"/>
      <c r="AD4358" s="5"/>
      <c r="AE4358" s="5"/>
      <c r="AF4358" s="5"/>
      <c r="AG4358" s="5"/>
    </row>
    <row r="4359" spans="9:33" x14ac:dyDescent="0.2">
      <c r="I4359" s="1"/>
      <c r="L4359" s="1"/>
      <c r="AC4359" s="5"/>
      <c r="AD4359" s="5"/>
      <c r="AE4359" s="5"/>
      <c r="AF4359" s="5"/>
      <c r="AG4359" s="5"/>
    </row>
    <row r="4360" spans="9:33" x14ac:dyDescent="0.2">
      <c r="I4360" s="1"/>
      <c r="L4360" s="1"/>
      <c r="AC4360" s="5"/>
      <c r="AD4360" s="5"/>
      <c r="AE4360" s="5"/>
      <c r="AF4360" s="5"/>
      <c r="AG4360" s="5"/>
    </row>
    <row r="4361" spans="9:33" x14ac:dyDescent="0.2">
      <c r="I4361" s="1"/>
      <c r="L4361" s="1"/>
      <c r="AC4361" s="5"/>
      <c r="AD4361" s="5"/>
      <c r="AE4361" s="5"/>
      <c r="AF4361" s="5"/>
      <c r="AG4361" s="5"/>
    </row>
    <row r="4362" spans="9:33" x14ac:dyDescent="0.2">
      <c r="I4362" s="1"/>
      <c r="L4362" s="1"/>
      <c r="AC4362" s="5"/>
      <c r="AD4362" s="5"/>
      <c r="AE4362" s="5"/>
      <c r="AF4362" s="5"/>
      <c r="AG4362" s="5"/>
    </row>
    <row r="4363" spans="9:33" x14ac:dyDescent="0.2">
      <c r="I4363" s="1"/>
      <c r="L4363" s="1"/>
      <c r="AC4363" s="5"/>
      <c r="AD4363" s="5"/>
      <c r="AE4363" s="5"/>
      <c r="AF4363" s="5"/>
      <c r="AG4363" s="5"/>
    </row>
    <row r="4364" spans="9:33" x14ac:dyDescent="0.2">
      <c r="I4364" s="1"/>
      <c r="L4364" s="1"/>
      <c r="AC4364" s="5"/>
      <c r="AD4364" s="5"/>
      <c r="AE4364" s="5"/>
      <c r="AF4364" s="5"/>
      <c r="AG4364" s="5"/>
    </row>
    <row r="4365" spans="9:33" x14ac:dyDescent="0.2">
      <c r="I4365" s="1"/>
      <c r="L4365" s="1"/>
      <c r="AC4365" s="5"/>
      <c r="AD4365" s="5"/>
      <c r="AE4365" s="5"/>
      <c r="AF4365" s="5"/>
      <c r="AG4365" s="5"/>
    </row>
    <row r="4366" spans="9:33" x14ac:dyDescent="0.2">
      <c r="I4366" s="1"/>
      <c r="L4366" s="1"/>
      <c r="AC4366" s="5"/>
      <c r="AD4366" s="5"/>
      <c r="AE4366" s="5"/>
      <c r="AF4366" s="5"/>
      <c r="AG4366" s="5"/>
    </row>
    <row r="4367" spans="9:33" x14ac:dyDescent="0.2">
      <c r="I4367" s="1"/>
      <c r="L4367" s="1"/>
      <c r="AC4367" s="5"/>
      <c r="AD4367" s="5"/>
      <c r="AE4367" s="5"/>
      <c r="AF4367" s="5"/>
      <c r="AG4367" s="5"/>
    </row>
    <row r="4368" spans="9:33" x14ac:dyDescent="0.2">
      <c r="I4368" s="1"/>
      <c r="L4368" s="1"/>
      <c r="AC4368" s="5"/>
      <c r="AD4368" s="5"/>
      <c r="AE4368" s="5"/>
      <c r="AF4368" s="5"/>
      <c r="AG4368" s="5"/>
    </row>
    <row r="4369" spans="9:33" x14ac:dyDescent="0.2">
      <c r="I4369" s="1"/>
      <c r="L4369" s="1"/>
      <c r="AC4369" s="5"/>
      <c r="AD4369" s="5"/>
      <c r="AE4369" s="5"/>
      <c r="AF4369" s="5"/>
      <c r="AG4369" s="5"/>
    </row>
    <row r="4370" spans="9:33" x14ac:dyDescent="0.2">
      <c r="I4370" s="1"/>
      <c r="L4370" s="1"/>
      <c r="AC4370" s="5"/>
      <c r="AD4370" s="5"/>
      <c r="AE4370" s="5"/>
      <c r="AF4370" s="5"/>
      <c r="AG4370" s="5"/>
    </row>
    <row r="4371" spans="9:33" x14ac:dyDescent="0.2">
      <c r="I4371" s="1"/>
      <c r="L4371" s="1"/>
      <c r="AC4371" s="5"/>
      <c r="AD4371" s="5"/>
      <c r="AE4371" s="5"/>
      <c r="AF4371" s="5"/>
      <c r="AG4371" s="5"/>
    </row>
    <row r="4372" spans="9:33" x14ac:dyDescent="0.2">
      <c r="I4372" s="1"/>
      <c r="L4372" s="1"/>
      <c r="AC4372" s="5"/>
      <c r="AD4372" s="5"/>
      <c r="AE4372" s="5"/>
      <c r="AF4372" s="5"/>
      <c r="AG4372" s="5"/>
    </row>
    <row r="4373" spans="9:33" x14ac:dyDescent="0.2">
      <c r="I4373" s="1"/>
      <c r="L4373" s="1"/>
      <c r="AC4373" s="5"/>
      <c r="AD4373" s="5"/>
      <c r="AE4373" s="5"/>
      <c r="AF4373" s="5"/>
      <c r="AG4373" s="5"/>
    </row>
    <row r="4374" spans="9:33" x14ac:dyDescent="0.2">
      <c r="I4374" s="1"/>
      <c r="L4374" s="1"/>
      <c r="AC4374" s="5"/>
      <c r="AD4374" s="5"/>
      <c r="AE4374" s="5"/>
      <c r="AF4374" s="5"/>
      <c r="AG4374" s="5"/>
    </row>
    <row r="4375" spans="9:33" x14ac:dyDescent="0.2">
      <c r="I4375" s="1"/>
      <c r="L4375" s="1"/>
      <c r="AC4375" s="5"/>
      <c r="AD4375" s="5"/>
      <c r="AE4375" s="5"/>
      <c r="AF4375" s="5"/>
      <c r="AG4375" s="5"/>
    </row>
    <row r="4376" spans="9:33" x14ac:dyDescent="0.2">
      <c r="I4376" s="1"/>
      <c r="L4376" s="1"/>
      <c r="AC4376" s="5"/>
      <c r="AD4376" s="5"/>
      <c r="AE4376" s="5"/>
      <c r="AF4376" s="5"/>
      <c r="AG4376" s="5"/>
    </row>
    <row r="4377" spans="9:33" x14ac:dyDescent="0.2">
      <c r="I4377" s="1"/>
      <c r="L4377" s="1"/>
      <c r="AC4377" s="5"/>
      <c r="AD4377" s="5"/>
      <c r="AE4377" s="5"/>
      <c r="AF4377" s="5"/>
      <c r="AG4377" s="5"/>
    </row>
    <row r="4378" spans="9:33" x14ac:dyDescent="0.2">
      <c r="I4378" s="1"/>
      <c r="L4378" s="1"/>
      <c r="AC4378" s="5"/>
      <c r="AD4378" s="5"/>
      <c r="AE4378" s="5"/>
      <c r="AF4378" s="5"/>
      <c r="AG4378" s="5"/>
    </row>
    <row r="4379" spans="9:33" x14ac:dyDescent="0.2">
      <c r="I4379" s="1"/>
      <c r="L4379" s="1"/>
      <c r="AC4379" s="5"/>
      <c r="AD4379" s="5"/>
      <c r="AE4379" s="5"/>
      <c r="AF4379" s="5"/>
      <c r="AG4379" s="5"/>
    </row>
    <row r="4380" spans="9:33" x14ac:dyDescent="0.2">
      <c r="I4380" s="1"/>
      <c r="L4380" s="1"/>
      <c r="AC4380" s="5"/>
      <c r="AD4380" s="5"/>
      <c r="AE4380" s="5"/>
      <c r="AF4380" s="5"/>
      <c r="AG4380" s="5"/>
    </row>
    <row r="4381" spans="9:33" x14ac:dyDescent="0.2">
      <c r="I4381" s="1"/>
      <c r="L4381" s="1"/>
      <c r="AC4381" s="5"/>
      <c r="AD4381" s="5"/>
      <c r="AE4381" s="5"/>
      <c r="AF4381" s="5"/>
      <c r="AG4381" s="5"/>
    </row>
    <row r="4382" spans="9:33" x14ac:dyDescent="0.2">
      <c r="I4382" s="1"/>
      <c r="L4382" s="1"/>
      <c r="AC4382" s="5"/>
      <c r="AD4382" s="5"/>
      <c r="AE4382" s="5"/>
      <c r="AF4382" s="5"/>
      <c r="AG4382" s="5"/>
    </row>
    <row r="4383" spans="9:33" x14ac:dyDescent="0.2">
      <c r="I4383" s="1"/>
      <c r="L4383" s="1"/>
      <c r="AC4383" s="5"/>
      <c r="AD4383" s="5"/>
      <c r="AE4383" s="5"/>
      <c r="AF4383" s="5"/>
      <c r="AG4383" s="5"/>
    </row>
    <row r="4384" spans="9:33" x14ac:dyDescent="0.2">
      <c r="I4384" s="1"/>
      <c r="L4384" s="1"/>
      <c r="AC4384" s="5"/>
      <c r="AD4384" s="5"/>
      <c r="AE4384" s="5"/>
      <c r="AF4384" s="5"/>
      <c r="AG4384" s="5"/>
    </row>
    <row r="4385" spans="9:33" x14ac:dyDescent="0.2">
      <c r="I4385" s="1"/>
      <c r="L4385" s="1"/>
      <c r="AC4385" s="5"/>
      <c r="AD4385" s="5"/>
      <c r="AE4385" s="5"/>
      <c r="AF4385" s="5"/>
      <c r="AG4385" s="5"/>
    </row>
    <row r="4386" spans="9:33" x14ac:dyDescent="0.2">
      <c r="I4386" s="1"/>
      <c r="L4386" s="1"/>
      <c r="AC4386" s="5"/>
      <c r="AD4386" s="5"/>
      <c r="AE4386" s="5"/>
      <c r="AF4386" s="5"/>
      <c r="AG4386" s="5"/>
    </row>
    <row r="4387" spans="9:33" x14ac:dyDescent="0.2">
      <c r="I4387" s="1"/>
      <c r="L4387" s="1"/>
      <c r="AC4387" s="5"/>
      <c r="AD4387" s="5"/>
      <c r="AE4387" s="5"/>
      <c r="AF4387" s="5"/>
      <c r="AG4387" s="5"/>
    </row>
    <row r="4388" spans="9:33" x14ac:dyDescent="0.2">
      <c r="I4388" s="1"/>
      <c r="L4388" s="1"/>
      <c r="AC4388" s="5"/>
      <c r="AD4388" s="5"/>
      <c r="AE4388" s="5"/>
      <c r="AF4388" s="5"/>
      <c r="AG4388" s="5"/>
    </row>
    <row r="4389" spans="9:33" x14ac:dyDescent="0.2">
      <c r="I4389" s="1"/>
      <c r="L4389" s="1"/>
      <c r="AC4389" s="5"/>
      <c r="AD4389" s="5"/>
      <c r="AE4389" s="5"/>
      <c r="AF4389" s="5"/>
      <c r="AG4389" s="5"/>
    </row>
    <row r="4390" spans="9:33" x14ac:dyDescent="0.2">
      <c r="I4390" s="1"/>
      <c r="L4390" s="1"/>
      <c r="AC4390" s="5"/>
      <c r="AD4390" s="5"/>
      <c r="AE4390" s="5"/>
      <c r="AF4390" s="5"/>
      <c r="AG4390" s="5"/>
    </row>
    <row r="4391" spans="9:33" x14ac:dyDescent="0.2">
      <c r="I4391" s="1"/>
      <c r="L4391" s="1"/>
      <c r="AC4391" s="5"/>
      <c r="AD4391" s="5"/>
      <c r="AE4391" s="5"/>
      <c r="AF4391" s="5"/>
      <c r="AG4391" s="5"/>
    </row>
    <row r="4392" spans="9:33" x14ac:dyDescent="0.2">
      <c r="I4392" s="1"/>
      <c r="L4392" s="1"/>
      <c r="AC4392" s="5"/>
      <c r="AD4392" s="5"/>
      <c r="AE4392" s="5"/>
      <c r="AF4392" s="5"/>
      <c r="AG4392" s="5"/>
    </row>
    <row r="4393" spans="9:33" x14ac:dyDescent="0.2">
      <c r="I4393" s="1"/>
      <c r="L4393" s="1"/>
      <c r="AC4393" s="5"/>
      <c r="AD4393" s="5"/>
      <c r="AE4393" s="5"/>
      <c r="AF4393" s="5"/>
      <c r="AG4393" s="5"/>
    </row>
    <row r="4394" spans="9:33" x14ac:dyDescent="0.2">
      <c r="I4394" s="1"/>
      <c r="L4394" s="1"/>
      <c r="AC4394" s="5"/>
      <c r="AD4394" s="5"/>
      <c r="AE4394" s="5"/>
      <c r="AF4394" s="5"/>
      <c r="AG4394" s="5"/>
    </row>
    <row r="4395" spans="9:33" x14ac:dyDescent="0.2">
      <c r="I4395" s="1"/>
      <c r="L4395" s="1"/>
      <c r="AC4395" s="5"/>
      <c r="AD4395" s="5"/>
      <c r="AE4395" s="5"/>
      <c r="AF4395" s="5"/>
      <c r="AG4395" s="5"/>
    </row>
    <row r="4396" spans="9:33" x14ac:dyDescent="0.2">
      <c r="I4396" s="1"/>
      <c r="L4396" s="1"/>
      <c r="AC4396" s="5"/>
      <c r="AD4396" s="5"/>
      <c r="AE4396" s="5"/>
      <c r="AF4396" s="5"/>
      <c r="AG4396" s="5"/>
    </row>
    <row r="4397" spans="9:33" x14ac:dyDescent="0.2">
      <c r="I4397" s="1"/>
      <c r="L4397" s="1"/>
      <c r="AC4397" s="5"/>
      <c r="AD4397" s="5"/>
      <c r="AE4397" s="5"/>
      <c r="AF4397" s="5"/>
      <c r="AG4397" s="5"/>
    </row>
    <row r="4398" spans="9:33" x14ac:dyDescent="0.2">
      <c r="I4398" s="1"/>
      <c r="L4398" s="1"/>
      <c r="AC4398" s="5"/>
      <c r="AD4398" s="5"/>
      <c r="AE4398" s="5"/>
      <c r="AF4398" s="5"/>
      <c r="AG4398" s="5"/>
    </row>
    <row r="4399" spans="9:33" x14ac:dyDescent="0.2">
      <c r="I4399" s="1"/>
      <c r="L4399" s="1"/>
      <c r="AC4399" s="5"/>
      <c r="AD4399" s="5"/>
      <c r="AE4399" s="5"/>
      <c r="AF4399" s="5"/>
      <c r="AG4399" s="5"/>
    </row>
    <row r="4400" spans="9:33" x14ac:dyDescent="0.2">
      <c r="I4400" s="1"/>
      <c r="L4400" s="1"/>
      <c r="X4400" s="8"/>
      <c r="AC4400" s="5"/>
      <c r="AD4400" s="5"/>
      <c r="AE4400" s="5"/>
      <c r="AF4400" s="5"/>
      <c r="AG4400" s="5"/>
    </row>
    <row r="4401" spans="9:33" x14ac:dyDescent="0.2">
      <c r="I4401" s="1"/>
      <c r="L4401" s="1"/>
      <c r="AC4401" s="5"/>
      <c r="AD4401" s="5"/>
      <c r="AE4401" s="5"/>
      <c r="AF4401" s="5"/>
      <c r="AG4401" s="5"/>
    </row>
    <row r="4402" spans="9:33" x14ac:dyDescent="0.2">
      <c r="I4402" s="1"/>
      <c r="L4402" s="1"/>
      <c r="AC4402" s="5"/>
      <c r="AD4402" s="5"/>
      <c r="AE4402" s="5"/>
      <c r="AF4402" s="5"/>
      <c r="AG4402" s="5"/>
    </row>
    <row r="4403" spans="9:33" x14ac:dyDescent="0.2">
      <c r="I4403" s="1"/>
      <c r="L4403" s="1"/>
      <c r="AC4403" s="5"/>
      <c r="AD4403" s="5"/>
      <c r="AE4403" s="5"/>
      <c r="AF4403" s="5"/>
      <c r="AG4403" s="5"/>
    </row>
    <row r="4404" spans="9:33" x14ac:dyDescent="0.2">
      <c r="I4404" s="1"/>
      <c r="L4404" s="1"/>
      <c r="AC4404" s="5"/>
      <c r="AD4404" s="5"/>
      <c r="AE4404" s="5"/>
      <c r="AF4404" s="5"/>
      <c r="AG4404" s="5"/>
    </row>
    <row r="4405" spans="9:33" x14ac:dyDescent="0.2">
      <c r="I4405" s="1"/>
      <c r="L4405" s="1"/>
      <c r="AC4405" s="5"/>
      <c r="AD4405" s="5"/>
      <c r="AE4405" s="5"/>
      <c r="AF4405" s="5"/>
      <c r="AG4405" s="5"/>
    </row>
    <row r="4406" spans="9:33" x14ac:dyDescent="0.2">
      <c r="I4406" s="1"/>
      <c r="L4406" s="1"/>
      <c r="AC4406" s="5"/>
      <c r="AD4406" s="5"/>
      <c r="AE4406" s="5"/>
      <c r="AF4406" s="5"/>
      <c r="AG4406" s="5"/>
    </row>
    <row r="4407" spans="9:33" x14ac:dyDescent="0.2">
      <c r="I4407" s="1"/>
      <c r="L4407" s="1"/>
      <c r="AC4407" s="5"/>
      <c r="AD4407" s="5"/>
      <c r="AE4407" s="5"/>
      <c r="AF4407" s="5"/>
      <c r="AG4407" s="5"/>
    </row>
    <row r="4408" spans="9:33" x14ac:dyDescent="0.2">
      <c r="I4408" s="1"/>
      <c r="L4408" s="1"/>
      <c r="AC4408" s="5"/>
      <c r="AD4408" s="5"/>
      <c r="AE4408" s="5"/>
      <c r="AF4408" s="5"/>
      <c r="AG4408" s="5"/>
    </row>
    <row r="4409" spans="9:33" x14ac:dyDescent="0.2">
      <c r="I4409" s="1"/>
      <c r="L4409" s="1"/>
      <c r="AC4409" s="5"/>
      <c r="AD4409" s="5"/>
      <c r="AE4409" s="5"/>
      <c r="AF4409" s="5"/>
      <c r="AG4409" s="5"/>
    </row>
    <row r="4410" spans="9:33" x14ac:dyDescent="0.2">
      <c r="I4410" s="1"/>
      <c r="L4410" s="1"/>
      <c r="AC4410" s="5"/>
      <c r="AD4410" s="5"/>
      <c r="AE4410" s="5"/>
      <c r="AF4410" s="5"/>
      <c r="AG4410" s="5"/>
    </row>
    <row r="4411" spans="9:33" x14ac:dyDescent="0.2">
      <c r="I4411" s="1"/>
      <c r="L4411" s="1"/>
      <c r="AC4411" s="5"/>
      <c r="AD4411" s="5"/>
      <c r="AE4411" s="5"/>
      <c r="AF4411" s="5"/>
      <c r="AG4411" s="5"/>
    </row>
    <row r="4412" spans="9:33" x14ac:dyDescent="0.2">
      <c r="I4412" s="1"/>
      <c r="L4412" s="1"/>
      <c r="AC4412" s="5"/>
      <c r="AD4412" s="5"/>
      <c r="AE4412" s="5"/>
      <c r="AF4412" s="5"/>
      <c r="AG4412" s="5"/>
    </row>
    <row r="4413" spans="9:33" x14ac:dyDescent="0.2">
      <c r="I4413" s="1"/>
      <c r="L4413" s="1"/>
      <c r="AC4413" s="5"/>
      <c r="AD4413" s="5"/>
      <c r="AE4413" s="5"/>
      <c r="AF4413" s="5"/>
      <c r="AG4413" s="5"/>
    </row>
    <row r="4414" spans="9:33" x14ac:dyDescent="0.2">
      <c r="I4414" s="1"/>
      <c r="L4414" s="1"/>
      <c r="AC4414" s="5"/>
      <c r="AD4414" s="5"/>
      <c r="AE4414" s="5"/>
      <c r="AF4414" s="5"/>
      <c r="AG4414" s="5"/>
    </row>
    <row r="4415" spans="9:33" x14ac:dyDescent="0.2">
      <c r="I4415" s="1"/>
      <c r="L4415" s="1"/>
      <c r="AC4415" s="5"/>
      <c r="AD4415" s="5"/>
      <c r="AE4415" s="5"/>
      <c r="AF4415" s="5"/>
      <c r="AG4415" s="5"/>
    </row>
    <row r="4416" spans="9:33" x14ac:dyDescent="0.2">
      <c r="I4416" s="1"/>
      <c r="L4416" s="1"/>
      <c r="AC4416" s="5"/>
      <c r="AD4416" s="5"/>
      <c r="AE4416" s="5"/>
      <c r="AF4416" s="5"/>
      <c r="AG4416" s="5"/>
    </row>
    <row r="4417" spans="9:33" x14ac:dyDescent="0.2">
      <c r="I4417" s="1"/>
      <c r="L4417" s="1"/>
      <c r="AC4417" s="5"/>
      <c r="AD4417" s="5"/>
      <c r="AE4417" s="5"/>
      <c r="AF4417" s="5"/>
      <c r="AG4417" s="5"/>
    </row>
    <row r="4418" spans="9:33" x14ac:dyDescent="0.2">
      <c r="I4418" s="1"/>
      <c r="L4418" s="1"/>
      <c r="AC4418" s="5"/>
      <c r="AD4418" s="5"/>
      <c r="AE4418" s="5"/>
      <c r="AF4418" s="5"/>
      <c r="AG4418" s="5"/>
    </row>
    <row r="4419" spans="9:33" x14ac:dyDescent="0.2">
      <c r="I4419" s="1"/>
      <c r="L4419" s="1"/>
      <c r="AC4419" s="5"/>
      <c r="AD4419" s="5"/>
      <c r="AE4419" s="5"/>
      <c r="AF4419" s="5"/>
      <c r="AG4419" s="5"/>
    </row>
    <row r="4420" spans="9:33" x14ac:dyDescent="0.2">
      <c r="I4420" s="1"/>
      <c r="L4420" s="1"/>
      <c r="AC4420" s="5"/>
      <c r="AD4420" s="5"/>
      <c r="AE4420" s="5"/>
      <c r="AF4420" s="5"/>
      <c r="AG4420" s="5"/>
    </row>
    <row r="4421" spans="9:33" x14ac:dyDescent="0.2">
      <c r="I4421" s="1"/>
      <c r="L4421" s="3"/>
    </row>
    <row r="4422" spans="9:33" x14ac:dyDescent="0.2">
      <c r="I4422" s="1"/>
      <c r="L4422" s="1"/>
      <c r="AC4422" s="5"/>
      <c r="AD4422" s="5"/>
      <c r="AE4422" s="5"/>
      <c r="AF4422" s="5"/>
      <c r="AG4422" s="5"/>
    </row>
    <row r="4423" spans="9:33" x14ac:dyDescent="0.2">
      <c r="I4423" s="1"/>
      <c r="L4423" s="1"/>
      <c r="AC4423" s="5"/>
      <c r="AD4423" s="5"/>
      <c r="AE4423" s="5"/>
      <c r="AF4423" s="5"/>
      <c r="AG4423" s="5"/>
    </row>
    <row r="4424" spans="9:33" x14ac:dyDescent="0.2">
      <c r="I4424" s="1"/>
      <c r="L4424" s="1"/>
      <c r="AC4424" s="5"/>
      <c r="AD4424" s="5"/>
      <c r="AE4424" s="5"/>
      <c r="AF4424" s="5"/>
      <c r="AG4424" s="5"/>
    </row>
    <row r="4425" spans="9:33" x14ac:dyDescent="0.2">
      <c r="I4425" s="1"/>
      <c r="L4425" s="1"/>
      <c r="AC4425" s="5"/>
      <c r="AD4425" s="5"/>
      <c r="AE4425" s="5"/>
      <c r="AF4425" s="5"/>
      <c r="AG4425" s="5"/>
    </row>
    <row r="4426" spans="9:33" x14ac:dyDescent="0.2">
      <c r="I4426" s="1"/>
      <c r="L4426" s="1"/>
      <c r="AC4426" s="5"/>
      <c r="AD4426" s="5"/>
      <c r="AE4426" s="5"/>
      <c r="AF4426" s="5"/>
      <c r="AG4426" s="5"/>
    </row>
    <row r="4427" spans="9:33" x14ac:dyDescent="0.2">
      <c r="I4427" s="1"/>
      <c r="L4427" s="1"/>
      <c r="AC4427" s="5"/>
      <c r="AD4427" s="5"/>
      <c r="AE4427" s="5"/>
      <c r="AF4427" s="5"/>
      <c r="AG4427" s="5"/>
    </row>
    <row r="4428" spans="9:33" x14ac:dyDescent="0.2">
      <c r="I4428" s="1"/>
      <c r="L4428" s="1"/>
      <c r="AC4428" s="5"/>
      <c r="AD4428" s="5"/>
      <c r="AE4428" s="5"/>
      <c r="AF4428" s="5"/>
      <c r="AG4428" s="5"/>
    </row>
    <row r="4429" spans="9:33" x14ac:dyDescent="0.2">
      <c r="I4429" s="1"/>
      <c r="L4429" s="1"/>
      <c r="AC4429" s="5"/>
      <c r="AD4429" s="5"/>
      <c r="AE4429" s="5"/>
      <c r="AF4429" s="5"/>
      <c r="AG4429" s="5"/>
    </row>
    <row r="4430" spans="9:33" x14ac:dyDescent="0.2">
      <c r="I4430" s="1"/>
      <c r="L4430" s="1"/>
      <c r="AC4430" s="5"/>
      <c r="AD4430" s="5"/>
      <c r="AE4430" s="5"/>
      <c r="AF4430" s="5"/>
      <c r="AG4430" s="5"/>
    </row>
    <row r="4431" spans="9:33" x14ac:dyDescent="0.2">
      <c r="I4431" s="1"/>
      <c r="L4431" s="1"/>
      <c r="AC4431" s="5"/>
      <c r="AD4431" s="5"/>
      <c r="AE4431" s="5"/>
      <c r="AF4431" s="5"/>
      <c r="AG4431" s="5"/>
    </row>
    <row r="4432" spans="9:33" x14ac:dyDescent="0.2">
      <c r="I4432" s="2"/>
      <c r="L4432" s="1"/>
      <c r="AC4432" s="5"/>
      <c r="AD4432" s="5"/>
      <c r="AE4432" s="5"/>
      <c r="AF4432" s="5"/>
      <c r="AG4432" s="5"/>
    </row>
    <row r="4433" spans="9:33" x14ac:dyDescent="0.2">
      <c r="I4433" s="1"/>
      <c r="L4433" s="1"/>
      <c r="AC4433" s="5"/>
      <c r="AD4433" s="5"/>
      <c r="AE4433" s="5"/>
      <c r="AF4433" s="5"/>
      <c r="AG4433" s="5"/>
    </row>
    <row r="4434" spans="9:33" x14ac:dyDescent="0.2">
      <c r="I4434" s="1"/>
      <c r="L4434" s="1"/>
      <c r="AC4434" s="5"/>
      <c r="AD4434" s="5"/>
      <c r="AE4434" s="5"/>
      <c r="AF4434" s="5"/>
      <c r="AG4434" s="5"/>
    </row>
    <row r="4435" spans="9:33" x14ac:dyDescent="0.2">
      <c r="I4435" s="1"/>
      <c r="L4435" s="1"/>
      <c r="AC4435" s="5"/>
      <c r="AD4435" s="5"/>
      <c r="AE4435" s="5"/>
      <c r="AF4435" s="5"/>
      <c r="AG4435" s="5"/>
    </row>
    <row r="4436" spans="9:33" x14ac:dyDescent="0.2">
      <c r="I4436" s="1"/>
      <c r="L4436" s="1"/>
      <c r="AC4436" s="5"/>
      <c r="AD4436" s="5"/>
      <c r="AE4436" s="5"/>
      <c r="AF4436" s="5"/>
      <c r="AG4436" s="5"/>
    </row>
    <row r="4437" spans="9:33" x14ac:dyDescent="0.2">
      <c r="I4437" s="1"/>
      <c r="L4437" s="1"/>
      <c r="AC4437" s="5"/>
      <c r="AD4437" s="5"/>
      <c r="AE4437" s="5"/>
      <c r="AF4437" s="5"/>
      <c r="AG4437" s="5"/>
    </row>
    <row r="4438" spans="9:33" x14ac:dyDescent="0.2">
      <c r="I4438" s="2"/>
      <c r="L4438" s="1"/>
      <c r="AC4438" s="5"/>
      <c r="AD4438" s="5"/>
      <c r="AE4438" s="5"/>
      <c r="AF4438" s="5"/>
      <c r="AG4438" s="5"/>
    </row>
    <row r="4439" spans="9:33" x14ac:dyDescent="0.2">
      <c r="I4439" s="1"/>
      <c r="L4439" s="1"/>
      <c r="AC4439" s="5"/>
      <c r="AD4439" s="5"/>
      <c r="AE4439" s="5"/>
      <c r="AF4439" s="5"/>
      <c r="AG4439" s="5"/>
    </row>
    <row r="4440" spans="9:33" x14ac:dyDescent="0.2">
      <c r="I4440" s="2"/>
      <c r="L4440" s="1"/>
      <c r="AC4440" s="5"/>
      <c r="AD4440" s="5"/>
      <c r="AE4440" s="5"/>
      <c r="AF4440" s="5"/>
      <c r="AG4440" s="5"/>
    </row>
    <row r="4441" spans="9:33" x14ac:dyDescent="0.2">
      <c r="I4441" s="1"/>
      <c r="L4441" s="1"/>
      <c r="AC4441" s="5"/>
      <c r="AD4441" s="5"/>
      <c r="AE4441" s="5"/>
      <c r="AF4441" s="5"/>
      <c r="AG4441" s="5"/>
    </row>
    <row r="4442" spans="9:33" x14ac:dyDescent="0.2">
      <c r="I4442" s="1"/>
      <c r="L4442" s="1"/>
      <c r="AC4442" s="5"/>
      <c r="AD4442" s="5"/>
      <c r="AE4442" s="5"/>
      <c r="AF4442" s="5"/>
      <c r="AG4442" s="5"/>
    </row>
    <row r="4443" spans="9:33" x14ac:dyDescent="0.2">
      <c r="I4443" s="1"/>
      <c r="L4443" s="1"/>
      <c r="AC4443" s="5"/>
      <c r="AD4443" s="5"/>
      <c r="AE4443" s="5"/>
      <c r="AF4443" s="5"/>
      <c r="AG4443" s="5"/>
    </row>
    <row r="4444" spans="9:33" x14ac:dyDescent="0.2">
      <c r="I4444" s="1"/>
      <c r="L4444" s="1"/>
      <c r="AC4444" s="5"/>
      <c r="AD4444" s="5"/>
      <c r="AE4444" s="5"/>
      <c r="AF4444" s="5"/>
      <c r="AG4444" s="5"/>
    </row>
    <row r="4445" spans="9:33" x14ac:dyDescent="0.2">
      <c r="I4445" s="1"/>
      <c r="L4445" s="1"/>
      <c r="AC4445" s="5"/>
      <c r="AD4445" s="5"/>
      <c r="AE4445" s="5"/>
      <c r="AF4445" s="5"/>
      <c r="AG4445" s="5"/>
    </row>
    <row r="4446" spans="9:33" x14ac:dyDescent="0.2">
      <c r="I4446" s="1"/>
      <c r="L4446" s="1"/>
      <c r="AC4446" s="5"/>
      <c r="AD4446" s="5"/>
      <c r="AE4446" s="5"/>
      <c r="AF4446" s="5"/>
      <c r="AG4446" s="5"/>
    </row>
    <row r="4447" spans="9:33" x14ac:dyDescent="0.2">
      <c r="I4447" s="1"/>
      <c r="L4447" s="1"/>
      <c r="AC4447" s="5"/>
      <c r="AD4447" s="5"/>
      <c r="AE4447" s="5"/>
      <c r="AF4447" s="5"/>
      <c r="AG4447" s="5"/>
    </row>
    <row r="4448" spans="9:33" x14ac:dyDescent="0.2">
      <c r="I4448" s="1"/>
      <c r="L4448" s="1"/>
      <c r="AC4448" s="5"/>
      <c r="AD4448" s="5"/>
      <c r="AE4448" s="5"/>
      <c r="AF4448" s="5"/>
      <c r="AG4448" s="5"/>
    </row>
    <row r="4449" spans="9:33" x14ac:dyDescent="0.2">
      <c r="I4449" s="1"/>
      <c r="L4449" s="1"/>
      <c r="AC4449" s="5"/>
      <c r="AD4449" s="5"/>
      <c r="AE4449" s="5"/>
      <c r="AF4449" s="5"/>
      <c r="AG4449" s="5"/>
    </row>
    <row r="4450" spans="9:33" x14ac:dyDescent="0.2">
      <c r="I4450" s="1"/>
      <c r="L4450" s="1"/>
      <c r="AC4450" s="5"/>
      <c r="AD4450" s="5"/>
      <c r="AE4450" s="5"/>
      <c r="AF4450" s="5"/>
      <c r="AG4450" s="5"/>
    </row>
    <row r="4451" spans="9:33" x14ac:dyDescent="0.2">
      <c r="I4451" s="2"/>
      <c r="L4451" s="1"/>
      <c r="AC4451" s="5"/>
      <c r="AD4451" s="5"/>
      <c r="AE4451" s="5"/>
      <c r="AF4451" s="5"/>
      <c r="AG4451" s="5"/>
    </row>
    <row r="4452" spans="9:33" x14ac:dyDescent="0.2">
      <c r="I4452" s="1"/>
      <c r="L4452" s="1"/>
      <c r="AC4452" s="5"/>
      <c r="AD4452" s="5"/>
      <c r="AE4452" s="5"/>
      <c r="AF4452" s="5"/>
      <c r="AG4452" s="5"/>
    </row>
    <row r="4453" spans="9:33" x14ac:dyDescent="0.2">
      <c r="I4453" s="1"/>
      <c r="L4453" s="1"/>
      <c r="AC4453" s="5"/>
      <c r="AD4453" s="5"/>
      <c r="AE4453" s="5"/>
      <c r="AF4453" s="5"/>
      <c r="AG4453" s="5"/>
    </row>
    <row r="4454" spans="9:33" x14ac:dyDescent="0.2">
      <c r="I4454" s="2"/>
      <c r="L4454" s="1"/>
      <c r="AC4454" s="5"/>
      <c r="AD4454" s="5"/>
      <c r="AE4454" s="5"/>
      <c r="AF4454" s="5"/>
      <c r="AG4454" s="5"/>
    </row>
    <row r="4455" spans="9:33" x14ac:dyDescent="0.2">
      <c r="I4455" s="1"/>
      <c r="L4455" s="1"/>
      <c r="AC4455" s="5"/>
      <c r="AD4455" s="5"/>
      <c r="AE4455" s="5"/>
      <c r="AF4455" s="5"/>
      <c r="AG4455" s="5"/>
    </row>
    <row r="4456" spans="9:33" x14ac:dyDescent="0.2">
      <c r="I4456" s="2"/>
      <c r="L4456" s="1"/>
      <c r="AC4456" s="5"/>
      <c r="AD4456" s="5"/>
      <c r="AE4456" s="5"/>
      <c r="AF4456" s="5"/>
      <c r="AG4456" s="5"/>
    </row>
    <row r="4457" spans="9:33" x14ac:dyDescent="0.2">
      <c r="I4457" s="2"/>
      <c r="L4457" s="1"/>
      <c r="AC4457" s="5"/>
      <c r="AD4457" s="5"/>
      <c r="AE4457" s="5"/>
      <c r="AF4457" s="5"/>
      <c r="AG4457" s="5"/>
    </row>
    <row r="4458" spans="9:33" x14ac:dyDescent="0.2">
      <c r="I4458" s="2"/>
      <c r="L4458" s="1"/>
      <c r="AC4458" s="5"/>
      <c r="AD4458" s="5"/>
      <c r="AE4458" s="5"/>
      <c r="AF4458" s="5"/>
      <c r="AG4458" s="5"/>
    </row>
    <row r="4459" spans="9:33" x14ac:dyDescent="0.2">
      <c r="I4459" s="2"/>
      <c r="L4459" s="1"/>
      <c r="AC4459" s="5"/>
      <c r="AD4459" s="5"/>
      <c r="AE4459" s="5"/>
      <c r="AF4459" s="5"/>
      <c r="AG4459" s="5"/>
    </row>
    <row r="4460" spans="9:33" x14ac:dyDescent="0.2">
      <c r="I4460" s="1"/>
      <c r="L4460" s="1"/>
      <c r="AC4460" s="5"/>
      <c r="AD4460" s="5"/>
      <c r="AE4460" s="5"/>
      <c r="AF4460" s="5"/>
      <c r="AG4460" s="5"/>
    </row>
    <row r="4461" spans="9:33" x14ac:dyDescent="0.2">
      <c r="I4461" s="1"/>
      <c r="L4461" s="1"/>
      <c r="AC4461" s="5"/>
      <c r="AD4461" s="5"/>
      <c r="AE4461" s="5"/>
      <c r="AF4461" s="5"/>
      <c r="AG4461" s="5"/>
    </row>
    <row r="4462" spans="9:33" x14ac:dyDescent="0.2">
      <c r="I4462" s="1"/>
      <c r="L4462" s="1"/>
      <c r="AC4462" s="5"/>
      <c r="AD4462" s="5"/>
      <c r="AE4462" s="5"/>
      <c r="AF4462" s="5"/>
      <c r="AG4462" s="5"/>
    </row>
    <row r="4463" spans="9:33" x14ac:dyDescent="0.2">
      <c r="I4463" s="1"/>
      <c r="L4463" s="1"/>
      <c r="AC4463" s="5"/>
      <c r="AD4463" s="5"/>
      <c r="AE4463" s="5"/>
      <c r="AF4463" s="5"/>
      <c r="AG4463" s="5"/>
    </row>
    <row r="4464" spans="9:33" x14ac:dyDescent="0.2">
      <c r="I4464" s="1"/>
      <c r="L4464" s="1"/>
      <c r="AC4464" s="5"/>
      <c r="AD4464" s="5"/>
      <c r="AE4464" s="5"/>
      <c r="AF4464" s="5"/>
      <c r="AG4464" s="5"/>
    </row>
    <row r="4465" spans="9:33" x14ac:dyDescent="0.2">
      <c r="I4465" s="1"/>
      <c r="L4465" s="1"/>
      <c r="AC4465" s="5"/>
      <c r="AD4465" s="5"/>
      <c r="AE4465" s="5"/>
      <c r="AF4465" s="5"/>
      <c r="AG4465" s="5"/>
    </row>
    <row r="4466" spans="9:33" x14ac:dyDescent="0.2">
      <c r="I4466" s="1"/>
      <c r="L4466" s="1"/>
      <c r="AC4466" s="5"/>
      <c r="AD4466" s="5"/>
      <c r="AE4466" s="5"/>
      <c r="AF4466" s="5"/>
      <c r="AG4466" s="5"/>
    </row>
    <row r="4467" spans="9:33" x14ac:dyDescent="0.2">
      <c r="I4467" s="1"/>
      <c r="L4467" s="1"/>
      <c r="AC4467" s="5"/>
      <c r="AD4467" s="5"/>
      <c r="AE4467" s="5"/>
      <c r="AF4467" s="5"/>
      <c r="AG4467" s="5"/>
    </row>
    <row r="4468" spans="9:33" x14ac:dyDescent="0.2">
      <c r="I4468" s="1"/>
      <c r="L4468" s="1"/>
      <c r="AC4468" s="5"/>
      <c r="AD4468" s="5"/>
      <c r="AE4468" s="5"/>
      <c r="AF4468" s="5"/>
      <c r="AG4468" s="5"/>
    </row>
    <row r="4469" spans="9:33" x14ac:dyDescent="0.2">
      <c r="I4469" s="1"/>
      <c r="L4469" s="1"/>
      <c r="AC4469" s="5"/>
      <c r="AD4469" s="5"/>
      <c r="AE4469" s="5"/>
      <c r="AF4469" s="5"/>
      <c r="AG4469" s="5"/>
    </row>
    <row r="4470" spans="9:33" x14ac:dyDescent="0.2">
      <c r="I4470" s="1"/>
      <c r="L4470" s="1"/>
      <c r="AC4470" s="5"/>
      <c r="AD4470" s="5"/>
      <c r="AE4470" s="5"/>
      <c r="AF4470" s="5"/>
      <c r="AG4470" s="5"/>
    </row>
    <row r="4471" spans="9:33" x14ac:dyDescent="0.2">
      <c r="I4471" s="1"/>
      <c r="L4471" s="1"/>
      <c r="AC4471" s="5"/>
      <c r="AD4471" s="5"/>
      <c r="AE4471" s="5"/>
      <c r="AF4471" s="5"/>
      <c r="AG4471" s="5"/>
    </row>
    <row r="4472" spans="9:33" x14ac:dyDescent="0.2">
      <c r="I4472" s="1"/>
      <c r="L4472" s="1"/>
      <c r="AC4472" s="5"/>
      <c r="AD4472" s="5"/>
      <c r="AE4472" s="5"/>
      <c r="AF4472" s="5"/>
      <c r="AG4472" s="5"/>
    </row>
    <row r="4473" spans="9:33" x14ac:dyDescent="0.2">
      <c r="I4473" s="1"/>
      <c r="L4473" s="1"/>
      <c r="AC4473" s="5"/>
      <c r="AD4473" s="5"/>
      <c r="AE4473" s="5"/>
      <c r="AF4473" s="5"/>
      <c r="AG4473" s="5"/>
    </row>
    <row r="4474" spans="9:33" x14ac:dyDescent="0.2">
      <c r="I4474" s="1"/>
      <c r="L4474" s="1"/>
      <c r="AC4474" s="5"/>
      <c r="AD4474" s="5"/>
      <c r="AE4474" s="5"/>
      <c r="AF4474" s="5"/>
      <c r="AG4474" s="5"/>
    </row>
    <row r="4475" spans="9:33" x14ac:dyDescent="0.2">
      <c r="I4475" s="1"/>
      <c r="L4475" s="1"/>
      <c r="AC4475" s="5"/>
      <c r="AD4475" s="5"/>
      <c r="AE4475" s="5"/>
      <c r="AF4475" s="5"/>
      <c r="AG4475" s="5"/>
    </row>
    <row r="4476" spans="9:33" x14ac:dyDescent="0.2">
      <c r="I4476" s="1"/>
      <c r="L4476" s="1"/>
      <c r="AC4476" s="5"/>
      <c r="AD4476" s="5"/>
      <c r="AE4476" s="5"/>
      <c r="AF4476" s="5"/>
      <c r="AG4476" s="5"/>
    </row>
    <row r="4477" spans="9:33" x14ac:dyDescent="0.2">
      <c r="I4477" s="1"/>
      <c r="L4477" s="1"/>
      <c r="AC4477" s="5"/>
      <c r="AD4477" s="5"/>
      <c r="AE4477" s="5"/>
      <c r="AF4477" s="5"/>
      <c r="AG4477" s="5"/>
    </row>
    <row r="4478" spans="9:33" x14ac:dyDescent="0.2">
      <c r="I4478" s="1"/>
      <c r="L4478" s="1"/>
      <c r="AC4478" s="5"/>
      <c r="AD4478" s="5"/>
      <c r="AE4478" s="5"/>
      <c r="AF4478" s="5"/>
      <c r="AG4478" s="5"/>
    </row>
    <row r="4479" spans="9:33" x14ac:dyDescent="0.2">
      <c r="I4479" s="1"/>
      <c r="L4479" s="1"/>
      <c r="AC4479" s="5"/>
      <c r="AD4479" s="5"/>
      <c r="AE4479" s="5"/>
      <c r="AF4479" s="5"/>
      <c r="AG4479" s="5"/>
    </row>
    <row r="4480" spans="9:33" x14ac:dyDescent="0.2">
      <c r="I4480" s="1"/>
      <c r="L4480" s="1"/>
      <c r="AC4480" s="5"/>
      <c r="AD4480" s="5"/>
      <c r="AE4480" s="5"/>
      <c r="AF4480" s="5"/>
      <c r="AG4480" s="5"/>
    </row>
    <row r="4481" spans="9:33" x14ac:dyDescent="0.2">
      <c r="I4481" s="1"/>
      <c r="L4481" s="1"/>
      <c r="AC4481" s="5"/>
      <c r="AD4481" s="5"/>
      <c r="AE4481" s="5"/>
      <c r="AF4481" s="5"/>
      <c r="AG4481" s="5"/>
    </row>
    <row r="4482" spans="9:33" x14ac:dyDescent="0.2">
      <c r="I4482" s="1"/>
      <c r="L4482" s="1"/>
      <c r="AC4482" s="5"/>
      <c r="AD4482" s="5"/>
      <c r="AE4482" s="5"/>
      <c r="AF4482" s="5"/>
      <c r="AG4482" s="5"/>
    </row>
    <row r="4483" spans="9:33" x14ac:dyDescent="0.2">
      <c r="I4483" s="1"/>
      <c r="L4483" s="1"/>
      <c r="AC4483" s="5"/>
      <c r="AD4483" s="5"/>
      <c r="AE4483" s="5"/>
      <c r="AF4483" s="5"/>
      <c r="AG4483" s="5"/>
    </row>
    <row r="4484" spans="9:33" x14ac:dyDescent="0.2">
      <c r="I4484" s="1"/>
      <c r="L4484" s="1"/>
      <c r="AC4484" s="5"/>
      <c r="AD4484" s="5"/>
      <c r="AE4484" s="5"/>
      <c r="AF4484" s="5"/>
      <c r="AG4484" s="5"/>
    </row>
    <row r="4485" spans="9:33" x14ac:dyDescent="0.2">
      <c r="I4485" s="1"/>
      <c r="L4485" s="1"/>
      <c r="AC4485" s="5"/>
      <c r="AD4485" s="5"/>
      <c r="AE4485" s="5"/>
      <c r="AF4485" s="5"/>
      <c r="AG4485" s="5"/>
    </row>
    <row r="4486" spans="9:33" x14ac:dyDescent="0.2">
      <c r="I4486" s="1"/>
      <c r="L4486" s="1"/>
      <c r="AC4486" s="5"/>
      <c r="AD4486" s="5"/>
      <c r="AE4486" s="5"/>
      <c r="AF4486" s="5"/>
      <c r="AG4486" s="5"/>
    </row>
    <row r="4487" spans="9:33" x14ac:dyDescent="0.2">
      <c r="I4487" s="1"/>
      <c r="L4487" s="1"/>
      <c r="AC4487" s="5"/>
      <c r="AD4487" s="5"/>
      <c r="AE4487" s="5"/>
      <c r="AF4487" s="5"/>
      <c r="AG4487" s="5"/>
    </row>
    <row r="4488" spans="9:33" x14ac:dyDescent="0.2">
      <c r="I4488" s="1"/>
      <c r="L4488" s="1"/>
      <c r="AC4488" s="5"/>
      <c r="AD4488" s="5"/>
      <c r="AE4488" s="5"/>
      <c r="AF4488" s="5"/>
      <c r="AG4488" s="5"/>
    </row>
    <row r="4489" spans="9:33" x14ac:dyDescent="0.2">
      <c r="I4489" s="1"/>
      <c r="L4489" s="1"/>
      <c r="AC4489" s="5"/>
      <c r="AD4489" s="5"/>
      <c r="AE4489" s="5"/>
      <c r="AF4489" s="5"/>
      <c r="AG4489" s="5"/>
    </row>
    <row r="4490" spans="9:33" x14ac:dyDescent="0.2">
      <c r="I4490" s="1"/>
      <c r="L4490" s="1"/>
      <c r="AC4490" s="5"/>
      <c r="AD4490" s="5"/>
      <c r="AE4490" s="5"/>
      <c r="AF4490" s="5"/>
      <c r="AG4490" s="5"/>
    </row>
    <row r="4491" spans="9:33" x14ac:dyDescent="0.2">
      <c r="I4491" s="1"/>
      <c r="L4491" s="1"/>
      <c r="AC4491" s="5"/>
      <c r="AD4491" s="5"/>
      <c r="AE4491" s="5"/>
      <c r="AF4491" s="5"/>
      <c r="AG4491" s="5"/>
    </row>
    <row r="4492" spans="9:33" x14ac:dyDescent="0.2">
      <c r="I4492" s="1"/>
      <c r="L4492" s="1"/>
      <c r="AC4492" s="5"/>
      <c r="AD4492" s="5"/>
      <c r="AE4492" s="5"/>
      <c r="AF4492" s="5"/>
      <c r="AG4492" s="5"/>
    </row>
    <row r="4493" spans="9:33" x14ac:dyDescent="0.2">
      <c r="I4493" s="1"/>
      <c r="L4493" s="1"/>
      <c r="AC4493" s="5"/>
      <c r="AD4493" s="5"/>
      <c r="AE4493" s="5"/>
      <c r="AF4493" s="5"/>
      <c r="AG4493" s="5"/>
    </row>
    <row r="4494" spans="9:33" x14ac:dyDescent="0.2">
      <c r="I4494" s="1"/>
      <c r="L4494" s="1"/>
      <c r="AC4494" s="5"/>
      <c r="AD4494" s="5"/>
      <c r="AE4494" s="5"/>
      <c r="AF4494" s="5"/>
      <c r="AG4494" s="5"/>
    </row>
    <row r="4495" spans="9:33" x14ac:dyDescent="0.2">
      <c r="I4495" s="1"/>
      <c r="L4495" s="1"/>
      <c r="AC4495" s="5"/>
      <c r="AD4495" s="5"/>
      <c r="AE4495" s="5"/>
      <c r="AF4495" s="5"/>
      <c r="AG4495" s="5"/>
    </row>
    <row r="4496" spans="9:33" x14ac:dyDescent="0.2">
      <c r="I4496" s="1"/>
      <c r="L4496" s="1"/>
      <c r="AC4496" s="5"/>
      <c r="AD4496" s="5"/>
      <c r="AE4496" s="5"/>
      <c r="AF4496" s="5"/>
      <c r="AG4496" s="5"/>
    </row>
    <row r="4497" spans="9:33" x14ac:dyDescent="0.2">
      <c r="I4497" s="1"/>
      <c r="L4497" s="1"/>
      <c r="AC4497" s="5"/>
      <c r="AD4497" s="5"/>
      <c r="AE4497" s="5"/>
      <c r="AF4497" s="5"/>
      <c r="AG4497" s="5"/>
    </row>
    <row r="4498" spans="9:33" x14ac:dyDescent="0.2">
      <c r="I4498" s="1"/>
      <c r="L4498" s="1"/>
      <c r="AC4498" s="5"/>
      <c r="AD4498" s="5"/>
      <c r="AE4498" s="5"/>
      <c r="AF4498" s="5"/>
      <c r="AG4498" s="5"/>
    </row>
    <row r="4499" spans="9:33" x14ac:dyDescent="0.2">
      <c r="I4499" s="1"/>
      <c r="L4499" s="1"/>
      <c r="AC4499" s="5"/>
      <c r="AD4499" s="5"/>
      <c r="AE4499" s="5"/>
      <c r="AF4499" s="5"/>
      <c r="AG4499" s="5"/>
    </row>
    <row r="4500" spans="9:33" x14ac:dyDescent="0.2">
      <c r="I4500" s="1"/>
      <c r="L4500" s="1"/>
      <c r="AC4500" s="5"/>
      <c r="AD4500" s="5"/>
      <c r="AE4500" s="5"/>
      <c r="AF4500" s="5"/>
      <c r="AG4500" s="5"/>
    </row>
    <row r="4501" spans="9:33" x14ac:dyDescent="0.2">
      <c r="I4501" s="1"/>
      <c r="L4501" s="1"/>
      <c r="AC4501" s="5"/>
      <c r="AD4501" s="5"/>
      <c r="AE4501" s="5"/>
      <c r="AF4501" s="5"/>
      <c r="AG4501" s="5"/>
    </row>
    <row r="4502" spans="9:33" x14ac:dyDescent="0.2">
      <c r="I4502" s="1"/>
      <c r="L4502" s="1"/>
      <c r="AC4502" s="5"/>
      <c r="AD4502" s="5"/>
      <c r="AE4502" s="5"/>
      <c r="AF4502" s="5"/>
      <c r="AG4502" s="5"/>
    </row>
    <row r="4503" spans="9:33" x14ac:dyDescent="0.2">
      <c r="I4503" s="1"/>
      <c r="L4503" s="1"/>
      <c r="AC4503" s="5"/>
      <c r="AD4503" s="5"/>
      <c r="AE4503" s="5"/>
      <c r="AF4503" s="5"/>
      <c r="AG4503" s="5"/>
    </row>
    <row r="4504" spans="9:33" x14ac:dyDescent="0.2">
      <c r="I4504" s="1"/>
      <c r="L4504" s="1"/>
      <c r="AC4504" s="5"/>
      <c r="AD4504" s="5"/>
      <c r="AE4504" s="5"/>
      <c r="AF4504" s="5"/>
      <c r="AG4504" s="5"/>
    </row>
    <row r="4505" spans="9:33" x14ac:dyDescent="0.2">
      <c r="I4505" s="1"/>
      <c r="L4505" s="1"/>
      <c r="AC4505" s="5"/>
      <c r="AD4505" s="5"/>
      <c r="AE4505" s="5"/>
      <c r="AF4505" s="5"/>
      <c r="AG4505" s="5"/>
    </row>
    <row r="4506" spans="9:33" x14ac:dyDescent="0.2">
      <c r="I4506" s="1"/>
      <c r="L4506" s="1"/>
      <c r="AC4506" s="5"/>
      <c r="AD4506" s="5"/>
      <c r="AE4506" s="5"/>
      <c r="AF4506" s="5"/>
      <c r="AG4506" s="5"/>
    </row>
    <row r="4507" spans="9:33" x14ac:dyDescent="0.2">
      <c r="I4507" s="1"/>
      <c r="L4507" s="1"/>
      <c r="AC4507" s="5"/>
      <c r="AD4507" s="5"/>
      <c r="AE4507" s="5"/>
      <c r="AF4507" s="5"/>
      <c r="AG4507" s="5"/>
    </row>
    <row r="4508" spans="9:33" x14ac:dyDescent="0.2">
      <c r="I4508" s="1"/>
      <c r="L4508" s="1"/>
      <c r="AC4508" s="5"/>
      <c r="AD4508" s="5"/>
      <c r="AE4508" s="5"/>
      <c r="AF4508" s="5"/>
      <c r="AG4508" s="5"/>
    </row>
    <row r="4509" spans="9:33" x14ac:dyDescent="0.2">
      <c r="I4509" s="1"/>
      <c r="L4509" s="1"/>
      <c r="AC4509" s="5"/>
      <c r="AD4509" s="5"/>
      <c r="AE4509" s="5"/>
      <c r="AF4509" s="5"/>
      <c r="AG4509" s="5"/>
    </row>
    <row r="4510" spans="9:33" x14ac:dyDescent="0.2">
      <c r="I4510" s="1"/>
      <c r="L4510" s="1"/>
      <c r="AC4510" s="5"/>
      <c r="AD4510" s="5"/>
      <c r="AE4510" s="5"/>
      <c r="AF4510" s="5"/>
      <c r="AG4510" s="5"/>
    </row>
    <row r="4511" spans="9:33" x14ac:dyDescent="0.2">
      <c r="I4511" s="1"/>
      <c r="L4511" s="1"/>
      <c r="AC4511" s="5"/>
      <c r="AD4511" s="5"/>
      <c r="AE4511" s="5"/>
      <c r="AF4511" s="5"/>
      <c r="AG4511" s="5"/>
    </row>
    <row r="4512" spans="9:33" x14ac:dyDescent="0.2">
      <c r="I4512" s="1"/>
      <c r="L4512" s="1"/>
      <c r="AC4512" s="5"/>
      <c r="AD4512" s="5"/>
      <c r="AE4512" s="5"/>
      <c r="AF4512" s="5"/>
      <c r="AG4512" s="5"/>
    </row>
    <row r="4513" spans="9:33" x14ac:dyDescent="0.2">
      <c r="I4513" s="1"/>
      <c r="L4513" s="1"/>
      <c r="AC4513" s="5"/>
      <c r="AD4513" s="5"/>
      <c r="AE4513" s="5"/>
      <c r="AF4513" s="5"/>
      <c r="AG4513" s="5"/>
    </row>
    <row r="4514" spans="9:33" x14ac:dyDescent="0.2">
      <c r="I4514" s="1"/>
      <c r="L4514" s="1"/>
      <c r="AC4514" s="5"/>
      <c r="AD4514" s="5"/>
      <c r="AE4514" s="5"/>
      <c r="AF4514" s="5"/>
      <c r="AG4514" s="5"/>
    </row>
    <row r="4515" spans="9:33" x14ac:dyDescent="0.2">
      <c r="I4515" s="1"/>
      <c r="L4515" s="1"/>
      <c r="AC4515" s="5"/>
      <c r="AD4515" s="5"/>
      <c r="AE4515" s="5"/>
      <c r="AF4515" s="5"/>
      <c r="AG4515" s="5"/>
    </row>
    <row r="4516" spans="9:33" x14ac:dyDescent="0.2">
      <c r="I4516" s="1"/>
      <c r="L4516" s="1"/>
      <c r="AC4516" s="5"/>
      <c r="AD4516" s="5"/>
      <c r="AE4516" s="5"/>
      <c r="AF4516" s="5"/>
      <c r="AG4516" s="5"/>
    </row>
    <row r="4517" spans="9:33" x14ac:dyDescent="0.2">
      <c r="I4517" s="1"/>
      <c r="L4517" s="1"/>
      <c r="AC4517" s="5"/>
      <c r="AD4517" s="5"/>
      <c r="AE4517" s="5"/>
      <c r="AF4517" s="5"/>
      <c r="AG4517" s="5"/>
    </row>
    <row r="4518" spans="9:33" x14ac:dyDescent="0.2">
      <c r="I4518" s="1"/>
      <c r="L4518" s="1"/>
      <c r="AC4518" s="5"/>
      <c r="AD4518" s="5"/>
      <c r="AE4518" s="5"/>
      <c r="AF4518" s="5"/>
      <c r="AG4518" s="5"/>
    </row>
    <row r="4519" spans="9:33" x14ac:dyDescent="0.2">
      <c r="I4519" s="1"/>
      <c r="L4519" s="1"/>
      <c r="AC4519" s="5"/>
      <c r="AD4519" s="5"/>
      <c r="AE4519" s="5"/>
      <c r="AF4519" s="5"/>
      <c r="AG4519" s="5"/>
    </row>
    <row r="4520" spans="9:33" x14ac:dyDescent="0.2">
      <c r="I4520" s="1"/>
      <c r="L4520" s="1"/>
      <c r="AC4520" s="5"/>
      <c r="AD4520" s="5"/>
      <c r="AE4520" s="5"/>
      <c r="AF4520" s="5"/>
      <c r="AG4520" s="5"/>
    </row>
    <row r="4521" spans="9:33" x14ac:dyDescent="0.2">
      <c r="I4521" s="1"/>
      <c r="L4521" s="1"/>
      <c r="AC4521" s="5"/>
      <c r="AD4521" s="5"/>
      <c r="AE4521" s="5"/>
      <c r="AF4521" s="5"/>
      <c r="AG4521" s="5"/>
    </row>
    <row r="4522" spans="9:33" x14ac:dyDescent="0.2">
      <c r="I4522" s="1"/>
      <c r="L4522" s="1"/>
      <c r="AC4522" s="5"/>
      <c r="AD4522" s="5"/>
      <c r="AE4522" s="5"/>
      <c r="AF4522" s="5"/>
      <c r="AG4522" s="5"/>
    </row>
    <row r="4523" spans="9:33" x14ac:dyDescent="0.2">
      <c r="I4523" s="1"/>
      <c r="L4523" s="1"/>
      <c r="AC4523" s="5"/>
      <c r="AD4523" s="5"/>
      <c r="AE4523" s="5"/>
      <c r="AF4523" s="5"/>
      <c r="AG4523" s="5"/>
    </row>
    <row r="4524" spans="9:33" x14ac:dyDescent="0.2">
      <c r="I4524" s="1"/>
      <c r="L4524" s="1"/>
      <c r="AC4524" s="5"/>
      <c r="AD4524" s="5"/>
      <c r="AE4524" s="5"/>
      <c r="AF4524" s="5"/>
      <c r="AG4524" s="5"/>
    </row>
    <row r="4525" spans="9:33" x14ac:dyDescent="0.2">
      <c r="I4525" s="1"/>
      <c r="L4525" s="1"/>
      <c r="AC4525" s="5"/>
      <c r="AD4525" s="5"/>
      <c r="AE4525" s="5"/>
      <c r="AF4525" s="5"/>
      <c r="AG4525" s="5"/>
    </row>
    <row r="4526" spans="9:33" x14ac:dyDescent="0.2">
      <c r="I4526" s="1"/>
      <c r="L4526" s="1"/>
      <c r="AC4526" s="5"/>
      <c r="AD4526" s="5"/>
      <c r="AE4526" s="5"/>
      <c r="AF4526" s="5"/>
      <c r="AG4526" s="5"/>
    </row>
    <row r="4527" spans="9:33" x14ac:dyDescent="0.2">
      <c r="I4527" s="1"/>
      <c r="L4527" s="1"/>
      <c r="AC4527" s="5"/>
      <c r="AD4527" s="5"/>
      <c r="AE4527" s="5"/>
      <c r="AF4527" s="5"/>
      <c r="AG4527" s="5"/>
    </row>
    <row r="4528" spans="9:33" x14ac:dyDescent="0.2">
      <c r="I4528" s="1"/>
      <c r="L4528" s="3"/>
    </row>
    <row r="4529" spans="9:33" x14ac:dyDescent="0.2">
      <c r="I4529" s="1"/>
      <c r="L4529" s="1"/>
      <c r="AC4529" s="5"/>
      <c r="AD4529" s="5"/>
      <c r="AE4529" s="5"/>
      <c r="AF4529" s="5"/>
      <c r="AG4529" s="5"/>
    </row>
    <row r="4530" spans="9:33" x14ac:dyDescent="0.2">
      <c r="I4530" s="1"/>
      <c r="L4530" s="1"/>
      <c r="AC4530" s="5"/>
      <c r="AD4530" s="5"/>
      <c r="AE4530" s="5"/>
      <c r="AF4530" s="5"/>
      <c r="AG4530" s="5"/>
    </row>
    <row r="4531" spans="9:33" x14ac:dyDescent="0.2">
      <c r="I4531" s="1"/>
      <c r="L4531" s="1"/>
      <c r="AC4531" s="5"/>
      <c r="AD4531" s="5"/>
      <c r="AE4531" s="5"/>
      <c r="AF4531" s="5"/>
      <c r="AG4531" s="5"/>
    </row>
    <row r="4532" spans="9:33" x14ac:dyDescent="0.2">
      <c r="I4532" s="1"/>
      <c r="L4532" s="1"/>
      <c r="AC4532" s="5"/>
      <c r="AD4532" s="5"/>
      <c r="AE4532" s="5"/>
      <c r="AF4532" s="5"/>
      <c r="AG4532" s="5"/>
    </row>
    <row r="4533" spans="9:33" x14ac:dyDescent="0.2">
      <c r="I4533" s="1"/>
      <c r="L4533" s="1"/>
      <c r="AC4533" s="5"/>
      <c r="AD4533" s="5"/>
      <c r="AE4533" s="5"/>
      <c r="AF4533" s="5"/>
      <c r="AG4533" s="5"/>
    </row>
    <row r="4534" spans="9:33" x14ac:dyDescent="0.2">
      <c r="I4534" s="1"/>
      <c r="L4534" s="1"/>
      <c r="AC4534" s="5"/>
      <c r="AD4534" s="5"/>
      <c r="AE4534" s="5"/>
      <c r="AF4534" s="5"/>
      <c r="AG4534" s="5"/>
    </row>
    <row r="4535" spans="9:33" x14ac:dyDescent="0.2">
      <c r="I4535" s="1"/>
      <c r="L4535" s="1"/>
      <c r="AC4535" s="5"/>
      <c r="AD4535" s="5"/>
      <c r="AE4535" s="5"/>
      <c r="AF4535" s="5"/>
      <c r="AG4535" s="5"/>
    </row>
    <row r="4536" spans="9:33" x14ac:dyDescent="0.2">
      <c r="I4536" s="1"/>
      <c r="L4536" s="1"/>
      <c r="AC4536" s="5"/>
      <c r="AD4536" s="5"/>
      <c r="AE4536" s="5"/>
      <c r="AF4536" s="5"/>
      <c r="AG4536" s="5"/>
    </row>
    <row r="4537" spans="9:33" x14ac:dyDescent="0.2">
      <c r="I4537" s="1"/>
      <c r="L4537" s="1"/>
      <c r="AC4537" s="5"/>
      <c r="AD4537" s="5"/>
      <c r="AE4537" s="5"/>
      <c r="AF4537" s="5"/>
      <c r="AG4537" s="5"/>
    </row>
    <row r="4538" spans="9:33" x14ac:dyDescent="0.2">
      <c r="I4538" s="1"/>
      <c r="L4538" s="1"/>
      <c r="AC4538" s="5"/>
      <c r="AD4538" s="5"/>
      <c r="AE4538" s="5"/>
      <c r="AF4538" s="5"/>
      <c r="AG4538" s="5"/>
    </row>
    <row r="4539" spans="9:33" x14ac:dyDescent="0.2">
      <c r="I4539" s="2"/>
      <c r="L4539" s="1"/>
      <c r="AC4539" s="5"/>
      <c r="AD4539" s="5"/>
      <c r="AE4539" s="5"/>
      <c r="AF4539" s="5"/>
      <c r="AG4539" s="5"/>
    </row>
    <row r="4540" spans="9:33" x14ac:dyDescent="0.2">
      <c r="I4540" s="1"/>
      <c r="L4540" s="1"/>
      <c r="AC4540" s="5"/>
      <c r="AD4540" s="5"/>
      <c r="AE4540" s="5"/>
      <c r="AF4540" s="5"/>
      <c r="AG4540" s="5"/>
    </row>
    <row r="4541" spans="9:33" x14ac:dyDescent="0.2">
      <c r="I4541" s="1"/>
      <c r="L4541" s="1"/>
      <c r="AC4541" s="5"/>
      <c r="AD4541" s="5"/>
      <c r="AE4541" s="5"/>
      <c r="AF4541" s="5"/>
      <c r="AG4541" s="5"/>
    </row>
    <row r="4542" spans="9:33" x14ac:dyDescent="0.2">
      <c r="I4542" s="1"/>
      <c r="L4542" s="1"/>
      <c r="AC4542" s="5"/>
      <c r="AD4542" s="5"/>
      <c r="AE4542" s="5"/>
      <c r="AF4542" s="5"/>
      <c r="AG4542" s="5"/>
    </row>
    <row r="4543" spans="9:33" x14ac:dyDescent="0.2">
      <c r="I4543" s="1"/>
      <c r="L4543" s="1"/>
      <c r="AC4543" s="5"/>
      <c r="AD4543" s="5"/>
      <c r="AE4543" s="5"/>
      <c r="AF4543" s="5"/>
      <c r="AG4543" s="5"/>
    </row>
    <row r="4544" spans="9:33" x14ac:dyDescent="0.2">
      <c r="I4544" s="1"/>
      <c r="L4544" s="1"/>
      <c r="AC4544" s="5"/>
      <c r="AD4544" s="5"/>
      <c r="AE4544" s="5"/>
      <c r="AF4544" s="5"/>
      <c r="AG4544" s="5"/>
    </row>
    <row r="4545" spans="9:33" x14ac:dyDescent="0.2">
      <c r="I4545" s="2"/>
      <c r="L4545" s="1"/>
      <c r="AC4545" s="5"/>
      <c r="AD4545" s="5"/>
      <c r="AE4545" s="5"/>
      <c r="AF4545" s="5"/>
      <c r="AG4545" s="5"/>
    </row>
    <row r="4546" spans="9:33" x14ac:dyDescent="0.2">
      <c r="I4546" s="1"/>
      <c r="L4546" s="1"/>
      <c r="AC4546" s="5"/>
      <c r="AD4546" s="5"/>
      <c r="AE4546" s="5"/>
      <c r="AF4546" s="5"/>
      <c r="AG4546" s="5"/>
    </row>
    <row r="4547" spans="9:33" x14ac:dyDescent="0.2">
      <c r="I4547" s="2"/>
      <c r="L4547" s="1"/>
      <c r="AC4547" s="5"/>
      <c r="AD4547" s="5"/>
      <c r="AE4547" s="5"/>
      <c r="AF4547" s="5"/>
      <c r="AG4547" s="5"/>
    </row>
    <row r="4548" spans="9:33" x14ac:dyDescent="0.2">
      <c r="I4548" s="1"/>
      <c r="L4548" s="1"/>
      <c r="AC4548" s="5"/>
      <c r="AD4548" s="5"/>
      <c r="AE4548" s="5"/>
      <c r="AF4548" s="5"/>
      <c r="AG4548" s="5"/>
    </row>
    <row r="4549" spans="9:33" x14ac:dyDescent="0.2">
      <c r="I4549" s="1"/>
      <c r="L4549" s="1"/>
      <c r="AC4549" s="5"/>
      <c r="AD4549" s="5"/>
      <c r="AE4549" s="5"/>
      <c r="AF4549" s="5"/>
      <c r="AG4549" s="5"/>
    </row>
    <row r="4550" spans="9:33" x14ac:dyDescent="0.2">
      <c r="I4550" s="1"/>
      <c r="L4550" s="1"/>
      <c r="AC4550" s="5"/>
      <c r="AD4550" s="5"/>
      <c r="AE4550" s="5"/>
      <c r="AF4550" s="5"/>
      <c r="AG4550" s="5"/>
    </row>
    <row r="4551" spans="9:33" x14ac:dyDescent="0.2">
      <c r="I4551" s="1"/>
      <c r="L4551" s="1"/>
      <c r="AC4551" s="5"/>
      <c r="AD4551" s="5"/>
      <c r="AE4551" s="5"/>
      <c r="AF4551" s="5"/>
      <c r="AG4551" s="5"/>
    </row>
    <row r="4552" spans="9:33" x14ac:dyDescent="0.2">
      <c r="I4552" s="1"/>
      <c r="L4552" s="1"/>
      <c r="AC4552" s="5"/>
      <c r="AD4552" s="5"/>
      <c r="AE4552" s="5"/>
      <c r="AF4552" s="5"/>
      <c r="AG4552" s="5"/>
    </row>
    <row r="4553" spans="9:33" x14ac:dyDescent="0.2">
      <c r="I4553" s="1"/>
      <c r="L4553" s="1"/>
      <c r="AC4553" s="5"/>
      <c r="AD4553" s="5"/>
      <c r="AE4553" s="5"/>
      <c r="AF4553" s="5"/>
      <c r="AG4553" s="5"/>
    </row>
    <row r="4554" spans="9:33" x14ac:dyDescent="0.2">
      <c r="I4554" s="1"/>
      <c r="L4554" s="1"/>
      <c r="AC4554" s="5"/>
      <c r="AD4554" s="5"/>
      <c r="AE4554" s="5"/>
      <c r="AF4554" s="5"/>
      <c r="AG4554" s="5"/>
    </row>
    <row r="4555" spans="9:33" x14ac:dyDescent="0.2">
      <c r="I4555" s="1"/>
      <c r="L4555" s="1"/>
      <c r="AC4555" s="5"/>
      <c r="AD4555" s="5"/>
      <c r="AE4555" s="5"/>
      <c r="AF4555" s="5"/>
      <c r="AG4555" s="5"/>
    </row>
    <row r="4556" spans="9:33" x14ac:dyDescent="0.2">
      <c r="I4556" s="1"/>
      <c r="L4556" s="1"/>
      <c r="AC4556" s="5"/>
      <c r="AD4556" s="5"/>
      <c r="AE4556" s="5"/>
      <c r="AF4556" s="5"/>
      <c r="AG4556" s="5"/>
    </row>
    <row r="4557" spans="9:33" x14ac:dyDescent="0.2">
      <c r="I4557" s="1"/>
      <c r="L4557" s="1"/>
      <c r="AC4557" s="5"/>
      <c r="AD4557" s="5"/>
      <c r="AE4557" s="5"/>
      <c r="AF4557" s="5"/>
      <c r="AG4557" s="5"/>
    </row>
    <row r="4558" spans="9:33" x14ac:dyDescent="0.2">
      <c r="I4558" s="2"/>
      <c r="L4558" s="1"/>
      <c r="AC4558" s="5"/>
      <c r="AD4558" s="5"/>
      <c r="AE4558" s="5"/>
      <c r="AF4558" s="5"/>
      <c r="AG4558" s="5"/>
    </row>
    <row r="4559" spans="9:33" x14ac:dyDescent="0.2">
      <c r="I4559" s="1"/>
      <c r="L4559" s="1"/>
      <c r="AC4559" s="5"/>
      <c r="AD4559" s="5"/>
      <c r="AE4559" s="5"/>
      <c r="AF4559" s="5"/>
      <c r="AG4559" s="5"/>
    </row>
    <row r="4560" spans="9:33" x14ac:dyDescent="0.2">
      <c r="I4560" s="1"/>
      <c r="L4560" s="1"/>
      <c r="AC4560" s="5"/>
      <c r="AD4560" s="5"/>
      <c r="AE4560" s="5"/>
      <c r="AF4560" s="5"/>
      <c r="AG4560" s="5"/>
    </row>
    <row r="4561" spans="9:33" x14ac:dyDescent="0.2">
      <c r="I4561" s="2"/>
      <c r="L4561" s="1"/>
      <c r="AC4561" s="5"/>
      <c r="AD4561" s="5"/>
      <c r="AE4561" s="5"/>
      <c r="AF4561" s="5"/>
      <c r="AG4561" s="5"/>
    </row>
    <row r="4562" spans="9:33" x14ac:dyDescent="0.2">
      <c r="I4562" s="1"/>
      <c r="L4562" s="1"/>
      <c r="AC4562" s="5"/>
      <c r="AD4562" s="5"/>
      <c r="AE4562" s="5"/>
      <c r="AF4562" s="5"/>
      <c r="AG4562" s="5"/>
    </row>
    <row r="4563" spans="9:33" x14ac:dyDescent="0.2">
      <c r="I4563" s="2"/>
      <c r="L4563" s="1"/>
      <c r="AC4563" s="5"/>
      <c r="AD4563" s="5"/>
      <c r="AE4563" s="5"/>
      <c r="AF4563" s="5"/>
      <c r="AG4563" s="5"/>
    </row>
    <row r="4564" spans="9:33" x14ac:dyDescent="0.2">
      <c r="I4564" s="2"/>
      <c r="L4564" s="1"/>
      <c r="AC4564" s="5"/>
      <c r="AD4564" s="5"/>
      <c r="AE4564" s="5"/>
      <c r="AF4564" s="5"/>
      <c r="AG4564" s="5"/>
    </row>
    <row r="4565" spans="9:33" x14ac:dyDescent="0.2">
      <c r="I4565" s="2"/>
      <c r="L4565" s="1"/>
      <c r="AC4565" s="5"/>
      <c r="AD4565" s="5"/>
      <c r="AE4565" s="5"/>
      <c r="AF4565" s="5"/>
      <c r="AG4565" s="5"/>
    </row>
    <row r="4566" spans="9:33" x14ac:dyDescent="0.2">
      <c r="I4566" s="2"/>
      <c r="L4566" s="1"/>
      <c r="AC4566" s="5"/>
      <c r="AD4566" s="5"/>
      <c r="AE4566" s="5"/>
      <c r="AF4566" s="5"/>
      <c r="AG4566" s="5"/>
    </row>
    <row r="4567" spans="9:33" x14ac:dyDescent="0.2">
      <c r="I4567" s="1"/>
      <c r="L4567" s="1"/>
      <c r="AC4567" s="5"/>
      <c r="AD4567" s="5"/>
      <c r="AE4567" s="5"/>
      <c r="AF4567" s="5"/>
      <c r="AG4567" s="5"/>
    </row>
    <row r="4568" spans="9:33" x14ac:dyDescent="0.2">
      <c r="I4568" s="1"/>
      <c r="L4568" s="1"/>
      <c r="AC4568" s="5"/>
      <c r="AD4568" s="5"/>
      <c r="AE4568" s="5"/>
      <c r="AF4568" s="5"/>
      <c r="AG4568" s="5"/>
    </row>
    <row r="4569" spans="9:33" x14ac:dyDescent="0.2">
      <c r="I4569" s="1"/>
      <c r="L4569" s="1"/>
      <c r="AC4569" s="5"/>
      <c r="AD4569" s="5"/>
      <c r="AE4569" s="5"/>
      <c r="AF4569" s="5"/>
      <c r="AG4569" s="5"/>
    </row>
    <row r="4570" spans="9:33" x14ac:dyDescent="0.2">
      <c r="I4570" s="1"/>
      <c r="L4570" s="1"/>
      <c r="AC4570" s="5"/>
      <c r="AD4570" s="5"/>
      <c r="AE4570" s="5"/>
      <c r="AF4570" s="5"/>
      <c r="AG4570" s="5"/>
    </row>
    <row r="4571" spans="9:33" x14ac:dyDescent="0.2">
      <c r="I4571" s="1"/>
      <c r="L4571" s="1"/>
      <c r="AC4571" s="5"/>
      <c r="AD4571" s="5"/>
      <c r="AE4571" s="5"/>
      <c r="AF4571" s="5"/>
      <c r="AG4571" s="5"/>
    </row>
    <row r="4572" spans="9:33" x14ac:dyDescent="0.2">
      <c r="I4572" s="1"/>
      <c r="L4572" s="1"/>
      <c r="AC4572" s="5"/>
      <c r="AD4572" s="5"/>
      <c r="AE4572" s="5"/>
      <c r="AF4572" s="5"/>
      <c r="AG4572" s="5"/>
    </row>
    <row r="4573" spans="9:33" x14ac:dyDescent="0.2">
      <c r="I4573" s="1"/>
      <c r="L4573" s="1"/>
      <c r="AC4573" s="5"/>
      <c r="AD4573" s="5"/>
      <c r="AE4573" s="5"/>
      <c r="AF4573" s="5"/>
      <c r="AG4573" s="5"/>
    </row>
    <row r="4574" spans="9:33" x14ac:dyDescent="0.2">
      <c r="I4574" s="1"/>
      <c r="L4574" s="1"/>
      <c r="AC4574" s="5"/>
      <c r="AD4574" s="5"/>
      <c r="AE4574" s="5"/>
      <c r="AF4574" s="5"/>
      <c r="AG4574" s="5"/>
    </row>
    <row r="4575" spans="9:33" x14ac:dyDescent="0.2">
      <c r="I4575" s="1"/>
      <c r="L4575" s="1"/>
      <c r="AC4575" s="5"/>
      <c r="AD4575" s="5"/>
      <c r="AE4575" s="5"/>
      <c r="AF4575" s="5"/>
      <c r="AG4575" s="5"/>
    </row>
    <row r="4576" spans="9:33" x14ac:dyDescent="0.2">
      <c r="I4576" s="1"/>
      <c r="L4576" s="1"/>
      <c r="AC4576" s="5"/>
      <c r="AD4576" s="5"/>
      <c r="AE4576" s="5"/>
      <c r="AF4576" s="5"/>
      <c r="AG4576" s="5"/>
    </row>
    <row r="4577" spans="9:33" x14ac:dyDescent="0.2">
      <c r="I4577" s="1"/>
      <c r="L4577" s="1"/>
      <c r="AC4577" s="5"/>
      <c r="AD4577" s="5"/>
      <c r="AE4577" s="5"/>
      <c r="AF4577" s="5"/>
      <c r="AG4577" s="5"/>
    </row>
    <row r="4578" spans="9:33" x14ac:dyDescent="0.2">
      <c r="I4578" s="1"/>
      <c r="L4578" s="1"/>
      <c r="AC4578" s="5"/>
      <c r="AD4578" s="5"/>
      <c r="AE4578" s="5"/>
      <c r="AF4578" s="5"/>
      <c r="AG4578" s="5"/>
    </row>
    <row r="4579" spans="9:33" x14ac:dyDescent="0.2">
      <c r="I4579" s="1"/>
      <c r="L4579" s="1"/>
      <c r="AC4579" s="5"/>
      <c r="AD4579" s="5"/>
      <c r="AE4579" s="5"/>
      <c r="AF4579" s="5"/>
      <c r="AG4579" s="5"/>
    </row>
    <row r="4580" spans="9:33" x14ac:dyDescent="0.2">
      <c r="I4580" s="1"/>
      <c r="L4580" s="1"/>
      <c r="AC4580" s="5"/>
      <c r="AD4580" s="5"/>
      <c r="AE4580" s="5"/>
      <c r="AF4580" s="5"/>
      <c r="AG4580" s="5"/>
    </row>
    <row r="4581" spans="9:33" x14ac:dyDescent="0.2">
      <c r="I4581" s="1"/>
      <c r="L4581" s="1"/>
      <c r="AC4581" s="5"/>
      <c r="AD4581" s="5"/>
      <c r="AE4581" s="5"/>
      <c r="AF4581" s="5"/>
      <c r="AG4581" s="5"/>
    </row>
    <row r="4582" spans="9:33" x14ac:dyDescent="0.2">
      <c r="I4582" s="1"/>
      <c r="L4582" s="1"/>
      <c r="AC4582" s="5"/>
      <c r="AD4582" s="5"/>
      <c r="AE4582" s="5"/>
      <c r="AF4582" s="5"/>
      <c r="AG4582" s="5"/>
    </row>
    <row r="4583" spans="9:33" x14ac:dyDescent="0.2">
      <c r="I4583" s="1"/>
      <c r="L4583" s="1"/>
      <c r="AC4583" s="5"/>
      <c r="AD4583" s="5"/>
      <c r="AE4583" s="5"/>
      <c r="AF4583" s="5"/>
      <c r="AG4583" s="5"/>
    </row>
    <row r="4584" spans="9:33" x14ac:dyDescent="0.2">
      <c r="I4584" s="1"/>
      <c r="L4584" s="1"/>
      <c r="AC4584" s="5"/>
      <c r="AD4584" s="5"/>
      <c r="AE4584" s="5"/>
      <c r="AF4584" s="5"/>
      <c r="AG4584" s="5"/>
    </row>
    <row r="4585" spans="9:33" x14ac:dyDescent="0.2">
      <c r="I4585" s="1"/>
      <c r="L4585" s="1"/>
      <c r="AC4585" s="5"/>
      <c r="AD4585" s="5"/>
      <c r="AE4585" s="5"/>
      <c r="AF4585" s="5"/>
      <c r="AG4585" s="5"/>
    </row>
    <row r="4586" spans="9:33" x14ac:dyDescent="0.2">
      <c r="I4586" s="1"/>
      <c r="L4586" s="1"/>
      <c r="AC4586" s="5"/>
      <c r="AD4586" s="5"/>
      <c r="AE4586" s="5"/>
      <c r="AF4586" s="5"/>
      <c r="AG4586" s="5"/>
    </row>
    <row r="4587" spans="9:33" x14ac:dyDescent="0.2">
      <c r="I4587" s="1"/>
      <c r="L4587" s="1"/>
      <c r="AC4587" s="5"/>
      <c r="AD4587" s="5"/>
      <c r="AE4587" s="5"/>
      <c r="AF4587" s="5"/>
      <c r="AG4587" s="5"/>
    </row>
    <row r="4588" spans="9:33" x14ac:dyDescent="0.2">
      <c r="I4588" s="1"/>
      <c r="L4588" s="1"/>
      <c r="AC4588" s="5"/>
      <c r="AD4588" s="5"/>
      <c r="AE4588" s="5"/>
      <c r="AF4588" s="5"/>
      <c r="AG4588" s="5"/>
    </row>
    <row r="4589" spans="9:33" x14ac:dyDescent="0.2">
      <c r="I4589" s="1"/>
      <c r="L4589" s="1"/>
      <c r="AC4589" s="5"/>
      <c r="AD4589" s="5"/>
      <c r="AE4589" s="5"/>
      <c r="AF4589" s="5"/>
      <c r="AG4589" s="5"/>
    </row>
    <row r="4590" spans="9:33" x14ac:dyDescent="0.2">
      <c r="I4590" s="1"/>
      <c r="L4590" s="1"/>
      <c r="AC4590" s="5"/>
      <c r="AD4590" s="5"/>
      <c r="AE4590" s="5"/>
      <c r="AF4590" s="5"/>
      <c r="AG4590" s="5"/>
    </row>
    <row r="4591" spans="9:33" x14ac:dyDescent="0.2">
      <c r="I4591" s="1"/>
      <c r="L4591" s="1"/>
      <c r="AC4591" s="5"/>
      <c r="AD4591" s="5"/>
      <c r="AE4591" s="5"/>
      <c r="AF4591" s="5"/>
      <c r="AG4591" s="5"/>
    </row>
    <row r="4592" spans="9:33" x14ac:dyDescent="0.2">
      <c r="I4592" s="1"/>
      <c r="L4592" s="1"/>
      <c r="AC4592" s="5"/>
      <c r="AD4592" s="5"/>
      <c r="AE4592" s="5"/>
      <c r="AF4592" s="5"/>
      <c r="AG4592" s="5"/>
    </row>
    <row r="4593" spans="9:33" x14ac:dyDescent="0.2">
      <c r="I4593" s="1"/>
      <c r="L4593" s="1"/>
      <c r="AC4593" s="5"/>
      <c r="AD4593" s="5"/>
      <c r="AE4593" s="5"/>
      <c r="AF4593" s="5"/>
      <c r="AG4593" s="5"/>
    </row>
    <row r="4594" spans="9:33" x14ac:dyDescent="0.2">
      <c r="I4594" s="1"/>
      <c r="L4594" s="1"/>
      <c r="AC4594" s="5"/>
      <c r="AD4594" s="5"/>
      <c r="AE4594" s="5"/>
      <c r="AF4594" s="5"/>
      <c r="AG4594" s="5"/>
    </row>
    <row r="4595" spans="9:33" x14ac:dyDescent="0.2">
      <c r="I4595" s="1"/>
      <c r="L4595" s="1"/>
      <c r="AC4595" s="5"/>
      <c r="AD4595" s="5"/>
      <c r="AE4595" s="5"/>
      <c r="AF4595" s="5"/>
      <c r="AG4595" s="5"/>
    </row>
    <row r="4596" spans="9:33" x14ac:dyDescent="0.2">
      <c r="I4596" s="1"/>
      <c r="L4596" s="1"/>
      <c r="AC4596" s="5"/>
      <c r="AD4596" s="5"/>
      <c r="AE4596" s="5"/>
      <c r="AF4596" s="5"/>
      <c r="AG4596" s="5"/>
    </row>
    <row r="4597" spans="9:33" x14ac:dyDescent="0.2">
      <c r="I4597" s="1"/>
      <c r="L4597" s="1"/>
      <c r="AC4597" s="5"/>
      <c r="AD4597" s="5"/>
      <c r="AE4597" s="5"/>
      <c r="AF4597" s="5"/>
      <c r="AG4597" s="5"/>
    </row>
    <row r="4598" spans="9:33" x14ac:dyDescent="0.2">
      <c r="I4598" s="1"/>
      <c r="L4598" s="1"/>
      <c r="AC4598" s="5"/>
      <c r="AD4598" s="5"/>
      <c r="AE4598" s="5"/>
      <c r="AF4598" s="5"/>
      <c r="AG4598" s="5"/>
    </row>
    <row r="4599" spans="9:33" x14ac:dyDescent="0.2">
      <c r="I4599" s="1"/>
      <c r="L4599" s="1"/>
      <c r="AC4599" s="5"/>
      <c r="AD4599" s="5"/>
      <c r="AE4599" s="5"/>
      <c r="AF4599" s="5"/>
      <c r="AG4599" s="5"/>
    </row>
    <row r="4600" spans="9:33" x14ac:dyDescent="0.2">
      <c r="I4600" s="1"/>
      <c r="L4600" s="1"/>
      <c r="AC4600" s="5"/>
      <c r="AD4600" s="5"/>
      <c r="AE4600" s="5"/>
      <c r="AF4600" s="5"/>
      <c r="AG4600" s="5"/>
    </row>
    <row r="4601" spans="9:33" x14ac:dyDescent="0.2">
      <c r="I4601" s="1"/>
      <c r="L4601" s="1"/>
      <c r="AC4601" s="5"/>
      <c r="AD4601" s="5"/>
      <c r="AE4601" s="5"/>
      <c r="AF4601" s="5"/>
      <c r="AG4601" s="5"/>
    </row>
    <row r="4602" spans="9:33" x14ac:dyDescent="0.2">
      <c r="I4602" s="1"/>
      <c r="L4602" s="1"/>
      <c r="AC4602" s="5"/>
      <c r="AD4602" s="5"/>
      <c r="AE4602" s="5"/>
      <c r="AF4602" s="5"/>
      <c r="AG4602" s="5"/>
    </row>
    <row r="4603" spans="9:33" x14ac:dyDescent="0.2">
      <c r="I4603" s="1"/>
      <c r="L4603" s="1"/>
      <c r="AC4603" s="5"/>
      <c r="AD4603" s="5"/>
      <c r="AE4603" s="5"/>
      <c r="AF4603" s="5"/>
      <c r="AG4603" s="5"/>
    </row>
    <row r="4604" spans="9:33" x14ac:dyDescent="0.2">
      <c r="I4604" s="1"/>
      <c r="L4604" s="1"/>
      <c r="AC4604" s="5"/>
      <c r="AD4604" s="5"/>
      <c r="AE4604" s="5"/>
      <c r="AF4604" s="5"/>
      <c r="AG4604" s="5"/>
    </row>
    <row r="4605" spans="9:33" x14ac:dyDescent="0.2">
      <c r="I4605" s="1"/>
      <c r="L4605" s="1"/>
      <c r="AC4605" s="5"/>
      <c r="AD4605" s="5"/>
      <c r="AE4605" s="5"/>
      <c r="AF4605" s="5"/>
      <c r="AG4605" s="5"/>
    </row>
    <row r="4606" spans="9:33" x14ac:dyDescent="0.2">
      <c r="I4606" s="1"/>
      <c r="L4606" s="1"/>
      <c r="AC4606" s="5"/>
      <c r="AD4606" s="5"/>
      <c r="AE4606" s="5"/>
      <c r="AF4606" s="5"/>
      <c r="AG4606" s="5"/>
    </row>
    <row r="4607" spans="9:33" x14ac:dyDescent="0.2">
      <c r="I4607" s="1"/>
      <c r="L4607" s="1"/>
      <c r="AC4607" s="5"/>
      <c r="AD4607" s="5"/>
      <c r="AE4607" s="5"/>
      <c r="AF4607" s="5"/>
      <c r="AG4607" s="5"/>
    </row>
    <row r="4608" spans="9:33" x14ac:dyDescent="0.2">
      <c r="I4608" s="1"/>
      <c r="L4608" s="1"/>
      <c r="AC4608" s="5"/>
      <c r="AD4608" s="5"/>
      <c r="AE4608" s="5"/>
      <c r="AF4608" s="5"/>
      <c r="AG4608" s="5"/>
    </row>
    <row r="4609" spans="9:33" x14ac:dyDescent="0.2">
      <c r="I4609" s="1"/>
      <c r="L4609" s="1"/>
      <c r="AC4609" s="5"/>
      <c r="AD4609" s="5"/>
      <c r="AE4609" s="5"/>
      <c r="AF4609" s="5"/>
      <c r="AG4609" s="5"/>
    </row>
    <row r="4610" spans="9:33" x14ac:dyDescent="0.2">
      <c r="I4610" s="1"/>
      <c r="L4610" s="1"/>
      <c r="AC4610" s="5"/>
      <c r="AD4610" s="5"/>
      <c r="AE4610" s="5"/>
      <c r="AF4610" s="5"/>
      <c r="AG4610" s="5"/>
    </row>
    <row r="4611" spans="9:33" x14ac:dyDescent="0.2">
      <c r="I4611" s="1"/>
      <c r="L4611" s="1"/>
      <c r="AC4611" s="5"/>
      <c r="AD4611" s="5"/>
      <c r="AE4611" s="5"/>
      <c r="AF4611" s="5"/>
      <c r="AG4611" s="5"/>
    </row>
    <row r="4612" spans="9:33" x14ac:dyDescent="0.2">
      <c r="I4612" s="1"/>
      <c r="L4612" s="1"/>
      <c r="AC4612" s="5"/>
      <c r="AD4612" s="5"/>
      <c r="AE4612" s="5"/>
      <c r="AF4612" s="5"/>
      <c r="AG4612" s="5"/>
    </row>
    <row r="4613" spans="9:33" x14ac:dyDescent="0.2">
      <c r="I4613" s="1"/>
      <c r="L4613" s="1"/>
      <c r="AC4613" s="5"/>
      <c r="AD4613" s="5"/>
      <c r="AE4613" s="5"/>
      <c r="AF4613" s="5"/>
      <c r="AG4613" s="5"/>
    </row>
    <row r="4614" spans="9:33" x14ac:dyDescent="0.2">
      <c r="I4614" s="1"/>
      <c r="L4614" s="1"/>
      <c r="AC4614" s="5"/>
      <c r="AD4614" s="5"/>
      <c r="AE4614" s="5"/>
      <c r="AF4614" s="5"/>
      <c r="AG4614" s="5"/>
    </row>
    <row r="4615" spans="9:33" x14ac:dyDescent="0.2">
      <c r="I4615" s="1"/>
      <c r="L4615" s="1"/>
      <c r="AC4615" s="5"/>
      <c r="AD4615" s="5"/>
      <c r="AE4615" s="5"/>
      <c r="AF4615" s="5"/>
      <c r="AG4615" s="5"/>
    </row>
    <row r="4616" spans="9:33" x14ac:dyDescent="0.2">
      <c r="I4616" s="1"/>
      <c r="L4616" s="1"/>
      <c r="AC4616" s="5"/>
      <c r="AD4616" s="5"/>
      <c r="AE4616" s="5"/>
      <c r="AF4616" s="5"/>
      <c r="AG4616" s="5"/>
    </row>
    <row r="4617" spans="9:33" x14ac:dyDescent="0.2">
      <c r="I4617" s="1"/>
      <c r="L4617" s="1"/>
      <c r="AC4617" s="5"/>
      <c r="AD4617" s="5"/>
      <c r="AE4617" s="5"/>
      <c r="AF4617" s="5"/>
      <c r="AG4617" s="5"/>
    </row>
    <row r="4618" spans="9:33" x14ac:dyDescent="0.2">
      <c r="I4618" s="1"/>
      <c r="L4618" s="1"/>
      <c r="AC4618" s="5"/>
      <c r="AD4618" s="5"/>
      <c r="AE4618" s="5"/>
      <c r="AF4618" s="5"/>
      <c r="AG4618" s="5"/>
    </row>
    <row r="4619" spans="9:33" x14ac:dyDescent="0.2">
      <c r="I4619" s="1"/>
      <c r="L4619" s="1"/>
      <c r="AC4619" s="5"/>
      <c r="AD4619" s="5"/>
      <c r="AE4619" s="5"/>
      <c r="AF4619" s="5"/>
      <c r="AG4619" s="5"/>
    </row>
    <row r="4620" spans="9:33" x14ac:dyDescent="0.2">
      <c r="I4620" s="1"/>
      <c r="L4620" s="1"/>
      <c r="AC4620" s="5"/>
      <c r="AD4620" s="5"/>
      <c r="AE4620" s="5"/>
      <c r="AF4620" s="5"/>
      <c r="AG4620" s="5"/>
    </row>
    <row r="4621" spans="9:33" x14ac:dyDescent="0.2">
      <c r="I4621" s="1"/>
      <c r="L4621" s="1"/>
      <c r="AC4621" s="5"/>
      <c r="AD4621" s="5"/>
      <c r="AE4621" s="5"/>
      <c r="AF4621" s="5"/>
      <c r="AG4621" s="5"/>
    </row>
    <row r="4622" spans="9:33" x14ac:dyDescent="0.2">
      <c r="I4622" s="1"/>
      <c r="L4622" s="1"/>
      <c r="AC4622" s="5"/>
      <c r="AD4622" s="5"/>
      <c r="AE4622" s="5"/>
      <c r="AF4622" s="5"/>
      <c r="AG4622" s="5"/>
    </row>
    <row r="4623" spans="9:33" x14ac:dyDescent="0.2">
      <c r="I4623" s="1"/>
      <c r="L4623" s="1"/>
      <c r="AC4623" s="5"/>
      <c r="AD4623" s="5"/>
      <c r="AE4623" s="5"/>
      <c r="AF4623" s="5"/>
      <c r="AG4623" s="5"/>
    </row>
    <row r="4624" spans="9:33" x14ac:dyDescent="0.2">
      <c r="I4624" s="1"/>
      <c r="L4624" s="1"/>
      <c r="AC4624" s="5"/>
      <c r="AD4624" s="5"/>
      <c r="AE4624" s="5"/>
      <c r="AF4624" s="5"/>
      <c r="AG4624" s="5"/>
    </row>
    <row r="4625" spans="9:33" x14ac:dyDescent="0.2">
      <c r="I4625" s="1"/>
      <c r="L4625" s="1"/>
      <c r="AC4625" s="5"/>
      <c r="AD4625" s="5"/>
      <c r="AE4625" s="5"/>
      <c r="AF4625" s="5"/>
      <c r="AG4625" s="5"/>
    </row>
    <row r="4626" spans="9:33" x14ac:dyDescent="0.2">
      <c r="I4626" s="1"/>
      <c r="L4626" s="1"/>
      <c r="AC4626" s="5"/>
      <c r="AD4626" s="5"/>
      <c r="AE4626" s="5"/>
      <c r="AF4626" s="5"/>
      <c r="AG4626" s="5"/>
    </row>
    <row r="4627" spans="9:33" x14ac:dyDescent="0.2">
      <c r="I4627" s="1"/>
      <c r="L4627" s="1"/>
      <c r="AC4627" s="5"/>
      <c r="AD4627" s="5"/>
      <c r="AE4627" s="5"/>
      <c r="AF4627" s="5"/>
      <c r="AG4627" s="5"/>
    </row>
    <row r="4628" spans="9:33" x14ac:dyDescent="0.2">
      <c r="I4628" s="1"/>
      <c r="L4628" s="1"/>
      <c r="AC4628" s="5"/>
      <c r="AD4628" s="5"/>
      <c r="AE4628" s="5"/>
      <c r="AF4628" s="5"/>
      <c r="AG4628" s="5"/>
    </row>
    <row r="4629" spans="9:33" x14ac:dyDescent="0.2">
      <c r="I4629" s="1"/>
      <c r="L4629" s="1"/>
      <c r="AC4629" s="5"/>
      <c r="AD4629" s="5"/>
      <c r="AE4629" s="5"/>
      <c r="AF4629" s="5"/>
      <c r="AG4629" s="5"/>
    </row>
    <row r="4630" spans="9:33" x14ac:dyDescent="0.2">
      <c r="I4630" s="1"/>
      <c r="L4630" s="1"/>
      <c r="AC4630" s="5"/>
      <c r="AD4630" s="5"/>
      <c r="AE4630" s="5"/>
      <c r="AF4630" s="5"/>
      <c r="AG4630" s="5"/>
    </row>
    <row r="4631" spans="9:33" x14ac:dyDescent="0.2">
      <c r="I4631" s="1"/>
      <c r="L4631" s="1"/>
      <c r="AC4631" s="5"/>
      <c r="AD4631" s="5"/>
      <c r="AE4631" s="5"/>
      <c r="AF4631" s="5"/>
      <c r="AG4631" s="5"/>
    </row>
    <row r="4632" spans="9:33" x14ac:dyDescent="0.2">
      <c r="I4632" s="1"/>
      <c r="L4632" s="1"/>
      <c r="AC4632" s="5"/>
      <c r="AD4632" s="5"/>
      <c r="AE4632" s="5"/>
      <c r="AF4632" s="5"/>
      <c r="AG4632" s="5"/>
    </row>
    <row r="4633" spans="9:33" x14ac:dyDescent="0.2">
      <c r="I4633" s="1"/>
      <c r="L4633" s="1"/>
      <c r="AC4633" s="5"/>
      <c r="AD4633" s="5"/>
      <c r="AE4633" s="5"/>
      <c r="AF4633" s="5"/>
      <c r="AG4633" s="5"/>
    </row>
    <row r="4634" spans="9:33" x14ac:dyDescent="0.2">
      <c r="I4634" s="1"/>
      <c r="L4634" s="1"/>
      <c r="AC4634" s="5"/>
      <c r="AD4634" s="5"/>
      <c r="AE4634" s="5"/>
      <c r="AF4634" s="5"/>
      <c r="AG4634" s="5"/>
    </row>
    <row r="4635" spans="9:33" x14ac:dyDescent="0.2">
      <c r="I4635" s="1"/>
      <c r="L4635" s="3"/>
    </row>
    <row r="4636" spans="9:33" x14ac:dyDescent="0.2">
      <c r="I4636" s="1"/>
      <c r="L4636" s="1"/>
      <c r="AC4636" s="5"/>
      <c r="AD4636" s="5"/>
      <c r="AE4636" s="5"/>
      <c r="AF4636" s="5"/>
      <c r="AG4636" s="5"/>
    </row>
    <row r="4637" spans="9:33" x14ac:dyDescent="0.2">
      <c r="I4637" s="1"/>
      <c r="L4637" s="1"/>
      <c r="AC4637" s="5"/>
      <c r="AD4637" s="5"/>
      <c r="AE4637" s="5"/>
      <c r="AF4637" s="5"/>
      <c r="AG4637" s="5"/>
    </row>
    <row r="4638" spans="9:33" x14ac:dyDescent="0.2">
      <c r="I4638" s="1"/>
      <c r="L4638" s="1"/>
      <c r="AC4638" s="5"/>
      <c r="AD4638" s="5"/>
      <c r="AE4638" s="5"/>
      <c r="AF4638" s="5"/>
      <c r="AG4638" s="5"/>
    </row>
    <row r="4639" spans="9:33" x14ac:dyDescent="0.2">
      <c r="I4639" s="1"/>
      <c r="L4639" s="1"/>
      <c r="AC4639" s="5"/>
      <c r="AD4639" s="5"/>
      <c r="AE4639" s="5"/>
      <c r="AF4639" s="5"/>
      <c r="AG4639" s="5"/>
    </row>
    <row r="4640" spans="9:33" x14ac:dyDescent="0.2">
      <c r="I4640" s="1"/>
      <c r="L4640" s="1"/>
      <c r="AC4640" s="5"/>
      <c r="AD4640" s="5"/>
      <c r="AE4640" s="5"/>
      <c r="AF4640" s="5"/>
      <c r="AG4640" s="5"/>
    </row>
    <row r="4641" spans="9:33" x14ac:dyDescent="0.2">
      <c r="I4641" s="1"/>
      <c r="L4641" s="1"/>
      <c r="AC4641" s="5"/>
      <c r="AD4641" s="5"/>
      <c r="AE4641" s="5"/>
      <c r="AF4641" s="5"/>
      <c r="AG4641" s="5"/>
    </row>
    <row r="4642" spans="9:33" x14ac:dyDescent="0.2">
      <c r="I4642" s="1"/>
      <c r="L4642" s="1"/>
      <c r="AC4642" s="5"/>
      <c r="AD4642" s="5"/>
      <c r="AE4642" s="5"/>
      <c r="AF4642" s="5"/>
      <c r="AG4642" s="5"/>
    </row>
    <row r="4643" spans="9:33" x14ac:dyDescent="0.2">
      <c r="I4643" s="1"/>
      <c r="L4643" s="1"/>
      <c r="AC4643" s="5"/>
      <c r="AD4643" s="5"/>
      <c r="AE4643" s="5"/>
      <c r="AF4643" s="5"/>
      <c r="AG4643" s="5"/>
    </row>
    <row r="4644" spans="9:33" x14ac:dyDescent="0.2">
      <c r="I4644" s="1"/>
      <c r="L4644" s="1"/>
      <c r="AC4644" s="5"/>
      <c r="AD4644" s="5"/>
      <c r="AE4644" s="5"/>
      <c r="AF4644" s="5"/>
      <c r="AG4644" s="5"/>
    </row>
    <row r="4645" spans="9:33" x14ac:dyDescent="0.2">
      <c r="I4645" s="1"/>
      <c r="L4645" s="1"/>
      <c r="AC4645" s="5"/>
      <c r="AD4645" s="5"/>
      <c r="AE4645" s="5"/>
      <c r="AF4645" s="5"/>
      <c r="AG4645" s="5"/>
    </row>
    <row r="4646" spans="9:33" x14ac:dyDescent="0.2">
      <c r="I4646" s="2"/>
      <c r="L4646" s="1"/>
      <c r="AC4646" s="5"/>
      <c r="AD4646" s="5"/>
      <c r="AE4646" s="5"/>
      <c r="AF4646" s="5"/>
      <c r="AG4646" s="5"/>
    </row>
    <row r="4647" spans="9:33" x14ac:dyDescent="0.2">
      <c r="I4647" s="1"/>
      <c r="L4647" s="1"/>
      <c r="AC4647" s="5"/>
      <c r="AD4647" s="5"/>
      <c r="AE4647" s="5"/>
      <c r="AF4647" s="5"/>
      <c r="AG4647" s="5"/>
    </row>
    <row r="4648" spans="9:33" x14ac:dyDescent="0.2">
      <c r="I4648" s="1"/>
      <c r="L4648" s="1"/>
      <c r="AC4648" s="5"/>
      <c r="AD4648" s="5"/>
      <c r="AE4648" s="5"/>
      <c r="AF4648" s="5"/>
      <c r="AG4648" s="5"/>
    </row>
    <row r="4649" spans="9:33" x14ac:dyDescent="0.2">
      <c r="I4649" s="1"/>
      <c r="L4649" s="1"/>
      <c r="AC4649" s="5"/>
      <c r="AD4649" s="5"/>
      <c r="AE4649" s="5"/>
      <c r="AF4649" s="5"/>
      <c r="AG4649" s="5"/>
    </row>
    <row r="4650" spans="9:33" x14ac:dyDescent="0.2">
      <c r="I4650" s="1"/>
      <c r="L4650" s="1"/>
      <c r="AC4650" s="5"/>
      <c r="AD4650" s="5"/>
      <c r="AE4650" s="5"/>
      <c r="AF4650" s="5"/>
      <c r="AG4650" s="5"/>
    </row>
    <row r="4651" spans="9:33" x14ac:dyDescent="0.2">
      <c r="I4651" s="1"/>
      <c r="L4651" s="1"/>
      <c r="AC4651" s="5"/>
      <c r="AD4651" s="5"/>
      <c r="AE4651" s="5"/>
      <c r="AF4651" s="5"/>
      <c r="AG4651" s="5"/>
    </row>
    <row r="4652" spans="9:33" x14ac:dyDescent="0.2">
      <c r="I4652" s="2"/>
      <c r="L4652" s="1"/>
      <c r="AC4652" s="5"/>
      <c r="AD4652" s="5"/>
      <c r="AE4652" s="5"/>
      <c r="AF4652" s="5"/>
      <c r="AG4652" s="5"/>
    </row>
    <row r="4653" spans="9:33" x14ac:dyDescent="0.2">
      <c r="I4653" s="1"/>
      <c r="L4653" s="1"/>
      <c r="AC4653" s="5"/>
      <c r="AD4653" s="5"/>
      <c r="AE4653" s="5"/>
      <c r="AF4653" s="5"/>
      <c r="AG4653" s="5"/>
    </row>
    <row r="4654" spans="9:33" x14ac:dyDescent="0.2">
      <c r="I4654" s="2"/>
      <c r="L4654" s="1"/>
      <c r="AC4654" s="5"/>
      <c r="AD4654" s="5"/>
      <c r="AE4654" s="5"/>
      <c r="AF4654" s="5"/>
      <c r="AG4654" s="5"/>
    </row>
    <row r="4655" spans="9:33" x14ac:dyDescent="0.2">
      <c r="I4655" s="1"/>
      <c r="L4655" s="1"/>
      <c r="AC4655" s="5"/>
      <c r="AD4655" s="5"/>
      <c r="AE4655" s="5"/>
      <c r="AF4655" s="5"/>
      <c r="AG4655" s="5"/>
    </row>
    <row r="4656" spans="9:33" x14ac:dyDescent="0.2">
      <c r="I4656" s="1"/>
      <c r="L4656" s="1"/>
      <c r="AC4656" s="5"/>
      <c r="AD4656" s="5"/>
      <c r="AE4656" s="5"/>
      <c r="AF4656" s="5"/>
      <c r="AG4656" s="5"/>
    </row>
    <row r="4657" spans="9:33" x14ac:dyDescent="0.2">
      <c r="I4657" s="1"/>
      <c r="L4657" s="1"/>
      <c r="AC4657" s="5"/>
      <c r="AD4657" s="5"/>
      <c r="AE4657" s="5"/>
      <c r="AF4657" s="5"/>
      <c r="AG4657" s="5"/>
    </row>
    <row r="4658" spans="9:33" x14ac:dyDescent="0.2">
      <c r="I4658" s="1"/>
      <c r="L4658" s="1"/>
      <c r="AC4658" s="5"/>
      <c r="AD4658" s="5"/>
      <c r="AE4658" s="5"/>
      <c r="AF4658" s="5"/>
      <c r="AG4658" s="5"/>
    </row>
    <row r="4659" spans="9:33" x14ac:dyDescent="0.2">
      <c r="I4659" s="1"/>
      <c r="L4659" s="1"/>
      <c r="AC4659" s="5"/>
      <c r="AD4659" s="5"/>
      <c r="AE4659" s="5"/>
      <c r="AF4659" s="5"/>
      <c r="AG4659" s="5"/>
    </row>
    <row r="4660" spans="9:33" x14ac:dyDescent="0.2">
      <c r="I4660" s="1"/>
      <c r="L4660" s="1"/>
      <c r="AC4660" s="5"/>
      <c r="AD4660" s="5"/>
      <c r="AE4660" s="5"/>
      <c r="AF4660" s="5"/>
      <c r="AG4660" s="5"/>
    </row>
    <row r="4661" spans="9:33" x14ac:dyDescent="0.2">
      <c r="I4661" s="1"/>
      <c r="L4661" s="1"/>
      <c r="AC4661" s="5"/>
      <c r="AD4661" s="5"/>
      <c r="AE4661" s="5"/>
      <c r="AF4661" s="5"/>
      <c r="AG4661" s="5"/>
    </row>
    <row r="4662" spans="9:33" x14ac:dyDescent="0.2">
      <c r="I4662" s="1"/>
      <c r="L4662" s="1"/>
      <c r="AC4662" s="5"/>
      <c r="AD4662" s="5"/>
      <c r="AE4662" s="5"/>
      <c r="AF4662" s="5"/>
      <c r="AG4662" s="5"/>
    </row>
    <row r="4663" spans="9:33" x14ac:dyDescent="0.2">
      <c r="I4663" s="1"/>
      <c r="L4663" s="1"/>
      <c r="AC4663" s="5"/>
      <c r="AD4663" s="5"/>
      <c r="AE4663" s="5"/>
      <c r="AF4663" s="5"/>
      <c r="AG4663" s="5"/>
    </row>
    <row r="4664" spans="9:33" x14ac:dyDescent="0.2">
      <c r="I4664" s="1"/>
      <c r="L4664" s="1"/>
      <c r="AC4664" s="5"/>
      <c r="AD4664" s="5"/>
      <c r="AE4664" s="5"/>
      <c r="AF4664" s="5"/>
      <c r="AG4664" s="5"/>
    </row>
    <row r="4665" spans="9:33" x14ac:dyDescent="0.2">
      <c r="I4665" s="2"/>
      <c r="L4665" s="1"/>
      <c r="AC4665" s="5"/>
      <c r="AD4665" s="5"/>
      <c r="AE4665" s="5"/>
      <c r="AF4665" s="5"/>
      <c r="AG4665" s="5"/>
    </row>
    <row r="4666" spans="9:33" x14ac:dyDescent="0.2">
      <c r="I4666" s="1"/>
      <c r="L4666" s="1"/>
      <c r="AC4666" s="5"/>
      <c r="AD4666" s="5"/>
      <c r="AE4666" s="5"/>
      <c r="AF4666" s="5"/>
      <c r="AG4666" s="5"/>
    </row>
    <row r="4667" spans="9:33" x14ac:dyDescent="0.2">
      <c r="I4667" s="1"/>
      <c r="L4667" s="1"/>
      <c r="AC4667" s="5"/>
      <c r="AD4667" s="5"/>
      <c r="AE4667" s="5"/>
      <c r="AF4667" s="5"/>
      <c r="AG4667" s="5"/>
    </row>
    <row r="4668" spans="9:33" x14ac:dyDescent="0.2">
      <c r="I4668" s="2"/>
      <c r="L4668" s="1"/>
      <c r="AC4668" s="5"/>
      <c r="AD4668" s="5"/>
      <c r="AE4668" s="5"/>
      <c r="AF4668" s="5"/>
      <c r="AG4668" s="5"/>
    </row>
    <row r="4669" spans="9:33" x14ac:dyDescent="0.2">
      <c r="I4669" s="1"/>
      <c r="L4669" s="1"/>
      <c r="AC4669" s="5"/>
      <c r="AD4669" s="5"/>
      <c r="AE4669" s="5"/>
      <c r="AF4669" s="5"/>
      <c r="AG4669" s="5"/>
    </row>
    <row r="4670" spans="9:33" x14ac:dyDescent="0.2">
      <c r="I4670" s="2"/>
      <c r="L4670" s="1"/>
      <c r="AC4670" s="5"/>
      <c r="AD4670" s="5"/>
      <c r="AE4670" s="5"/>
      <c r="AF4670" s="5"/>
      <c r="AG4670" s="5"/>
    </row>
    <row r="4671" spans="9:33" x14ac:dyDescent="0.2">
      <c r="I4671" s="2"/>
      <c r="L4671" s="1"/>
      <c r="AC4671" s="5"/>
      <c r="AD4671" s="5"/>
      <c r="AE4671" s="5"/>
      <c r="AF4671" s="5"/>
      <c r="AG4671" s="5"/>
    </row>
    <row r="4672" spans="9:33" x14ac:dyDescent="0.2">
      <c r="I4672" s="2"/>
      <c r="L4672" s="1"/>
      <c r="AC4672" s="5"/>
      <c r="AD4672" s="5"/>
      <c r="AE4672" s="5"/>
      <c r="AF4672" s="5"/>
      <c r="AG4672" s="5"/>
    </row>
    <row r="4673" spans="9:33" x14ac:dyDescent="0.2">
      <c r="I4673" s="2"/>
      <c r="L4673" s="1"/>
      <c r="AC4673" s="5"/>
      <c r="AD4673" s="5"/>
      <c r="AE4673" s="5"/>
      <c r="AF4673" s="5"/>
      <c r="AG4673" s="5"/>
    </row>
    <row r="4674" spans="9:33" x14ac:dyDescent="0.2">
      <c r="I4674" s="1"/>
      <c r="L4674" s="1"/>
      <c r="AC4674" s="5"/>
      <c r="AD4674" s="5"/>
      <c r="AE4674" s="5"/>
      <c r="AF4674" s="5"/>
      <c r="AG4674" s="5"/>
    </row>
    <row r="4675" spans="9:33" x14ac:dyDescent="0.2">
      <c r="I4675" s="1"/>
      <c r="L4675" s="1"/>
      <c r="AC4675" s="5"/>
      <c r="AD4675" s="5"/>
      <c r="AE4675" s="5"/>
      <c r="AF4675" s="5"/>
      <c r="AG4675" s="5"/>
    </row>
    <row r="4676" spans="9:33" x14ac:dyDescent="0.2">
      <c r="I4676" s="1"/>
      <c r="L4676" s="1"/>
      <c r="AC4676" s="5"/>
      <c r="AD4676" s="5"/>
      <c r="AE4676" s="5"/>
      <c r="AF4676" s="5"/>
      <c r="AG4676" s="5"/>
    </row>
    <row r="4677" spans="9:33" x14ac:dyDescent="0.2">
      <c r="I4677" s="1"/>
      <c r="L4677" s="1"/>
      <c r="AC4677" s="5"/>
      <c r="AD4677" s="5"/>
      <c r="AE4677" s="5"/>
      <c r="AF4677" s="5"/>
      <c r="AG4677" s="5"/>
    </row>
    <row r="4678" spans="9:33" x14ac:dyDescent="0.2">
      <c r="I4678" s="1"/>
      <c r="L4678" s="1"/>
      <c r="AC4678" s="5"/>
      <c r="AD4678" s="5"/>
      <c r="AE4678" s="5"/>
      <c r="AF4678" s="5"/>
      <c r="AG4678" s="5"/>
    </row>
    <row r="4679" spans="9:33" x14ac:dyDescent="0.2">
      <c r="I4679" s="1"/>
      <c r="L4679" s="1"/>
      <c r="AC4679" s="5"/>
      <c r="AD4679" s="5"/>
      <c r="AE4679" s="5"/>
      <c r="AF4679" s="5"/>
      <c r="AG4679" s="5"/>
    </row>
    <row r="4680" spans="9:33" x14ac:dyDescent="0.2">
      <c r="I4680" s="1"/>
      <c r="L4680" s="1"/>
      <c r="AC4680" s="5"/>
      <c r="AD4680" s="5"/>
      <c r="AE4680" s="5"/>
      <c r="AF4680" s="5"/>
      <c r="AG4680" s="5"/>
    </row>
    <row r="4681" spans="9:33" x14ac:dyDescent="0.2">
      <c r="I4681" s="1"/>
      <c r="L4681" s="1"/>
      <c r="AC4681" s="5"/>
      <c r="AD4681" s="5"/>
      <c r="AE4681" s="5"/>
      <c r="AF4681" s="5"/>
      <c r="AG4681" s="5"/>
    </row>
    <row r="4682" spans="9:33" x14ac:dyDescent="0.2">
      <c r="I4682" s="1"/>
      <c r="L4682" s="1"/>
      <c r="AC4682" s="5"/>
      <c r="AD4682" s="5"/>
      <c r="AE4682" s="5"/>
      <c r="AF4682" s="5"/>
      <c r="AG4682" s="5"/>
    </row>
    <row r="4683" spans="9:33" x14ac:dyDescent="0.2">
      <c r="I4683" s="1"/>
      <c r="L4683" s="1"/>
      <c r="AC4683" s="5"/>
      <c r="AD4683" s="5"/>
      <c r="AE4683" s="5"/>
      <c r="AF4683" s="5"/>
      <c r="AG4683" s="5"/>
    </row>
    <row r="4684" spans="9:33" x14ac:dyDescent="0.2">
      <c r="I4684" s="1"/>
      <c r="L4684" s="1"/>
      <c r="AC4684" s="5"/>
      <c r="AD4684" s="5"/>
      <c r="AE4684" s="5"/>
      <c r="AF4684" s="5"/>
      <c r="AG4684" s="5"/>
    </row>
    <row r="4685" spans="9:33" x14ac:dyDescent="0.2">
      <c r="I4685" s="1"/>
      <c r="L4685" s="1"/>
      <c r="AC4685" s="5"/>
      <c r="AD4685" s="5"/>
      <c r="AE4685" s="5"/>
      <c r="AF4685" s="5"/>
      <c r="AG4685" s="5"/>
    </row>
    <row r="4686" spans="9:33" x14ac:dyDescent="0.2">
      <c r="I4686" s="1"/>
      <c r="L4686" s="1"/>
      <c r="AC4686" s="5"/>
      <c r="AD4686" s="5"/>
      <c r="AE4686" s="5"/>
      <c r="AF4686" s="5"/>
      <c r="AG4686" s="5"/>
    </row>
    <row r="4687" spans="9:33" x14ac:dyDescent="0.2">
      <c r="I4687" s="1"/>
      <c r="L4687" s="1"/>
      <c r="AC4687" s="5"/>
      <c r="AD4687" s="5"/>
      <c r="AE4687" s="5"/>
      <c r="AF4687" s="5"/>
      <c r="AG4687" s="5"/>
    </row>
    <row r="4688" spans="9:33" x14ac:dyDescent="0.2">
      <c r="I4688" s="1"/>
      <c r="L4688" s="1"/>
      <c r="AC4688" s="5"/>
      <c r="AD4688" s="5"/>
      <c r="AE4688" s="5"/>
      <c r="AF4688" s="5"/>
      <c r="AG4688" s="5"/>
    </row>
    <row r="4689" spans="9:33" x14ac:dyDescent="0.2">
      <c r="I4689" s="1"/>
      <c r="L4689" s="1"/>
      <c r="AC4689" s="5"/>
      <c r="AD4689" s="5"/>
      <c r="AE4689" s="5"/>
      <c r="AF4689" s="5"/>
      <c r="AG4689" s="5"/>
    </row>
    <row r="4690" spans="9:33" x14ac:dyDescent="0.2">
      <c r="I4690" s="1"/>
      <c r="L4690" s="1"/>
      <c r="AC4690" s="5"/>
      <c r="AD4690" s="5"/>
      <c r="AE4690" s="5"/>
      <c r="AF4690" s="5"/>
      <c r="AG4690" s="5"/>
    </row>
    <row r="4691" spans="9:33" x14ac:dyDescent="0.2">
      <c r="I4691" s="1"/>
      <c r="L4691" s="1"/>
      <c r="AC4691" s="5"/>
      <c r="AD4691" s="5"/>
      <c r="AE4691" s="5"/>
      <c r="AF4691" s="5"/>
      <c r="AG4691" s="5"/>
    </row>
    <row r="4692" spans="9:33" x14ac:dyDescent="0.2">
      <c r="I4692" s="1"/>
      <c r="L4692" s="1"/>
      <c r="AC4692" s="5"/>
      <c r="AD4692" s="5"/>
      <c r="AE4692" s="5"/>
      <c r="AF4692" s="5"/>
      <c r="AG4692" s="5"/>
    </row>
    <row r="4693" spans="9:33" x14ac:dyDescent="0.2">
      <c r="I4693" s="1"/>
      <c r="L4693" s="1"/>
      <c r="AC4693" s="5"/>
      <c r="AD4693" s="5"/>
      <c r="AE4693" s="5"/>
      <c r="AF4693" s="5"/>
      <c r="AG4693" s="5"/>
    </row>
    <row r="4694" spans="9:33" x14ac:dyDescent="0.2">
      <c r="I4694" s="1"/>
      <c r="L4694" s="1"/>
      <c r="AC4694" s="5"/>
      <c r="AD4694" s="5"/>
      <c r="AE4694" s="5"/>
      <c r="AF4694" s="5"/>
      <c r="AG4694" s="5"/>
    </row>
    <row r="4695" spans="9:33" x14ac:dyDescent="0.2">
      <c r="I4695" s="1"/>
      <c r="L4695" s="1"/>
      <c r="AC4695" s="5"/>
      <c r="AD4695" s="5"/>
      <c r="AE4695" s="5"/>
      <c r="AF4695" s="5"/>
      <c r="AG4695" s="5"/>
    </row>
    <row r="4696" spans="9:33" x14ac:dyDescent="0.2">
      <c r="I4696" s="1"/>
      <c r="L4696" s="1"/>
      <c r="AC4696" s="5"/>
      <c r="AD4696" s="5"/>
      <c r="AE4696" s="5"/>
      <c r="AF4696" s="5"/>
      <c r="AG4696" s="5"/>
    </row>
    <row r="4697" spans="9:33" x14ac:dyDescent="0.2">
      <c r="I4697" s="1"/>
      <c r="L4697" s="1"/>
      <c r="AC4697" s="5"/>
      <c r="AD4697" s="5"/>
      <c r="AE4697" s="5"/>
      <c r="AF4697" s="5"/>
      <c r="AG4697" s="5"/>
    </row>
    <row r="4698" spans="9:33" x14ac:dyDescent="0.2">
      <c r="I4698" s="1"/>
      <c r="L4698" s="1"/>
      <c r="AC4698" s="5"/>
      <c r="AD4698" s="5"/>
      <c r="AE4698" s="5"/>
      <c r="AF4698" s="5"/>
      <c r="AG4698" s="5"/>
    </row>
    <row r="4699" spans="9:33" x14ac:dyDescent="0.2">
      <c r="I4699" s="1"/>
      <c r="L4699" s="1"/>
      <c r="AC4699" s="5"/>
      <c r="AD4699" s="5"/>
      <c r="AE4699" s="5"/>
      <c r="AF4699" s="5"/>
      <c r="AG4699" s="5"/>
    </row>
    <row r="4700" spans="9:33" x14ac:dyDescent="0.2">
      <c r="I4700" s="1"/>
      <c r="L4700" s="1"/>
      <c r="AC4700" s="5"/>
      <c r="AD4700" s="5"/>
      <c r="AE4700" s="5"/>
      <c r="AF4700" s="5"/>
      <c r="AG4700" s="5"/>
    </row>
    <row r="4701" spans="9:33" x14ac:dyDescent="0.2">
      <c r="I4701" s="1"/>
      <c r="L4701" s="1"/>
      <c r="AC4701" s="5"/>
      <c r="AD4701" s="5"/>
      <c r="AE4701" s="5"/>
      <c r="AF4701" s="5"/>
      <c r="AG4701" s="5"/>
    </row>
    <row r="4702" spans="9:33" x14ac:dyDescent="0.2">
      <c r="I4702" s="1"/>
      <c r="L4702" s="1"/>
      <c r="AC4702" s="5"/>
      <c r="AD4702" s="5"/>
      <c r="AE4702" s="5"/>
      <c r="AF4702" s="5"/>
      <c r="AG4702" s="5"/>
    </row>
    <row r="4703" spans="9:33" x14ac:dyDescent="0.2">
      <c r="I4703" s="1"/>
      <c r="L4703" s="1"/>
      <c r="AC4703" s="5"/>
      <c r="AD4703" s="5"/>
      <c r="AE4703" s="5"/>
      <c r="AF4703" s="5"/>
      <c r="AG4703" s="5"/>
    </row>
    <row r="4704" spans="9:33" x14ac:dyDescent="0.2">
      <c r="I4704" s="1"/>
      <c r="L4704" s="1"/>
      <c r="AC4704" s="5"/>
      <c r="AD4704" s="5"/>
      <c r="AE4704" s="5"/>
      <c r="AF4704" s="5"/>
      <c r="AG4704" s="5"/>
    </row>
    <row r="4705" spans="9:33" x14ac:dyDescent="0.2">
      <c r="I4705" s="1"/>
      <c r="L4705" s="1"/>
      <c r="AC4705" s="5"/>
      <c r="AD4705" s="5"/>
      <c r="AE4705" s="5"/>
      <c r="AF4705" s="5"/>
      <c r="AG4705" s="5"/>
    </row>
    <row r="4706" spans="9:33" x14ac:dyDescent="0.2">
      <c r="I4706" s="1"/>
      <c r="L4706" s="1"/>
      <c r="AC4706" s="5"/>
      <c r="AD4706" s="5"/>
      <c r="AE4706" s="5"/>
      <c r="AF4706" s="5"/>
      <c r="AG4706" s="5"/>
    </row>
    <row r="4707" spans="9:33" x14ac:dyDescent="0.2">
      <c r="I4707" s="1"/>
      <c r="L4707" s="1"/>
      <c r="AC4707" s="5"/>
      <c r="AD4707" s="5"/>
      <c r="AE4707" s="5"/>
      <c r="AF4707" s="5"/>
      <c r="AG4707" s="5"/>
    </row>
    <row r="4708" spans="9:33" x14ac:dyDescent="0.2">
      <c r="I4708" s="1"/>
      <c r="L4708" s="1"/>
      <c r="AC4708" s="5"/>
      <c r="AD4708" s="5"/>
      <c r="AE4708" s="5"/>
      <c r="AF4708" s="5"/>
      <c r="AG4708" s="5"/>
    </row>
    <row r="4709" spans="9:33" x14ac:dyDescent="0.2">
      <c r="I4709" s="1"/>
      <c r="L4709" s="1"/>
      <c r="AC4709" s="5"/>
      <c r="AD4709" s="5"/>
      <c r="AE4709" s="5"/>
      <c r="AF4709" s="5"/>
      <c r="AG4709" s="5"/>
    </row>
    <row r="4710" spans="9:33" x14ac:dyDescent="0.2">
      <c r="I4710" s="1"/>
      <c r="L4710" s="1"/>
      <c r="AC4710" s="5"/>
      <c r="AD4710" s="5"/>
      <c r="AE4710" s="5"/>
      <c r="AF4710" s="5"/>
      <c r="AG4710" s="5"/>
    </row>
    <row r="4711" spans="9:33" x14ac:dyDescent="0.2">
      <c r="I4711" s="1"/>
      <c r="L4711" s="1"/>
      <c r="AC4711" s="5"/>
      <c r="AD4711" s="5"/>
      <c r="AE4711" s="5"/>
      <c r="AF4711" s="5"/>
      <c r="AG4711" s="5"/>
    </row>
    <row r="4712" spans="9:33" x14ac:dyDescent="0.2">
      <c r="I4712" s="1"/>
      <c r="L4712" s="1"/>
      <c r="AC4712" s="5"/>
      <c r="AD4712" s="5"/>
      <c r="AE4712" s="5"/>
      <c r="AF4712" s="5"/>
      <c r="AG4712" s="5"/>
    </row>
    <row r="4713" spans="9:33" x14ac:dyDescent="0.2">
      <c r="I4713" s="1"/>
      <c r="L4713" s="1"/>
      <c r="AC4713" s="5"/>
      <c r="AD4713" s="5"/>
      <c r="AE4713" s="5"/>
      <c r="AF4713" s="5"/>
      <c r="AG4713" s="5"/>
    </row>
    <row r="4714" spans="9:33" x14ac:dyDescent="0.2">
      <c r="I4714" s="1"/>
      <c r="L4714" s="1"/>
      <c r="AC4714" s="5"/>
      <c r="AD4714" s="5"/>
      <c r="AE4714" s="5"/>
      <c r="AF4714" s="5"/>
      <c r="AG4714" s="5"/>
    </row>
    <row r="4715" spans="9:33" x14ac:dyDescent="0.2">
      <c r="I4715" s="1"/>
      <c r="L4715" s="1"/>
      <c r="AC4715" s="5"/>
      <c r="AD4715" s="5"/>
      <c r="AE4715" s="5"/>
      <c r="AF4715" s="5"/>
      <c r="AG4715" s="5"/>
    </row>
    <row r="4716" spans="9:33" x14ac:dyDescent="0.2">
      <c r="I4716" s="1"/>
      <c r="L4716" s="1"/>
      <c r="AC4716" s="5"/>
      <c r="AD4716" s="5"/>
      <c r="AE4716" s="5"/>
      <c r="AF4716" s="5"/>
      <c r="AG4716" s="5"/>
    </row>
    <row r="4717" spans="9:33" x14ac:dyDescent="0.2">
      <c r="I4717" s="1"/>
      <c r="L4717" s="1"/>
      <c r="AC4717" s="5"/>
      <c r="AD4717" s="5"/>
      <c r="AE4717" s="5"/>
      <c r="AF4717" s="5"/>
      <c r="AG4717" s="5"/>
    </row>
    <row r="4718" spans="9:33" x14ac:dyDescent="0.2">
      <c r="I4718" s="1"/>
      <c r="L4718" s="1"/>
      <c r="AC4718" s="5"/>
      <c r="AD4718" s="5"/>
      <c r="AE4718" s="5"/>
      <c r="AF4718" s="5"/>
      <c r="AG4718" s="5"/>
    </row>
    <row r="4719" spans="9:33" x14ac:dyDescent="0.2">
      <c r="I4719" s="1"/>
      <c r="L4719" s="1"/>
      <c r="AC4719" s="5"/>
      <c r="AD4719" s="5"/>
      <c r="AE4719" s="5"/>
      <c r="AF4719" s="5"/>
      <c r="AG4719" s="5"/>
    </row>
    <row r="4720" spans="9:33" x14ac:dyDescent="0.2">
      <c r="I4720" s="1"/>
      <c r="L4720" s="1"/>
      <c r="AC4720" s="5"/>
      <c r="AD4720" s="5"/>
      <c r="AE4720" s="5"/>
      <c r="AF4720" s="5"/>
      <c r="AG4720" s="5"/>
    </row>
    <row r="4721" spans="9:33" x14ac:dyDescent="0.2">
      <c r="I4721" s="1"/>
      <c r="L4721" s="1"/>
      <c r="AC4721" s="5"/>
      <c r="AD4721" s="5"/>
      <c r="AE4721" s="5"/>
      <c r="AF4721" s="5"/>
      <c r="AG4721" s="5"/>
    </row>
    <row r="4722" spans="9:33" x14ac:dyDescent="0.2">
      <c r="I4722" s="1"/>
      <c r="L4722" s="1"/>
      <c r="AC4722" s="5"/>
      <c r="AD4722" s="5"/>
      <c r="AE4722" s="5"/>
      <c r="AF4722" s="5"/>
      <c r="AG4722" s="5"/>
    </row>
    <row r="4723" spans="9:33" x14ac:dyDescent="0.2">
      <c r="I4723" s="1"/>
      <c r="L4723" s="1"/>
      <c r="AC4723" s="5"/>
      <c r="AD4723" s="5"/>
      <c r="AE4723" s="5"/>
      <c r="AF4723" s="5"/>
      <c r="AG4723" s="5"/>
    </row>
    <row r="4724" spans="9:33" x14ac:dyDescent="0.2">
      <c r="I4724" s="1"/>
      <c r="L4724" s="1"/>
      <c r="AC4724" s="5"/>
      <c r="AD4724" s="5"/>
      <c r="AE4724" s="5"/>
      <c r="AF4724" s="5"/>
      <c r="AG4724" s="5"/>
    </row>
    <row r="4725" spans="9:33" x14ac:dyDescent="0.2">
      <c r="I4725" s="1"/>
      <c r="L4725" s="1"/>
      <c r="AC4725" s="5"/>
      <c r="AD4725" s="5"/>
      <c r="AE4725" s="5"/>
      <c r="AF4725" s="5"/>
      <c r="AG4725" s="5"/>
    </row>
    <row r="4726" spans="9:33" x14ac:dyDescent="0.2">
      <c r="I4726" s="1"/>
      <c r="L4726" s="1"/>
      <c r="AC4726" s="5"/>
      <c r="AD4726" s="5"/>
      <c r="AE4726" s="5"/>
      <c r="AF4726" s="5"/>
      <c r="AG4726" s="5"/>
    </row>
    <row r="4727" spans="9:33" x14ac:dyDescent="0.2">
      <c r="I4727" s="1"/>
      <c r="L4727" s="1"/>
      <c r="AC4727" s="5"/>
      <c r="AD4727" s="5"/>
      <c r="AE4727" s="5"/>
      <c r="AF4727" s="5"/>
      <c r="AG4727" s="5"/>
    </row>
    <row r="4728" spans="9:33" x14ac:dyDescent="0.2">
      <c r="I4728" s="1"/>
      <c r="L4728" s="1"/>
      <c r="AC4728" s="5"/>
      <c r="AD4728" s="5"/>
      <c r="AE4728" s="5"/>
      <c r="AF4728" s="5"/>
      <c r="AG4728" s="5"/>
    </row>
    <row r="4729" spans="9:33" x14ac:dyDescent="0.2">
      <c r="I4729" s="1"/>
      <c r="L4729" s="1"/>
      <c r="AC4729" s="5"/>
      <c r="AD4729" s="5"/>
      <c r="AE4729" s="5"/>
      <c r="AF4729" s="5"/>
      <c r="AG4729" s="5"/>
    </row>
    <row r="4730" spans="9:33" x14ac:dyDescent="0.2">
      <c r="I4730" s="1"/>
      <c r="L4730" s="1"/>
      <c r="AC4730" s="5"/>
      <c r="AD4730" s="5"/>
      <c r="AE4730" s="5"/>
      <c r="AF4730" s="5"/>
      <c r="AG4730" s="5"/>
    </row>
    <row r="4731" spans="9:33" x14ac:dyDescent="0.2">
      <c r="I4731" s="1"/>
      <c r="L4731" s="1"/>
      <c r="AC4731" s="5"/>
      <c r="AD4731" s="5"/>
      <c r="AE4731" s="5"/>
      <c r="AF4731" s="5"/>
      <c r="AG4731" s="5"/>
    </row>
    <row r="4732" spans="9:33" x14ac:dyDescent="0.2">
      <c r="I4732" s="1"/>
      <c r="L4732" s="1"/>
      <c r="AC4732" s="5"/>
      <c r="AD4732" s="5"/>
      <c r="AE4732" s="5"/>
      <c r="AF4732" s="5"/>
      <c r="AG4732" s="5"/>
    </row>
    <row r="4733" spans="9:33" x14ac:dyDescent="0.2">
      <c r="I4733" s="1"/>
      <c r="L4733" s="1"/>
      <c r="AC4733" s="5"/>
      <c r="AD4733" s="5"/>
      <c r="AE4733" s="5"/>
      <c r="AF4733" s="5"/>
      <c r="AG4733" s="5"/>
    </row>
    <row r="4734" spans="9:33" x14ac:dyDescent="0.2">
      <c r="I4734" s="1"/>
      <c r="L4734" s="1"/>
      <c r="AC4734" s="5"/>
      <c r="AD4734" s="5"/>
      <c r="AE4734" s="5"/>
      <c r="AF4734" s="5"/>
      <c r="AG4734" s="5"/>
    </row>
    <row r="4735" spans="9:33" x14ac:dyDescent="0.2">
      <c r="I4735" s="1"/>
      <c r="L4735" s="1"/>
      <c r="AC4735" s="5"/>
      <c r="AD4735" s="5"/>
      <c r="AE4735" s="5"/>
      <c r="AF4735" s="5"/>
      <c r="AG4735" s="5"/>
    </row>
    <row r="4736" spans="9:33" x14ac:dyDescent="0.2">
      <c r="I4736" s="1"/>
      <c r="L4736" s="1"/>
      <c r="AC4736" s="5"/>
      <c r="AD4736" s="5"/>
      <c r="AE4736" s="5"/>
      <c r="AF4736" s="5"/>
      <c r="AG4736" s="5"/>
    </row>
    <row r="4737" spans="9:33" x14ac:dyDescent="0.2">
      <c r="I4737" s="1"/>
      <c r="L4737" s="1"/>
      <c r="AC4737" s="5"/>
      <c r="AD4737" s="5"/>
      <c r="AE4737" s="5"/>
      <c r="AF4737" s="5"/>
      <c r="AG4737" s="5"/>
    </row>
    <row r="4738" spans="9:33" x14ac:dyDescent="0.2">
      <c r="I4738" s="1"/>
      <c r="L4738" s="1"/>
      <c r="AC4738" s="5"/>
      <c r="AD4738" s="5"/>
      <c r="AE4738" s="5"/>
      <c r="AF4738" s="5"/>
      <c r="AG4738" s="5"/>
    </row>
    <row r="4739" spans="9:33" x14ac:dyDescent="0.2">
      <c r="I4739" s="1"/>
      <c r="L4739" s="1"/>
      <c r="AC4739" s="5"/>
      <c r="AD4739" s="5"/>
      <c r="AE4739" s="5"/>
      <c r="AF4739" s="5"/>
      <c r="AG4739" s="5"/>
    </row>
    <row r="4740" spans="9:33" x14ac:dyDescent="0.2">
      <c r="I4740" s="1"/>
      <c r="L4740" s="1"/>
      <c r="AC4740" s="5"/>
      <c r="AD4740" s="5"/>
      <c r="AE4740" s="5"/>
      <c r="AF4740" s="5"/>
      <c r="AG4740" s="5"/>
    </row>
    <row r="4741" spans="9:33" x14ac:dyDescent="0.2">
      <c r="I4741" s="1"/>
      <c r="L4741" s="1"/>
      <c r="AC4741" s="5"/>
      <c r="AD4741" s="5"/>
      <c r="AE4741" s="5"/>
      <c r="AF4741" s="5"/>
      <c r="AG4741" s="5"/>
    </row>
    <row r="4742" spans="9:33" x14ac:dyDescent="0.2">
      <c r="I4742" s="1"/>
      <c r="L4742" s="3"/>
    </row>
    <row r="4743" spans="9:33" x14ac:dyDescent="0.2">
      <c r="I4743" s="1"/>
      <c r="L4743" s="1"/>
      <c r="AC4743" s="5"/>
      <c r="AD4743" s="5"/>
      <c r="AE4743" s="5"/>
      <c r="AF4743" s="5"/>
      <c r="AG4743" s="5"/>
    </row>
    <row r="4744" spans="9:33" x14ac:dyDescent="0.2">
      <c r="I4744" s="1"/>
      <c r="L4744" s="1"/>
      <c r="AC4744" s="5"/>
      <c r="AD4744" s="5"/>
      <c r="AE4744" s="5"/>
      <c r="AF4744" s="5"/>
      <c r="AG4744" s="5"/>
    </row>
    <row r="4745" spans="9:33" x14ac:dyDescent="0.2">
      <c r="I4745" s="1"/>
      <c r="L4745" s="1"/>
      <c r="AC4745" s="5"/>
      <c r="AD4745" s="5"/>
      <c r="AE4745" s="5"/>
      <c r="AF4745" s="5"/>
      <c r="AG4745" s="5"/>
    </row>
    <row r="4746" spans="9:33" x14ac:dyDescent="0.2">
      <c r="I4746" s="1"/>
      <c r="L4746" s="1"/>
      <c r="AC4746" s="5"/>
      <c r="AD4746" s="5"/>
      <c r="AE4746" s="5"/>
      <c r="AF4746" s="5"/>
      <c r="AG4746" s="5"/>
    </row>
    <row r="4747" spans="9:33" x14ac:dyDescent="0.2">
      <c r="I4747" s="1"/>
      <c r="L4747" s="1"/>
      <c r="AC4747" s="5"/>
      <c r="AD4747" s="5"/>
      <c r="AE4747" s="5"/>
      <c r="AF4747" s="5"/>
      <c r="AG4747" s="5"/>
    </row>
    <row r="4748" spans="9:33" x14ac:dyDescent="0.2">
      <c r="I4748" s="1"/>
      <c r="L4748" s="1"/>
      <c r="AC4748" s="5"/>
      <c r="AD4748" s="5"/>
      <c r="AE4748" s="5"/>
      <c r="AF4748" s="5"/>
      <c r="AG4748" s="5"/>
    </row>
    <row r="4749" spans="9:33" x14ac:dyDescent="0.2">
      <c r="I4749" s="1"/>
      <c r="L4749" s="1"/>
      <c r="AC4749" s="5"/>
      <c r="AD4749" s="5"/>
      <c r="AE4749" s="5"/>
      <c r="AF4749" s="5"/>
      <c r="AG4749" s="5"/>
    </row>
    <row r="4750" spans="9:33" x14ac:dyDescent="0.2">
      <c r="I4750" s="1"/>
      <c r="L4750" s="1"/>
      <c r="AC4750" s="5"/>
      <c r="AD4750" s="5"/>
      <c r="AE4750" s="5"/>
      <c r="AF4750" s="5"/>
      <c r="AG4750" s="5"/>
    </row>
    <row r="4751" spans="9:33" x14ac:dyDescent="0.2">
      <c r="I4751" s="1"/>
      <c r="L4751" s="1"/>
      <c r="AC4751" s="5"/>
      <c r="AD4751" s="5"/>
      <c r="AE4751" s="5"/>
      <c r="AF4751" s="5"/>
      <c r="AG4751" s="5"/>
    </row>
    <row r="4752" spans="9:33" x14ac:dyDescent="0.2">
      <c r="I4752" s="1"/>
      <c r="L4752" s="1"/>
      <c r="AC4752" s="5"/>
      <c r="AD4752" s="5"/>
      <c r="AE4752" s="5"/>
      <c r="AF4752" s="5"/>
      <c r="AG4752" s="5"/>
    </row>
    <row r="4753" spans="9:33" x14ac:dyDescent="0.2">
      <c r="I4753" s="2"/>
      <c r="L4753" s="1"/>
      <c r="AC4753" s="5"/>
      <c r="AD4753" s="5"/>
      <c r="AE4753" s="5"/>
      <c r="AF4753" s="5"/>
      <c r="AG4753" s="5"/>
    </row>
    <row r="4754" spans="9:33" x14ac:dyDescent="0.2">
      <c r="I4754" s="1"/>
      <c r="L4754" s="1"/>
      <c r="AC4754" s="5"/>
      <c r="AD4754" s="5"/>
      <c r="AE4754" s="5"/>
      <c r="AF4754" s="5"/>
      <c r="AG4754" s="5"/>
    </row>
    <row r="4755" spans="9:33" x14ac:dyDescent="0.2">
      <c r="I4755" s="1"/>
      <c r="L4755" s="1"/>
      <c r="AC4755" s="5"/>
      <c r="AD4755" s="5"/>
      <c r="AE4755" s="5"/>
      <c r="AF4755" s="5"/>
      <c r="AG4755" s="5"/>
    </row>
    <row r="4756" spans="9:33" x14ac:dyDescent="0.2">
      <c r="I4756" s="1"/>
      <c r="L4756" s="1"/>
      <c r="AC4756" s="5"/>
      <c r="AD4756" s="5"/>
      <c r="AE4756" s="5"/>
      <c r="AF4756" s="5"/>
      <c r="AG4756" s="5"/>
    </row>
    <row r="4757" spans="9:33" x14ac:dyDescent="0.2">
      <c r="I4757" s="1"/>
      <c r="L4757" s="1"/>
      <c r="AC4757" s="5"/>
      <c r="AD4757" s="5"/>
      <c r="AE4757" s="5"/>
      <c r="AF4757" s="5"/>
      <c r="AG4757" s="5"/>
    </row>
    <row r="4758" spans="9:33" x14ac:dyDescent="0.2">
      <c r="I4758" s="1"/>
      <c r="L4758" s="1"/>
      <c r="AC4758" s="5"/>
      <c r="AD4758" s="5"/>
      <c r="AE4758" s="5"/>
      <c r="AF4758" s="5"/>
      <c r="AG4758" s="5"/>
    </row>
    <row r="4759" spans="9:33" x14ac:dyDescent="0.2">
      <c r="I4759" s="2"/>
      <c r="L4759" s="1"/>
      <c r="AC4759" s="5"/>
      <c r="AD4759" s="5"/>
      <c r="AE4759" s="5"/>
      <c r="AF4759" s="5"/>
      <c r="AG4759" s="5"/>
    </row>
    <row r="4760" spans="9:33" x14ac:dyDescent="0.2">
      <c r="I4760" s="1"/>
      <c r="L4760" s="1"/>
      <c r="AC4760" s="5"/>
      <c r="AD4760" s="5"/>
      <c r="AE4760" s="5"/>
      <c r="AF4760" s="5"/>
      <c r="AG4760" s="5"/>
    </row>
    <row r="4761" spans="9:33" x14ac:dyDescent="0.2">
      <c r="I4761" s="2"/>
      <c r="L4761" s="1"/>
      <c r="AC4761" s="5"/>
      <c r="AD4761" s="5"/>
      <c r="AE4761" s="5"/>
      <c r="AF4761" s="5"/>
      <c r="AG4761" s="5"/>
    </row>
    <row r="4762" spans="9:33" x14ac:dyDescent="0.2">
      <c r="I4762" s="1"/>
      <c r="L4762" s="1"/>
      <c r="AC4762" s="5"/>
      <c r="AD4762" s="5"/>
      <c r="AE4762" s="5"/>
      <c r="AF4762" s="5"/>
      <c r="AG4762" s="5"/>
    </row>
    <row r="4763" spans="9:33" x14ac:dyDescent="0.2">
      <c r="I4763" s="1"/>
      <c r="L4763" s="1"/>
      <c r="AC4763" s="5"/>
      <c r="AD4763" s="5"/>
      <c r="AE4763" s="5"/>
      <c r="AF4763" s="5"/>
      <c r="AG4763" s="5"/>
    </row>
    <row r="4764" spans="9:33" x14ac:dyDescent="0.2">
      <c r="I4764" s="1"/>
      <c r="L4764" s="1"/>
      <c r="AC4764" s="5"/>
      <c r="AD4764" s="5"/>
      <c r="AE4764" s="5"/>
      <c r="AF4764" s="5"/>
      <c r="AG4764" s="5"/>
    </row>
    <row r="4765" spans="9:33" x14ac:dyDescent="0.2">
      <c r="I4765" s="1"/>
      <c r="L4765" s="1"/>
      <c r="AC4765" s="5"/>
      <c r="AD4765" s="5"/>
      <c r="AE4765" s="5"/>
      <c r="AF4765" s="5"/>
      <c r="AG4765" s="5"/>
    </row>
    <row r="4766" spans="9:33" x14ac:dyDescent="0.2">
      <c r="I4766" s="1"/>
      <c r="L4766" s="1"/>
      <c r="AC4766" s="5"/>
      <c r="AD4766" s="5"/>
      <c r="AE4766" s="5"/>
      <c r="AF4766" s="5"/>
      <c r="AG4766" s="5"/>
    </row>
    <row r="4767" spans="9:33" x14ac:dyDescent="0.2">
      <c r="I4767" s="1"/>
      <c r="L4767" s="1"/>
      <c r="AC4767" s="5"/>
      <c r="AD4767" s="5"/>
      <c r="AE4767" s="5"/>
      <c r="AF4767" s="5"/>
      <c r="AG4767" s="5"/>
    </row>
    <row r="4768" spans="9:33" x14ac:dyDescent="0.2">
      <c r="I4768" s="1"/>
      <c r="L4768" s="1"/>
      <c r="AC4768" s="5"/>
      <c r="AD4768" s="5"/>
      <c r="AE4768" s="5"/>
      <c r="AF4768" s="5"/>
      <c r="AG4768" s="5"/>
    </row>
    <row r="4769" spans="9:33" x14ac:dyDescent="0.2">
      <c r="I4769" s="1"/>
      <c r="L4769" s="1"/>
      <c r="AC4769" s="5"/>
      <c r="AD4769" s="5"/>
      <c r="AE4769" s="5"/>
      <c r="AF4769" s="5"/>
      <c r="AG4769" s="5"/>
    </row>
    <row r="4770" spans="9:33" x14ac:dyDescent="0.2">
      <c r="I4770" s="1"/>
      <c r="L4770" s="1"/>
      <c r="AC4770" s="5"/>
      <c r="AD4770" s="5"/>
      <c r="AE4770" s="5"/>
      <c r="AF4770" s="5"/>
      <c r="AG4770" s="5"/>
    </row>
    <row r="4771" spans="9:33" x14ac:dyDescent="0.2">
      <c r="I4771" s="1"/>
      <c r="L4771" s="1"/>
      <c r="AC4771" s="5"/>
      <c r="AD4771" s="5"/>
      <c r="AE4771" s="5"/>
      <c r="AF4771" s="5"/>
      <c r="AG4771" s="5"/>
    </row>
    <row r="4772" spans="9:33" x14ac:dyDescent="0.2">
      <c r="I4772" s="2"/>
      <c r="L4772" s="1"/>
      <c r="AC4772" s="5"/>
      <c r="AD4772" s="5"/>
      <c r="AE4772" s="5"/>
      <c r="AF4772" s="5"/>
      <c r="AG4772" s="5"/>
    </row>
    <row r="4773" spans="9:33" x14ac:dyDescent="0.2">
      <c r="I4773" s="1"/>
      <c r="L4773" s="1"/>
      <c r="AC4773" s="5"/>
      <c r="AD4773" s="5"/>
      <c r="AE4773" s="5"/>
      <c r="AF4773" s="5"/>
      <c r="AG4773" s="5"/>
    </row>
    <row r="4774" spans="9:33" x14ac:dyDescent="0.2">
      <c r="I4774" s="1"/>
      <c r="L4774" s="1"/>
      <c r="AC4774" s="5"/>
      <c r="AD4774" s="5"/>
      <c r="AE4774" s="5"/>
      <c r="AF4774" s="5"/>
      <c r="AG4774" s="5"/>
    </row>
    <row r="4775" spans="9:33" x14ac:dyDescent="0.2">
      <c r="I4775" s="2"/>
      <c r="L4775" s="1"/>
      <c r="AC4775" s="5"/>
      <c r="AD4775" s="5"/>
      <c r="AE4775" s="5"/>
      <c r="AF4775" s="5"/>
      <c r="AG4775" s="5"/>
    </row>
    <row r="4776" spans="9:33" x14ac:dyDescent="0.2">
      <c r="I4776" s="1"/>
      <c r="L4776" s="1"/>
      <c r="AC4776" s="5"/>
      <c r="AD4776" s="5"/>
      <c r="AE4776" s="5"/>
      <c r="AF4776" s="5"/>
      <c r="AG4776" s="5"/>
    </row>
    <row r="4777" spans="9:33" x14ac:dyDescent="0.2">
      <c r="I4777" s="2"/>
      <c r="L4777" s="1"/>
      <c r="AC4777" s="5"/>
      <c r="AD4777" s="5"/>
      <c r="AE4777" s="5"/>
      <c r="AF4777" s="5"/>
      <c r="AG4777" s="5"/>
    </row>
    <row r="4778" spans="9:33" x14ac:dyDescent="0.2">
      <c r="I4778" s="2"/>
      <c r="L4778" s="1"/>
      <c r="AC4778" s="5"/>
      <c r="AD4778" s="5"/>
      <c r="AE4778" s="5"/>
      <c r="AF4778" s="5"/>
      <c r="AG4778" s="5"/>
    </row>
    <row r="4779" spans="9:33" x14ac:dyDescent="0.2">
      <c r="I4779" s="2"/>
      <c r="L4779" s="1"/>
      <c r="AC4779" s="5"/>
      <c r="AD4779" s="5"/>
      <c r="AE4779" s="5"/>
      <c r="AF4779" s="5"/>
      <c r="AG4779" s="5"/>
    </row>
    <row r="4780" spans="9:33" x14ac:dyDescent="0.2">
      <c r="I4780" s="2"/>
      <c r="L4780" s="1"/>
      <c r="AC4780" s="5"/>
      <c r="AD4780" s="5"/>
      <c r="AE4780" s="5"/>
      <c r="AF4780" s="5"/>
      <c r="AG4780" s="5"/>
    </row>
    <row r="4781" spans="9:33" x14ac:dyDescent="0.2">
      <c r="I4781" s="1"/>
      <c r="L4781" s="1"/>
      <c r="AC4781" s="5"/>
      <c r="AD4781" s="5"/>
      <c r="AE4781" s="5"/>
      <c r="AF4781" s="5"/>
      <c r="AG4781" s="5"/>
    </row>
    <row r="4782" spans="9:33" x14ac:dyDescent="0.2">
      <c r="I4782" s="1"/>
      <c r="L4782" s="1"/>
      <c r="AC4782" s="5"/>
      <c r="AD4782" s="5"/>
      <c r="AE4782" s="5"/>
      <c r="AF4782" s="5"/>
      <c r="AG4782" s="5"/>
    </row>
    <row r="4783" spans="9:33" x14ac:dyDescent="0.2">
      <c r="I4783" s="1"/>
      <c r="L4783" s="1"/>
      <c r="AC4783" s="5"/>
      <c r="AD4783" s="5"/>
      <c r="AE4783" s="5"/>
      <c r="AF4783" s="5"/>
      <c r="AG4783" s="5"/>
    </row>
    <row r="4784" spans="9:33" x14ac:dyDescent="0.2">
      <c r="I4784" s="1"/>
      <c r="L4784" s="1"/>
      <c r="AC4784" s="5"/>
      <c r="AD4784" s="5"/>
      <c r="AE4784" s="5"/>
      <c r="AF4784" s="5"/>
      <c r="AG4784" s="5"/>
    </row>
    <row r="4785" spans="9:33" x14ac:dyDescent="0.2">
      <c r="I4785" s="1"/>
      <c r="L4785" s="1"/>
      <c r="AC4785" s="5"/>
      <c r="AD4785" s="5"/>
      <c r="AE4785" s="5"/>
      <c r="AF4785" s="5"/>
      <c r="AG4785" s="5"/>
    </row>
    <row r="4786" spans="9:33" x14ac:dyDescent="0.2">
      <c r="I4786" s="1"/>
      <c r="L4786" s="1"/>
      <c r="AC4786" s="5"/>
      <c r="AD4786" s="5"/>
      <c r="AE4786" s="5"/>
      <c r="AF4786" s="5"/>
      <c r="AG4786" s="5"/>
    </row>
    <row r="4787" spans="9:33" x14ac:dyDescent="0.2">
      <c r="I4787" s="1"/>
      <c r="L4787" s="1"/>
      <c r="AC4787" s="5"/>
      <c r="AD4787" s="5"/>
      <c r="AE4787" s="5"/>
      <c r="AF4787" s="5"/>
      <c r="AG4787" s="5"/>
    </row>
    <row r="4788" spans="9:33" x14ac:dyDescent="0.2">
      <c r="I4788" s="1"/>
      <c r="L4788" s="1"/>
      <c r="AC4788" s="5"/>
      <c r="AD4788" s="5"/>
      <c r="AE4788" s="5"/>
      <c r="AF4788" s="5"/>
      <c r="AG4788" s="5"/>
    </row>
    <row r="4789" spans="9:33" x14ac:dyDescent="0.2">
      <c r="I4789" s="1"/>
      <c r="L4789" s="1"/>
      <c r="AC4789" s="5"/>
      <c r="AD4789" s="5"/>
      <c r="AE4789" s="5"/>
      <c r="AF4789" s="5"/>
      <c r="AG4789" s="5"/>
    </row>
    <row r="4790" spans="9:33" x14ac:dyDescent="0.2">
      <c r="I4790" s="1"/>
      <c r="L4790" s="1"/>
      <c r="AC4790" s="5"/>
      <c r="AD4790" s="5"/>
      <c r="AE4790" s="5"/>
      <c r="AF4790" s="5"/>
      <c r="AG4790" s="5"/>
    </row>
    <row r="4791" spans="9:33" x14ac:dyDescent="0.2">
      <c r="I4791" s="1"/>
      <c r="L4791" s="1"/>
      <c r="AC4791" s="5"/>
      <c r="AD4791" s="5"/>
      <c r="AE4791" s="5"/>
      <c r="AF4791" s="5"/>
      <c r="AG4791" s="5"/>
    </row>
    <row r="4792" spans="9:33" x14ac:dyDescent="0.2">
      <c r="I4792" s="1"/>
      <c r="L4792" s="1"/>
      <c r="AC4792" s="5"/>
      <c r="AD4792" s="5"/>
      <c r="AE4792" s="5"/>
      <c r="AF4792" s="5"/>
      <c r="AG4792" s="5"/>
    </row>
    <row r="4793" spans="9:33" x14ac:dyDescent="0.2">
      <c r="I4793" s="1"/>
      <c r="L4793" s="1"/>
      <c r="AC4793" s="5"/>
      <c r="AD4793" s="5"/>
      <c r="AE4793" s="5"/>
      <c r="AF4793" s="5"/>
      <c r="AG4793" s="5"/>
    </row>
    <row r="4794" spans="9:33" x14ac:dyDescent="0.2">
      <c r="I4794" s="1"/>
      <c r="L4794" s="1"/>
      <c r="AC4794" s="5"/>
      <c r="AD4794" s="5"/>
      <c r="AE4794" s="5"/>
      <c r="AF4794" s="5"/>
      <c r="AG4794" s="5"/>
    </row>
    <row r="4795" spans="9:33" x14ac:dyDescent="0.2">
      <c r="I4795" s="1"/>
      <c r="L4795" s="1"/>
      <c r="AC4795" s="5"/>
      <c r="AD4795" s="5"/>
      <c r="AE4795" s="5"/>
      <c r="AF4795" s="5"/>
      <c r="AG4795" s="5"/>
    </row>
    <row r="4796" spans="9:33" x14ac:dyDescent="0.2">
      <c r="I4796" s="1"/>
      <c r="L4796" s="1"/>
      <c r="AC4796" s="5"/>
      <c r="AD4796" s="5"/>
      <c r="AE4796" s="5"/>
      <c r="AF4796" s="5"/>
      <c r="AG4796" s="5"/>
    </row>
    <row r="4797" spans="9:33" x14ac:dyDescent="0.2">
      <c r="I4797" s="1"/>
      <c r="L4797" s="1"/>
      <c r="AC4797" s="5"/>
      <c r="AD4797" s="5"/>
      <c r="AE4797" s="5"/>
      <c r="AF4797" s="5"/>
      <c r="AG4797" s="5"/>
    </row>
    <row r="4798" spans="9:33" x14ac:dyDescent="0.2">
      <c r="I4798" s="1"/>
      <c r="L4798" s="1"/>
      <c r="AC4798" s="5"/>
      <c r="AD4798" s="5"/>
      <c r="AE4798" s="5"/>
      <c r="AF4798" s="5"/>
      <c r="AG4798" s="5"/>
    </row>
    <row r="4799" spans="9:33" x14ac:dyDescent="0.2">
      <c r="I4799" s="1"/>
      <c r="L4799" s="1"/>
      <c r="AC4799" s="5"/>
      <c r="AD4799" s="5"/>
      <c r="AE4799" s="5"/>
      <c r="AF4799" s="5"/>
      <c r="AG4799" s="5"/>
    </row>
    <row r="4800" spans="9:33" x14ac:dyDescent="0.2">
      <c r="I4800" s="1"/>
      <c r="L4800" s="1"/>
      <c r="AC4800" s="5"/>
      <c r="AD4800" s="5"/>
      <c r="AE4800" s="5"/>
      <c r="AF4800" s="5"/>
      <c r="AG4800" s="5"/>
    </row>
    <row r="4801" spans="9:33" x14ac:dyDescent="0.2">
      <c r="I4801" s="1"/>
      <c r="L4801" s="1"/>
      <c r="AC4801" s="5"/>
      <c r="AD4801" s="5"/>
      <c r="AE4801" s="5"/>
      <c r="AF4801" s="5"/>
      <c r="AG4801" s="5"/>
    </row>
    <row r="4802" spans="9:33" x14ac:dyDescent="0.2">
      <c r="I4802" s="1"/>
      <c r="L4802" s="1"/>
      <c r="AC4802" s="5"/>
      <c r="AD4802" s="5"/>
      <c r="AE4802" s="5"/>
      <c r="AF4802" s="5"/>
      <c r="AG4802" s="5"/>
    </row>
    <row r="4803" spans="9:33" x14ac:dyDescent="0.2">
      <c r="I4803" s="1"/>
      <c r="L4803" s="1"/>
      <c r="AC4803" s="5"/>
      <c r="AD4803" s="5"/>
      <c r="AE4803" s="5"/>
      <c r="AF4803" s="5"/>
      <c r="AG4803" s="5"/>
    </row>
    <row r="4804" spans="9:33" x14ac:dyDescent="0.2">
      <c r="I4804" s="1"/>
      <c r="L4804" s="1"/>
      <c r="AC4804" s="5"/>
      <c r="AD4804" s="5"/>
      <c r="AE4804" s="5"/>
      <c r="AF4804" s="5"/>
      <c r="AG4804" s="5"/>
    </row>
    <row r="4805" spans="9:33" x14ac:dyDescent="0.2">
      <c r="I4805" s="1"/>
      <c r="L4805" s="1"/>
      <c r="AC4805" s="5"/>
      <c r="AD4805" s="5"/>
      <c r="AE4805" s="5"/>
      <c r="AF4805" s="5"/>
      <c r="AG4805" s="5"/>
    </row>
    <row r="4806" spans="9:33" x14ac:dyDescent="0.2">
      <c r="I4806" s="1"/>
      <c r="L4806" s="1"/>
      <c r="AC4806" s="5"/>
      <c r="AD4806" s="5"/>
      <c r="AE4806" s="5"/>
      <c r="AF4806" s="5"/>
      <c r="AG4806" s="5"/>
    </row>
    <row r="4807" spans="9:33" x14ac:dyDescent="0.2">
      <c r="I4807" s="1"/>
      <c r="L4807" s="1"/>
      <c r="AC4807" s="5"/>
      <c r="AD4807" s="5"/>
      <c r="AE4807" s="5"/>
      <c r="AF4807" s="5"/>
      <c r="AG4807" s="5"/>
    </row>
    <row r="4808" spans="9:33" x14ac:dyDescent="0.2">
      <c r="I4808" s="1"/>
      <c r="L4808" s="1"/>
      <c r="AC4808" s="5"/>
      <c r="AD4808" s="5"/>
      <c r="AE4808" s="5"/>
      <c r="AF4808" s="5"/>
      <c r="AG4808" s="5"/>
    </row>
    <row r="4809" spans="9:33" x14ac:dyDescent="0.2">
      <c r="I4809" s="1"/>
      <c r="L4809" s="1"/>
      <c r="AC4809" s="5"/>
      <c r="AD4809" s="5"/>
      <c r="AE4809" s="5"/>
      <c r="AF4809" s="5"/>
      <c r="AG4809" s="5"/>
    </row>
    <row r="4810" spans="9:33" x14ac:dyDescent="0.2">
      <c r="I4810" s="1"/>
      <c r="L4810" s="1"/>
      <c r="AC4810" s="5"/>
      <c r="AD4810" s="5"/>
      <c r="AE4810" s="5"/>
      <c r="AF4810" s="5"/>
      <c r="AG4810" s="5"/>
    </row>
    <row r="4811" spans="9:33" x14ac:dyDescent="0.2">
      <c r="I4811" s="1"/>
      <c r="L4811" s="1"/>
      <c r="AC4811" s="5"/>
      <c r="AD4811" s="5"/>
      <c r="AE4811" s="5"/>
      <c r="AF4811" s="5"/>
      <c r="AG4811" s="5"/>
    </row>
    <row r="4812" spans="9:33" x14ac:dyDescent="0.2">
      <c r="I4812" s="1"/>
      <c r="L4812" s="1"/>
      <c r="AC4812" s="5"/>
      <c r="AD4812" s="5"/>
      <c r="AE4812" s="5"/>
      <c r="AF4812" s="5"/>
      <c r="AG4812" s="5"/>
    </row>
    <row r="4813" spans="9:33" x14ac:dyDescent="0.2">
      <c r="I4813" s="1"/>
      <c r="L4813" s="1"/>
      <c r="AC4813" s="5"/>
      <c r="AD4813" s="5"/>
      <c r="AE4813" s="5"/>
      <c r="AF4813" s="5"/>
      <c r="AG4813" s="5"/>
    </row>
    <row r="4814" spans="9:33" x14ac:dyDescent="0.2">
      <c r="I4814" s="1"/>
      <c r="L4814" s="1"/>
      <c r="AC4814" s="5"/>
      <c r="AD4814" s="5"/>
      <c r="AE4814" s="5"/>
      <c r="AF4814" s="5"/>
      <c r="AG4814" s="5"/>
    </row>
    <row r="4815" spans="9:33" x14ac:dyDescent="0.2">
      <c r="I4815" s="1"/>
      <c r="L4815" s="1"/>
      <c r="AC4815" s="5"/>
      <c r="AD4815" s="5"/>
      <c r="AE4815" s="5"/>
      <c r="AF4815" s="5"/>
      <c r="AG4815" s="5"/>
    </row>
    <row r="4816" spans="9:33" x14ac:dyDescent="0.2">
      <c r="I4816" s="1"/>
      <c r="L4816" s="1"/>
      <c r="AC4816" s="5"/>
      <c r="AD4816" s="5"/>
      <c r="AE4816" s="5"/>
      <c r="AF4816" s="5"/>
      <c r="AG4816" s="5"/>
    </row>
    <row r="4817" spans="9:33" x14ac:dyDescent="0.2">
      <c r="I4817" s="1"/>
      <c r="L4817" s="1"/>
      <c r="AC4817" s="5"/>
      <c r="AD4817" s="5"/>
      <c r="AE4817" s="5"/>
      <c r="AF4817" s="5"/>
      <c r="AG4817" s="5"/>
    </row>
    <row r="4818" spans="9:33" x14ac:dyDescent="0.2">
      <c r="I4818" s="1"/>
      <c r="L4818" s="1"/>
      <c r="AC4818" s="5"/>
      <c r="AD4818" s="5"/>
      <c r="AE4818" s="5"/>
      <c r="AF4818" s="5"/>
      <c r="AG4818" s="5"/>
    </row>
    <row r="4819" spans="9:33" x14ac:dyDescent="0.2">
      <c r="I4819" s="1"/>
      <c r="L4819" s="1"/>
      <c r="AC4819" s="5"/>
      <c r="AD4819" s="5"/>
      <c r="AE4819" s="5"/>
      <c r="AF4819" s="5"/>
      <c r="AG4819" s="5"/>
    </row>
    <row r="4820" spans="9:33" x14ac:dyDescent="0.2">
      <c r="I4820" s="1"/>
      <c r="L4820" s="1"/>
      <c r="AC4820" s="5"/>
      <c r="AD4820" s="5"/>
      <c r="AE4820" s="5"/>
      <c r="AF4820" s="5"/>
      <c r="AG4820" s="5"/>
    </row>
    <row r="4821" spans="9:33" x14ac:dyDescent="0.2">
      <c r="I4821" s="1"/>
      <c r="L4821" s="1"/>
      <c r="AC4821" s="5"/>
      <c r="AD4821" s="5"/>
      <c r="AE4821" s="5"/>
      <c r="AF4821" s="5"/>
      <c r="AG4821" s="5"/>
    </row>
    <row r="4822" spans="9:33" x14ac:dyDescent="0.2">
      <c r="I4822" s="1"/>
      <c r="L4822" s="1"/>
      <c r="AC4822" s="5"/>
      <c r="AD4822" s="5"/>
      <c r="AE4822" s="5"/>
      <c r="AF4822" s="5"/>
      <c r="AG4822" s="5"/>
    </row>
    <row r="4823" spans="9:33" x14ac:dyDescent="0.2">
      <c r="I4823" s="1"/>
      <c r="L4823" s="1"/>
      <c r="AC4823" s="5"/>
      <c r="AD4823" s="5"/>
      <c r="AE4823" s="5"/>
      <c r="AF4823" s="5"/>
      <c r="AG4823" s="5"/>
    </row>
    <row r="4824" spans="9:33" x14ac:dyDescent="0.2">
      <c r="I4824" s="1"/>
      <c r="L4824" s="1"/>
      <c r="AC4824" s="5"/>
      <c r="AD4824" s="5"/>
      <c r="AE4824" s="5"/>
      <c r="AF4824" s="5"/>
      <c r="AG4824" s="5"/>
    </row>
    <row r="4825" spans="9:33" x14ac:dyDescent="0.2">
      <c r="I4825" s="1"/>
      <c r="L4825" s="1"/>
      <c r="AC4825" s="5"/>
      <c r="AD4825" s="5"/>
      <c r="AE4825" s="5"/>
      <c r="AF4825" s="5"/>
      <c r="AG4825" s="5"/>
    </row>
    <row r="4826" spans="9:33" x14ac:dyDescent="0.2">
      <c r="I4826" s="1"/>
      <c r="L4826" s="1"/>
      <c r="AC4826" s="5"/>
      <c r="AD4826" s="5"/>
      <c r="AE4826" s="5"/>
      <c r="AF4826" s="5"/>
      <c r="AG4826" s="5"/>
    </row>
    <row r="4827" spans="9:33" x14ac:dyDescent="0.2">
      <c r="I4827" s="1"/>
      <c r="L4827" s="1"/>
      <c r="AC4827" s="5"/>
      <c r="AD4827" s="5"/>
      <c r="AE4827" s="5"/>
      <c r="AF4827" s="5"/>
      <c r="AG4827" s="5"/>
    </row>
    <row r="4828" spans="9:33" x14ac:dyDescent="0.2">
      <c r="I4828" s="1"/>
      <c r="L4828" s="1"/>
      <c r="AC4828" s="5"/>
      <c r="AD4828" s="5"/>
      <c r="AE4828" s="5"/>
      <c r="AF4828" s="5"/>
      <c r="AG4828" s="5"/>
    </row>
    <row r="4829" spans="9:33" x14ac:dyDescent="0.2">
      <c r="I4829" s="1"/>
      <c r="L4829" s="1"/>
      <c r="AC4829" s="5"/>
      <c r="AD4829" s="5"/>
      <c r="AE4829" s="5"/>
      <c r="AF4829" s="5"/>
      <c r="AG4829" s="5"/>
    </row>
    <row r="4830" spans="9:33" x14ac:dyDescent="0.2">
      <c r="I4830" s="1"/>
      <c r="L4830" s="1"/>
      <c r="AC4830" s="5"/>
      <c r="AD4830" s="5"/>
      <c r="AE4830" s="5"/>
      <c r="AF4830" s="5"/>
      <c r="AG4830" s="5"/>
    </row>
    <row r="4831" spans="9:33" x14ac:dyDescent="0.2">
      <c r="I4831" s="1"/>
      <c r="L4831" s="1"/>
      <c r="AC4831" s="5"/>
      <c r="AD4831" s="5"/>
      <c r="AE4831" s="5"/>
      <c r="AF4831" s="5"/>
      <c r="AG4831" s="5"/>
    </row>
    <row r="4832" spans="9:33" x14ac:dyDescent="0.2">
      <c r="I4832" s="1"/>
      <c r="L4832" s="1"/>
      <c r="AC4832" s="5"/>
      <c r="AD4832" s="5"/>
      <c r="AE4832" s="5"/>
      <c r="AF4832" s="5"/>
      <c r="AG4832" s="5"/>
    </row>
    <row r="4833" spans="9:33" x14ac:dyDescent="0.2">
      <c r="I4833" s="1"/>
      <c r="L4833" s="1"/>
      <c r="AC4833" s="5"/>
      <c r="AD4833" s="5"/>
      <c r="AE4833" s="5"/>
      <c r="AF4833" s="5"/>
      <c r="AG4833" s="5"/>
    </row>
    <row r="4834" spans="9:33" x14ac:dyDescent="0.2">
      <c r="I4834" s="1"/>
      <c r="L4834" s="1"/>
      <c r="AC4834" s="5"/>
      <c r="AD4834" s="5"/>
      <c r="AE4834" s="5"/>
      <c r="AF4834" s="5"/>
      <c r="AG4834" s="5"/>
    </row>
    <row r="4835" spans="9:33" x14ac:dyDescent="0.2">
      <c r="I4835" s="1"/>
      <c r="L4835" s="1"/>
      <c r="AC4835" s="5"/>
      <c r="AD4835" s="5"/>
      <c r="AE4835" s="5"/>
      <c r="AF4835" s="5"/>
      <c r="AG4835" s="5"/>
    </row>
    <row r="4836" spans="9:33" x14ac:dyDescent="0.2">
      <c r="I4836" s="1"/>
      <c r="L4836" s="1"/>
      <c r="AC4836" s="5"/>
      <c r="AD4836" s="5"/>
      <c r="AE4836" s="5"/>
      <c r="AF4836" s="5"/>
      <c r="AG4836" s="5"/>
    </row>
    <row r="4837" spans="9:33" x14ac:dyDescent="0.2">
      <c r="I4837" s="1"/>
      <c r="L4837" s="1"/>
      <c r="AC4837" s="5"/>
      <c r="AD4837" s="5"/>
      <c r="AE4837" s="5"/>
      <c r="AF4837" s="5"/>
      <c r="AG4837" s="5"/>
    </row>
    <row r="4838" spans="9:33" x14ac:dyDescent="0.2">
      <c r="I4838" s="1"/>
      <c r="L4838" s="1"/>
      <c r="AC4838" s="5"/>
      <c r="AD4838" s="5"/>
      <c r="AE4838" s="5"/>
      <c r="AF4838" s="5"/>
      <c r="AG4838" s="5"/>
    </row>
    <row r="4839" spans="9:33" x14ac:dyDescent="0.2">
      <c r="I4839" s="1"/>
      <c r="L4839" s="1"/>
      <c r="AC4839" s="5"/>
      <c r="AD4839" s="5"/>
      <c r="AE4839" s="5"/>
      <c r="AF4839" s="5"/>
      <c r="AG4839" s="5"/>
    </row>
    <row r="4840" spans="9:33" x14ac:dyDescent="0.2">
      <c r="I4840" s="1"/>
      <c r="L4840" s="1"/>
      <c r="AC4840" s="5"/>
      <c r="AD4840" s="5"/>
      <c r="AE4840" s="5"/>
      <c r="AF4840" s="5"/>
      <c r="AG4840" s="5"/>
    </row>
    <row r="4841" spans="9:33" x14ac:dyDescent="0.2">
      <c r="I4841" s="1"/>
      <c r="L4841" s="1"/>
      <c r="AC4841" s="5"/>
      <c r="AD4841" s="5"/>
      <c r="AE4841" s="5"/>
      <c r="AF4841" s="5"/>
      <c r="AG4841" s="5"/>
    </row>
    <row r="4842" spans="9:33" x14ac:dyDescent="0.2">
      <c r="I4842" s="1"/>
      <c r="L4842" s="1"/>
      <c r="AC4842" s="5"/>
      <c r="AD4842" s="5"/>
      <c r="AE4842" s="5"/>
      <c r="AF4842" s="5"/>
      <c r="AG4842" s="5"/>
    </row>
    <row r="4843" spans="9:33" x14ac:dyDescent="0.2">
      <c r="I4843" s="1"/>
      <c r="L4843" s="1"/>
      <c r="AC4843" s="5"/>
      <c r="AD4843" s="5"/>
      <c r="AE4843" s="5"/>
      <c r="AF4843" s="5"/>
      <c r="AG4843" s="5"/>
    </row>
    <row r="4844" spans="9:33" x14ac:dyDescent="0.2">
      <c r="I4844" s="1"/>
      <c r="L4844" s="1"/>
      <c r="AC4844" s="5"/>
      <c r="AD4844" s="5"/>
      <c r="AE4844" s="5"/>
      <c r="AF4844" s="5"/>
      <c r="AG4844" s="5"/>
    </row>
    <row r="4845" spans="9:33" x14ac:dyDescent="0.2">
      <c r="I4845" s="1"/>
      <c r="L4845" s="1"/>
      <c r="AC4845" s="5"/>
      <c r="AD4845" s="5"/>
      <c r="AE4845" s="5"/>
      <c r="AF4845" s="5"/>
      <c r="AG4845" s="5"/>
    </row>
    <row r="4846" spans="9:33" x14ac:dyDescent="0.2">
      <c r="I4846" s="1"/>
      <c r="L4846" s="1"/>
      <c r="AC4846" s="5"/>
      <c r="AD4846" s="5"/>
      <c r="AE4846" s="5"/>
      <c r="AF4846" s="5"/>
      <c r="AG4846" s="5"/>
    </row>
    <row r="4847" spans="9:33" x14ac:dyDescent="0.2">
      <c r="I4847" s="1"/>
      <c r="L4847" s="1"/>
      <c r="AC4847" s="5"/>
      <c r="AD4847" s="5"/>
      <c r="AE4847" s="5"/>
      <c r="AF4847" s="5"/>
      <c r="AG4847" s="5"/>
    </row>
    <row r="4848" spans="9:33" x14ac:dyDescent="0.2">
      <c r="I4848" s="1"/>
      <c r="L4848" s="1"/>
      <c r="AC4848" s="5"/>
      <c r="AD4848" s="5"/>
      <c r="AE4848" s="5"/>
      <c r="AF4848" s="5"/>
      <c r="AG4848" s="5"/>
    </row>
    <row r="4849" spans="9:33" x14ac:dyDescent="0.2">
      <c r="I4849" s="1"/>
      <c r="L4849" s="3"/>
    </row>
    <row r="4850" spans="9:33" x14ac:dyDescent="0.2">
      <c r="I4850" s="1"/>
      <c r="L4850" s="1"/>
      <c r="AC4850" s="5"/>
      <c r="AD4850" s="5"/>
      <c r="AE4850" s="5"/>
      <c r="AF4850" s="5"/>
      <c r="AG4850" s="5"/>
    </row>
    <row r="4851" spans="9:33" x14ac:dyDescent="0.2">
      <c r="I4851" s="1"/>
      <c r="L4851" s="1"/>
      <c r="AC4851" s="5"/>
      <c r="AD4851" s="5"/>
      <c r="AE4851" s="5"/>
      <c r="AF4851" s="5"/>
      <c r="AG4851" s="5"/>
    </row>
    <row r="4852" spans="9:33" x14ac:dyDescent="0.2">
      <c r="I4852" s="1"/>
      <c r="L4852" s="1"/>
      <c r="AC4852" s="5"/>
      <c r="AD4852" s="5"/>
      <c r="AE4852" s="5"/>
      <c r="AF4852" s="5"/>
      <c r="AG4852" s="5"/>
    </row>
    <row r="4853" spans="9:33" x14ac:dyDescent="0.2">
      <c r="I4853" s="1"/>
      <c r="L4853" s="1"/>
      <c r="AC4853" s="5"/>
      <c r="AD4853" s="5"/>
      <c r="AE4853" s="5"/>
      <c r="AF4853" s="5"/>
      <c r="AG4853" s="5"/>
    </row>
    <row r="4854" spans="9:33" x14ac:dyDescent="0.2">
      <c r="I4854" s="1"/>
      <c r="L4854" s="1"/>
      <c r="AC4854" s="5"/>
      <c r="AD4854" s="5"/>
      <c r="AE4854" s="5"/>
      <c r="AF4854" s="5"/>
      <c r="AG4854" s="5"/>
    </row>
    <row r="4855" spans="9:33" x14ac:dyDescent="0.2">
      <c r="I4855" s="1"/>
      <c r="L4855" s="1"/>
      <c r="AC4855" s="5"/>
      <c r="AD4855" s="5"/>
      <c r="AE4855" s="5"/>
      <c r="AF4855" s="5"/>
      <c r="AG4855" s="5"/>
    </row>
    <row r="4856" spans="9:33" x14ac:dyDescent="0.2">
      <c r="I4856" s="1"/>
      <c r="L4856" s="1"/>
      <c r="AC4856" s="5"/>
      <c r="AD4856" s="5"/>
      <c r="AE4856" s="5"/>
      <c r="AF4856" s="5"/>
      <c r="AG4856" s="5"/>
    </row>
    <row r="4857" spans="9:33" x14ac:dyDescent="0.2">
      <c r="I4857" s="1"/>
      <c r="L4857" s="1"/>
      <c r="AC4857" s="5"/>
      <c r="AD4857" s="5"/>
      <c r="AE4857" s="5"/>
      <c r="AF4857" s="5"/>
      <c r="AG4857" s="5"/>
    </row>
    <row r="4858" spans="9:33" x14ac:dyDescent="0.2">
      <c r="I4858" s="1"/>
      <c r="L4858" s="1"/>
      <c r="AC4858" s="5"/>
      <c r="AD4858" s="5"/>
      <c r="AE4858" s="5"/>
      <c r="AF4858" s="5"/>
      <c r="AG4858" s="5"/>
    </row>
    <row r="4859" spans="9:33" x14ac:dyDescent="0.2">
      <c r="I4859" s="1"/>
      <c r="L4859" s="1"/>
      <c r="AC4859" s="5"/>
      <c r="AD4859" s="5"/>
      <c r="AE4859" s="5"/>
      <c r="AF4859" s="5"/>
      <c r="AG4859" s="5"/>
    </row>
    <row r="4860" spans="9:33" x14ac:dyDescent="0.2">
      <c r="I4860" s="2"/>
      <c r="L4860" s="1"/>
      <c r="AC4860" s="5"/>
      <c r="AD4860" s="5"/>
      <c r="AE4860" s="5"/>
      <c r="AF4860" s="5"/>
      <c r="AG4860" s="5"/>
    </row>
    <row r="4861" spans="9:33" x14ac:dyDescent="0.2">
      <c r="I4861" s="1"/>
      <c r="L4861" s="1"/>
      <c r="AC4861" s="5"/>
      <c r="AD4861" s="5"/>
      <c r="AE4861" s="5"/>
      <c r="AF4861" s="5"/>
      <c r="AG4861" s="5"/>
    </row>
    <row r="4862" spans="9:33" x14ac:dyDescent="0.2">
      <c r="I4862" s="1"/>
      <c r="L4862" s="1"/>
      <c r="AC4862" s="5"/>
      <c r="AD4862" s="5"/>
      <c r="AE4862" s="5"/>
      <c r="AF4862" s="5"/>
      <c r="AG4862" s="5"/>
    </row>
    <row r="4863" spans="9:33" x14ac:dyDescent="0.2">
      <c r="I4863" s="1"/>
      <c r="L4863" s="1"/>
      <c r="AC4863" s="5"/>
      <c r="AD4863" s="5"/>
      <c r="AE4863" s="5"/>
      <c r="AF4863" s="5"/>
      <c r="AG4863" s="5"/>
    </row>
    <row r="4864" spans="9:33" x14ac:dyDescent="0.2">
      <c r="I4864" s="1"/>
      <c r="L4864" s="1"/>
      <c r="AC4864" s="5"/>
      <c r="AD4864" s="5"/>
      <c r="AE4864" s="5"/>
      <c r="AF4864" s="5"/>
      <c r="AG4864" s="5"/>
    </row>
    <row r="4865" spans="9:33" x14ac:dyDescent="0.2">
      <c r="I4865" s="1"/>
      <c r="L4865" s="1"/>
      <c r="AC4865" s="5"/>
      <c r="AD4865" s="5"/>
      <c r="AE4865" s="5"/>
      <c r="AF4865" s="5"/>
      <c r="AG4865" s="5"/>
    </row>
    <row r="4866" spans="9:33" x14ac:dyDescent="0.2">
      <c r="I4866" s="2"/>
      <c r="L4866" s="1"/>
      <c r="AC4866" s="5"/>
      <c r="AD4866" s="5"/>
      <c r="AE4866" s="5"/>
      <c r="AF4866" s="5"/>
      <c r="AG4866" s="5"/>
    </row>
    <row r="4867" spans="9:33" x14ac:dyDescent="0.2">
      <c r="I4867" s="1"/>
      <c r="L4867" s="1"/>
      <c r="AC4867" s="5"/>
      <c r="AD4867" s="5"/>
      <c r="AE4867" s="5"/>
      <c r="AF4867" s="5"/>
      <c r="AG4867" s="5"/>
    </row>
    <row r="4868" spans="9:33" x14ac:dyDescent="0.2">
      <c r="I4868" s="2"/>
      <c r="L4868" s="1"/>
      <c r="AC4868" s="5"/>
      <c r="AD4868" s="5"/>
      <c r="AE4868" s="5"/>
      <c r="AF4868" s="5"/>
      <c r="AG4868" s="5"/>
    </row>
    <row r="4869" spans="9:33" x14ac:dyDescent="0.2">
      <c r="I4869" s="1"/>
      <c r="L4869" s="1"/>
      <c r="AC4869" s="5"/>
      <c r="AD4869" s="5"/>
      <c r="AE4869" s="5"/>
      <c r="AF4869" s="5"/>
      <c r="AG4869" s="5"/>
    </row>
    <row r="4870" spans="9:33" x14ac:dyDescent="0.2">
      <c r="I4870" s="1"/>
      <c r="L4870" s="1"/>
      <c r="AC4870" s="5"/>
      <c r="AD4870" s="5"/>
      <c r="AE4870" s="5"/>
      <c r="AF4870" s="5"/>
      <c r="AG4870" s="5"/>
    </row>
    <row r="4871" spans="9:33" x14ac:dyDescent="0.2">
      <c r="I4871" s="1"/>
      <c r="L4871" s="1"/>
      <c r="AC4871" s="5"/>
      <c r="AD4871" s="5"/>
      <c r="AE4871" s="5"/>
      <c r="AF4871" s="5"/>
      <c r="AG4871" s="5"/>
    </row>
    <row r="4872" spans="9:33" x14ac:dyDescent="0.2">
      <c r="I4872" s="1"/>
      <c r="L4872" s="1"/>
      <c r="AC4872" s="5"/>
      <c r="AD4872" s="5"/>
      <c r="AE4872" s="5"/>
      <c r="AF4872" s="5"/>
      <c r="AG4872" s="5"/>
    </row>
    <row r="4873" spans="9:33" x14ac:dyDescent="0.2">
      <c r="I4873" s="1"/>
      <c r="L4873" s="1"/>
      <c r="AC4873" s="5"/>
      <c r="AD4873" s="5"/>
      <c r="AE4873" s="5"/>
      <c r="AF4873" s="5"/>
      <c r="AG4873" s="5"/>
    </row>
    <row r="4874" spans="9:33" x14ac:dyDescent="0.2">
      <c r="I4874" s="1"/>
      <c r="L4874" s="1"/>
      <c r="AC4874" s="5"/>
      <c r="AD4874" s="5"/>
      <c r="AE4874" s="5"/>
      <c r="AF4874" s="5"/>
      <c r="AG4874" s="5"/>
    </row>
    <row r="4875" spans="9:33" x14ac:dyDescent="0.2">
      <c r="I4875" s="1"/>
      <c r="L4875" s="1"/>
      <c r="AC4875" s="5"/>
      <c r="AD4875" s="5"/>
      <c r="AE4875" s="5"/>
      <c r="AF4875" s="5"/>
      <c r="AG4875" s="5"/>
    </row>
    <row r="4876" spans="9:33" x14ac:dyDescent="0.2">
      <c r="I4876" s="1"/>
      <c r="L4876" s="1"/>
      <c r="AC4876" s="5"/>
      <c r="AD4876" s="5"/>
      <c r="AE4876" s="5"/>
      <c r="AF4876" s="5"/>
      <c r="AG4876" s="5"/>
    </row>
    <row r="4877" spans="9:33" x14ac:dyDescent="0.2">
      <c r="I4877" s="1"/>
      <c r="L4877" s="1"/>
      <c r="AC4877" s="5"/>
      <c r="AD4877" s="5"/>
      <c r="AE4877" s="5"/>
      <c r="AF4877" s="5"/>
      <c r="AG4877" s="5"/>
    </row>
    <row r="4878" spans="9:33" x14ac:dyDescent="0.2">
      <c r="I4878" s="1"/>
      <c r="L4878" s="1"/>
      <c r="AC4878" s="5"/>
      <c r="AD4878" s="5"/>
      <c r="AE4878" s="5"/>
      <c r="AF4878" s="5"/>
      <c r="AG4878" s="5"/>
    </row>
    <row r="4879" spans="9:33" x14ac:dyDescent="0.2">
      <c r="I4879" s="2"/>
      <c r="L4879" s="1"/>
      <c r="AC4879" s="5"/>
      <c r="AD4879" s="5"/>
      <c r="AE4879" s="5"/>
      <c r="AF4879" s="5"/>
      <c r="AG4879" s="5"/>
    </row>
    <row r="4880" spans="9:33" x14ac:dyDescent="0.2">
      <c r="I4880" s="1"/>
      <c r="L4880" s="1"/>
      <c r="AC4880" s="5"/>
      <c r="AD4880" s="5"/>
      <c r="AE4880" s="5"/>
      <c r="AF4880" s="5"/>
      <c r="AG4880" s="5"/>
    </row>
    <row r="4881" spans="9:33" x14ac:dyDescent="0.2">
      <c r="I4881" s="1"/>
      <c r="L4881" s="1"/>
      <c r="AC4881" s="5"/>
      <c r="AD4881" s="5"/>
      <c r="AE4881" s="5"/>
      <c r="AF4881" s="5"/>
      <c r="AG4881" s="5"/>
    </row>
    <row r="4882" spans="9:33" x14ac:dyDescent="0.2">
      <c r="I4882" s="2"/>
      <c r="L4882" s="1"/>
      <c r="AC4882" s="5"/>
      <c r="AD4882" s="5"/>
      <c r="AE4882" s="5"/>
      <c r="AF4882" s="5"/>
      <c r="AG4882" s="5"/>
    </row>
    <row r="4883" spans="9:33" x14ac:dyDescent="0.2">
      <c r="I4883" s="1"/>
      <c r="L4883" s="1"/>
      <c r="AC4883" s="5"/>
      <c r="AD4883" s="5"/>
      <c r="AE4883" s="5"/>
      <c r="AF4883" s="5"/>
      <c r="AG4883" s="5"/>
    </row>
    <row r="4884" spans="9:33" x14ac:dyDescent="0.2">
      <c r="I4884" s="2"/>
      <c r="L4884" s="1"/>
      <c r="AC4884" s="5"/>
      <c r="AD4884" s="5"/>
      <c r="AE4884" s="5"/>
      <c r="AF4884" s="5"/>
      <c r="AG4884" s="5"/>
    </row>
    <row r="4885" spans="9:33" x14ac:dyDescent="0.2">
      <c r="I4885" s="2"/>
      <c r="L4885" s="1"/>
      <c r="AC4885" s="5"/>
      <c r="AD4885" s="5"/>
      <c r="AE4885" s="5"/>
      <c r="AF4885" s="5"/>
      <c r="AG4885" s="5"/>
    </row>
    <row r="4886" spans="9:33" x14ac:dyDescent="0.2">
      <c r="I4886" s="2"/>
      <c r="L4886" s="1"/>
      <c r="AC4886" s="5"/>
      <c r="AD4886" s="5"/>
      <c r="AE4886" s="5"/>
      <c r="AF4886" s="5"/>
      <c r="AG4886" s="5"/>
    </row>
    <row r="4887" spans="9:33" x14ac:dyDescent="0.2">
      <c r="I4887" s="2"/>
      <c r="L4887" s="1"/>
      <c r="AC4887" s="5"/>
      <c r="AD4887" s="5"/>
      <c r="AE4887" s="5"/>
      <c r="AF4887" s="5"/>
      <c r="AG4887" s="5"/>
    </row>
    <row r="4888" spans="9:33" x14ac:dyDescent="0.2">
      <c r="I4888" s="1"/>
      <c r="L4888" s="1"/>
      <c r="AC4888" s="5"/>
      <c r="AD4888" s="5"/>
      <c r="AE4888" s="5"/>
      <c r="AF4888" s="5"/>
      <c r="AG4888" s="5"/>
    </row>
    <row r="4889" spans="9:33" x14ac:dyDescent="0.2">
      <c r="I4889" s="1"/>
      <c r="L4889" s="1"/>
      <c r="AC4889" s="5"/>
      <c r="AD4889" s="5"/>
      <c r="AE4889" s="5"/>
      <c r="AF4889" s="5"/>
      <c r="AG4889" s="5"/>
    </row>
    <row r="4890" spans="9:33" x14ac:dyDescent="0.2">
      <c r="I4890" s="1"/>
      <c r="L4890" s="1"/>
      <c r="AC4890" s="5"/>
      <c r="AD4890" s="5"/>
      <c r="AE4890" s="5"/>
      <c r="AF4890" s="5"/>
      <c r="AG4890" s="5"/>
    </row>
    <row r="4891" spans="9:33" x14ac:dyDescent="0.2">
      <c r="I4891" s="1"/>
      <c r="L4891" s="1"/>
      <c r="AC4891" s="5"/>
      <c r="AD4891" s="5"/>
      <c r="AE4891" s="5"/>
      <c r="AF4891" s="5"/>
      <c r="AG4891" s="5"/>
    </row>
    <row r="4892" spans="9:33" x14ac:dyDescent="0.2">
      <c r="I4892" s="1"/>
      <c r="L4892" s="1"/>
      <c r="AC4892" s="5"/>
      <c r="AD4892" s="5"/>
      <c r="AE4892" s="5"/>
      <c r="AF4892" s="5"/>
      <c r="AG4892" s="5"/>
    </row>
    <row r="4893" spans="9:33" x14ac:dyDescent="0.2">
      <c r="I4893" s="1"/>
      <c r="L4893" s="1"/>
      <c r="AC4893" s="5"/>
      <c r="AD4893" s="5"/>
      <c r="AE4893" s="5"/>
      <c r="AF4893" s="5"/>
      <c r="AG4893" s="5"/>
    </row>
    <row r="4894" spans="9:33" x14ac:dyDescent="0.2">
      <c r="I4894" s="1"/>
      <c r="L4894" s="1"/>
      <c r="AC4894" s="5"/>
      <c r="AD4894" s="5"/>
      <c r="AE4894" s="5"/>
      <c r="AF4894" s="5"/>
      <c r="AG4894" s="5"/>
    </row>
    <row r="4895" spans="9:33" x14ac:dyDescent="0.2">
      <c r="I4895" s="1"/>
      <c r="L4895" s="1"/>
      <c r="AC4895" s="5"/>
      <c r="AD4895" s="5"/>
      <c r="AE4895" s="5"/>
      <c r="AF4895" s="5"/>
      <c r="AG4895" s="5"/>
    </row>
    <row r="4896" spans="9:33" x14ac:dyDescent="0.2">
      <c r="I4896" s="1"/>
      <c r="L4896" s="1"/>
      <c r="AC4896" s="5"/>
      <c r="AD4896" s="5"/>
      <c r="AE4896" s="5"/>
      <c r="AF4896" s="5"/>
      <c r="AG4896" s="5"/>
    </row>
    <row r="4897" spans="9:33" x14ac:dyDescent="0.2">
      <c r="I4897" s="1"/>
      <c r="L4897" s="1"/>
      <c r="AC4897" s="5"/>
      <c r="AD4897" s="5"/>
      <c r="AE4897" s="5"/>
      <c r="AF4897" s="5"/>
      <c r="AG4897" s="5"/>
    </row>
    <row r="4898" spans="9:33" x14ac:dyDescent="0.2">
      <c r="I4898" s="1"/>
      <c r="L4898" s="1"/>
      <c r="AC4898" s="5"/>
      <c r="AD4898" s="5"/>
      <c r="AE4898" s="5"/>
      <c r="AF4898" s="5"/>
      <c r="AG4898" s="5"/>
    </row>
    <row r="4899" spans="9:33" x14ac:dyDescent="0.2">
      <c r="I4899" s="1"/>
      <c r="L4899" s="1"/>
      <c r="AC4899" s="5"/>
      <c r="AD4899" s="5"/>
      <c r="AE4899" s="5"/>
      <c r="AF4899" s="5"/>
      <c r="AG4899" s="5"/>
    </row>
    <row r="4900" spans="9:33" x14ac:dyDescent="0.2">
      <c r="I4900" s="1"/>
      <c r="L4900" s="1"/>
      <c r="AC4900" s="5"/>
      <c r="AD4900" s="5"/>
      <c r="AE4900" s="5"/>
      <c r="AF4900" s="5"/>
      <c r="AG4900" s="5"/>
    </row>
    <row r="4901" spans="9:33" x14ac:dyDescent="0.2">
      <c r="I4901" s="1"/>
      <c r="L4901" s="1"/>
      <c r="AC4901" s="5"/>
      <c r="AD4901" s="5"/>
      <c r="AE4901" s="5"/>
      <c r="AF4901" s="5"/>
      <c r="AG4901" s="5"/>
    </row>
    <row r="4902" spans="9:33" x14ac:dyDescent="0.2">
      <c r="I4902" s="1"/>
      <c r="L4902" s="1"/>
      <c r="AC4902" s="5"/>
      <c r="AD4902" s="5"/>
      <c r="AE4902" s="5"/>
      <c r="AF4902" s="5"/>
      <c r="AG4902" s="5"/>
    </row>
    <row r="4903" spans="9:33" x14ac:dyDescent="0.2">
      <c r="I4903" s="1"/>
      <c r="L4903" s="1"/>
      <c r="AC4903" s="5"/>
      <c r="AD4903" s="5"/>
      <c r="AE4903" s="5"/>
      <c r="AF4903" s="5"/>
      <c r="AG4903" s="5"/>
    </row>
    <row r="4904" spans="9:33" x14ac:dyDescent="0.2">
      <c r="I4904" s="1"/>
      <c r="L4904" s="1"/>
      <c r="AC4904" s="5"/>
      <c r="AD4904" s="5"/>
      <c r="AE4904" s="5"/>
      <c r="AF4904" s="5"/>
      <c r="AG4904" s="5"/>
    </row>
    <row r="4905" spans="9:33" x14ac:dyDescent="0.2">
      <c r="I4905" s="1"/>
      <c r="L4905" s="1"/>
      <c r="AC4905" s="5"/>
      <c r="AD4905" s="5"/>
      <c r="AE4905" s="5"/>
      <c r="AF4905" s="5"/>
      <c r="AG4905" s="5"/>
    </row>
    <row r="4906" spans="9:33" x14ac:dyDescent="0.2">
      <c r="I4906" s="1"/>
      <c r="L4906" s="1"/>
      <c r="AC4906" s="5"/>
      <c r="AD4906" s="5"/>
      <c r="AE4906" s="5"/>
      <c r="AF4906" s="5"/>
      <c r="AG4906" s="5"/>
    </row>
    <row r="4907" spans="9:33" x14ac:dyDescent="0.2">
      <c r="I4907" s="1"/>
      <c r="L4907" s="1"/>
      <c r="AC4907" s="5"/>
      <c r="AD4907" s="5"/>
      <c r="AE4907" s="5"/>
      <c r="AF4907" s="5"/>
      <c r="AG4907" s="5"/>
    </row>
    <row r="4908" spans="9:33" x14ac:dyDescent="0.2">
      <c r="I4908" s="1"/>
      <c r="L4908" s="1"/>
      <c r="AC4908" s="5"/>
      <c r="AD4908" s="5"/>
      <c r="AE4908" s="5"/>
      <c r="AF4908" s="5"/>
      <c r="AG4908" s="5"/>
    </row>
    <row r="4909" spans="9:33" x14ac:dyDescent="0.2">
      <c r="I4909" s="1"/>
      <c r="L4909" s="1"/>
      <c r="AC4909" s="5"/>
      <c r="AD4909" s="5"/>
      <c r="AE4909" s="5"/>
      <c r="AF4909" s="5"/>
      <c r="AG4909" s="5"/>
    </row>
    <row r="4910" spans="9:33" x14ac:dyDescent="0.2">
      <c r="I4910" s="1"/>
      <c r="L4910" s="1"/>
      <c r="AC4910" s="5"/>
      <c r="AD4910" s="5"/>
      <c r="AE4910" s="5"/>
      <c r="AF4910" s="5"/>
      <c r="AG4910" s="5"/>
    </row>
    <row r="4911" spans="9:33" x14ac:dyDescent="0.2">
      <c r="I4911" s="1"/>
      <c r="L4911" s="1"/>
      <c r="AC4911" s="5"/>
      <c r="AD4911" s="5"/>
      <c r="AE4911" s="5"/>
      <c r="AF4911" s="5"/>
      <c r="AG4911" s="5"/>
    </row>
    <row r="4912" spans="9:33" x14ac:dyDescent="0.2">
      <c r="I4912" s="1"/>
      <c r="L4912" s="1"/>
      <c r="AC4912" s="5"/>
      <c r="AD4912" s="5"/>
      <c r="AE4912" s="5"/>
      <c r="AF4912" s="5"/>
      <c r="AG4912" s="5"/>
    </row>
    <row r="4913" spans="9:33" x14ac:dyDescent="0.2">
      <c r="I4913" s="1"/>
      <c r="L4913" s="1"/>
      <c r="AC4913" s="5"/>
      <c r="AD4913" s="5"/>
      <c r="AE4913" s="5"/>
      <c r="AF4913" s="5"/>
      <c r="AG4913" s="5"/>
    </row>
    <row r="4914" spans="9:33" x14ac:dyDescent="0.2">
      <c r="I4914" s="1"/>
      <c r="L4914" s="1"/>
      <c r="AC4914" s="5"/>
      <c r="AD4914" s="5"/>
      <c r="AE4914" s="5"/>
      <c r="AF4914" s="5"/>
      <c r="AG4914" s="5"/>
    </row>
    <row r="4915" spans="9:33" x14ac:dyDescent="0.2">
      <c r="I4915" s="1"/>
      <c r="L4915" s="1"/>
      <c r="AC4915" s="5"/>
      <c r="AD4915" s="5"/>
      <c r="AE4915" s="5"/>
      <c r="AF4915" s="5"/>
      <c r="AG4915" s="5"/>
    </row>
    <row r="4916" spans="9:33" x14ac:dyDescent="0.2">
      <c r="I4916" s="1"/>
      <c r="L4916" s="1"/>
      <c r="AC4916" s="5"/>
      <c r="AD4916" s="5"/>
      <c r="AE4916" s="5"/>
      <c r="AF4916" s="5"/>
      <c r="AG4916" s="5"/>
    </row>
    <row r="4917" spans="9:33" x14ac:dyDescent="0.2">
      <c r="I4917" s="1"/>
      <c r="L4917" s="1"/>
      <c r="AC4917" s="5"/>
      <c r="AD4917" s="5"/>
      <c r="AE4917" s="5"/>
      <c r="AF4917" s="5"/>
      <c r="AG4917" s="5"/>
    </row>
    <row r="4918" spans="9:33" x14ac:dyDescent="0.2">
      <c r="I4918" s="1"/>
      <c r="L4918" s="1"/>
      <c r="AC4918" s="5"/>
      <c r="AD4918" s="5"/>
      <c r="AE4918" s="5"/>
      <c r="AF4918" s="5"/>
      <c r="AG4918" s="5"/>
    </row>
    <row r="4919" spans="9:33" x14ac:dyDescent="0.2">
      <c r="I4919" s="1"/>
      <c r="L4919" s="1"/>
      <c r="AC4919" s="5"/>
      <c r="AD4919" s="5"/>
      <c r="AE4919" s="5"/>
      <c r="AF4919" s="5"/>
      <c r="AG4919" s="5"/>
    </row>
    <row r="4920" spans="9:33" x14ac:dyDescent="0.2">
      <c r="I4920" s="1"/>
      <c r="L4920" s="1"/>
      <c r="AC4920" s="5"/>
      <c r="AD4920" s="5"/>
      <c r="AE4920" s="5"/>
      <c r="AF4920" s="5"/>
      <c r="AG4920" s="5"/>
    </row>
    <row r="4921" spans="9:33" x14ac:dyDescent="0.2">
      <c r="I4921" s="1"/>
      <c r="L4921" s="1"/>
      <c r="AC4921" s="5"/>
      <c r="AD4921" s="5"/>
      <c r="AE4921" s="5"/>
      <c r="AF4921" s="5"/>
      <c r="AG4921" s="5"/>
    </row>
    <row r="4922" spans="9:33" x14ac:dyDescent="0.2">
      <c r="I4922" s="1"/>
      <c r="L4922" s="1"/>
      <c r="AC4922" s="5"/>
      <c r="AD4922" s="5"/>
      <c r="AE4922" s="5"/>
      <c r="AF4922" s="5"/>
      <c r="AG4922" s="5"/>
    </row>
    <row r="4923" spans="9:33" x14ac:dyDescent="0.2">
      <c r="I4923" s="1"/>
      <c r="L4923" s="1"/>
      <c r="AC4923" s="5"/>
      <c r="AD4923" s="5"/>
      <c r="AE4923" s="5"/>
      <c r="AF4923" s="5"/>
      <c r="AG4923" s="5"/>
    </row>
    <row r="4924" spans="9:33" x14ac:dyDescent="0.2">
      <c r="I4924" s="1"/>
      <c r="L4924" s="1"/>
      <c r="AC4924" s="5"/>
      <c r="AD4924" s="5"/>
      <c r="AE4924" s="5"/>
      <c r="AF4924" s="5"/>
      <c r="AG4924" s="5"/>
    </row>
    <row r="4925" spans="9:33" x14ac:dyDescent="0.2">
      <c r="I4925" s="1"/>
      <c r="L4925" s="1"/>
      <c r="AC4925" s="5"/>
      <c r="AD4925" s="5"/>
      <c r="AE4925" s="5"/>
      <c r="AF4925" s="5"/>
      <c r="AG4925" s="5"/>
    </row>
    <row r="4926" spans="9:33" x14ac:dyDescent="0.2">
      <c r="I4926" s="1"/>
      <c r="L4926" s="1"/>
      <c r="AC4926" s="5"/>
      <c r="AD4926" s="5"/>
      <c r="AE4926" s="5"/>
      <c r="AF4926" s="5"/>
      <c r="AG4926" s="5"/>
    </row>
    <row r="4927" spans="9:33" x14ac:dyDescent="0.2">
      <c r="I4927" s="1"/>
      <c r="L4927" s="1"/>
      <c r="AC4927" s="5"/>
      <c r="AD4927" s="5"/>
      <c r="AE4927" s="5"/>
      <c r="AF4927" s="5"/>
      <c r="AG4927" s="5"/>
    </row>
    <row r="4928" spans="9:33" x14ac:dyDescent="0.2">
      <c r="I4928" s="1"/>
      <c r="L4928" s="1"/>
      <c r="AC4928" s="5"/>
      <c r="AD4928" s="5"/>
      <c r="AE4928" s="5"/>
      <c r="AF4928" s="5"/>
      <c r="AG4928" s="5"/>
    </row>
    <row r="4929" spans="9:33" x14ac:dyDescent="0.2">
      <c r="I4929" s="1"/>
      <c r="L4929" s="1"/>
      <c r="AC4929" s="5"/>
      <c r="AD4929" s="5"/>
      <c r="AE4929" s="5"/>
      <c r="AF4929" s="5"/>
      <c r="AG4929" s="5"/>
    </row>
    <row r="4930" spans="9:33" x14ac:dyDescent="0.2">
      <c r="I4930" s="1"/>
      <c r="L4930" s="1"/>
      <c r="AC4930" s="5"/>
      <c r="AD4930" s="5"/>
      <c r="AE4930" s="5"/>
      <c r="AF4930" s="5"/>
      <c r="AG4930" s="5"/>
    </row>
    <row r="4931" spans="9:33" x14ac:dyDescent="0.2">
      <c r="I4931" s="1"/>
      <c r="L4931" s="1"/>
      <c r="AC4931" s="5"/>
      <c r="AD4931" s="5"/>
      <c r="AE4931" s="5"/>
      <c r="AF4931" s="5"/>
      <c r="AG4931" s="5"/>
    </row>
    <row r="4932" spans="9:33" x14ac:dyDescent="0.2">
      <c r="I4932" s="1"/>
      <c r="L4932" s="1"/>
      <c r="AC4932" s="5"/>
      <c r="AD4932" s="5"/>
      <c r="AE4932" s="5"/>
      <c r="AF4932" s="5"/>
      <c r="AG4932" s="5"/>
    </row>
    <row r="4933" spans="9:33" x14ac:dyDescent="0.2">
      <c r="I4933" s="1"/>
      <c r="L4933" s="1"/>
      <c r="AC4933" s="5"/>
      <c r="AD4933" s="5"/>
      <c r="AE4933" s="5"/>
      <c r="AF4933" s="5"/>
      <c r="AG4933" s="5"/>
    </row>
    <row r="4934" spans="9:33" x14ac:dyDescent="0.2">
      <c r="I4934" s="1"/>
      <c r="L4934" s="1"/>
      <c r="AC4934" s="5"/>
      <c r="AD4934" s="5"/>
      <c r="AE4934" s="5"/>
      <c r="AF4934" s="5"/>
      <c r="AG4934" s="5"/>
    </row>
    <row r="4935" spans="9:33" x14ac:dyDescent="0.2">
      <c r="I4935" s="1"/>
      <c r="L4935" s="1"/>
      <c r="AC4935" s="5"/>
      <c r="AD4935" s="5"/>
      <c r="AE4935" s="5"/>
      <c r="AF4935" s="5"/>
      <c r="AG4935" s="5"/>
    </row>
    <row r="4936" spans="9:33" x14ac:dyDescent="0.2">
      <c r="I4936" s="1"/>
      <c r="L4936" s="1"/>
      <c r="AC4936" s="5"/>
      <c r="AD4936" s="5"/>
      <c r="AE4936" s="5"/>
      <c r="AF4936" s="5"/>
      <c r="AG4936" s="5"/>
    </row>
    <row r="4937" spans="9:33" x14ac:dyDescent="0.2">
      <c r="I4937" s="1"/>
      <c r="L4937" s="1"/>
      <c r="AC4937" s="5"/>
      <c r="AD4937" s="5"/>
      <c r="AE4937" s="5"/>
      <c r="AF4937" s="5"/>
      <c r="AG4937" s="5"/>
    </row>
    <row r="4938" spans="9:33" x14ac:dyDescent="0.2">
      <c r="I4938" s="1"/>
      <c r="L4938" s="1"/>
      <c r="AC4938" s="5"/>
      <c r="AD4938" s="5"/>
      <c r="AE4938" s="5"/>
      <c r="AF4938" s="5"/>
      <c r="AG4938" s="5"/>
    </row>
    <row r="4939" spans="9:33" x14ac:dyDescent="0.2">
      <c r="I4939" s="1"/>
      <c r="L4939" s="1"/>
      <c r="AC4939" s="5"/>
      <c r="AD4939" s="5"/>
      <c r="AE4939" s="5"/>
      <c r="AF4939" s="5"/>
      <c r="AG4939" s="5"/>
    </row>
    <row r="4940" spans="9:33" x14ac:dyDescent="0.2">
      <c r="I4940" s="1"/>
      <c r="L4940" s="1"/>
      <c r="AC4940" s="5"/>
      <c r="AD4940" s="5"/>
      <c r="AE4940" s="5"/>
      <c r="AF4940" s="5"/>
      <c r="AG4940" s="5"/>
    </row>
    <row r="4941" spans="9:33" x14ac:dyDescent="0.2">
      <c r="I4941" s="1"/>
      <c r="L4941" s="1"/>
      <c r="AC4941" s="5"/>
      <c r="AD4941" s="5"/>
      <c r="AE4941" s="5"/>
      <c r="AF4941" s="5"/>
      <c r="AG4941" s="5"/>
    </row>
    <row r="4942" spans="9:33" x14ac:dyDescent="0.2">
      <c r="I4942" s="1"/>
      <c r="L4942" s="1"/>
      <c r="AC4942" s="5"/>
      <c r="AD4942" s="5"/>
      <c r="AE4942" s="5"/>
      <c r="AF4942" s="5"/>
      <c r="AG4942" s="5"/>
    </row>
    <row r="4943" spans="9:33" x14ac:dyDescent="0.2">
      <c r="I4943" s="1"/>
      <c r="L4943" s="1"/>
      <c r="AC4943" s="5"/>
      <c r="AD4943" s="5"/>
      <c r="AE4943" s="5"/>
      <c r="AF4943" s="5"/>
      <c r="AG4943" s="5"/>
    </row>
    <row r="4944" spans="9:33" x14ac:dyDescent="0.2">
      <c r="I4944" s="1"/>
      <c r="L4944" s="1"/>
      <c r="AC4944" s="5"/>
      <c r="AD4944" s="5"/>
      <c r="AE4944" s="5"/>
      <c r="AF4944" s="5"/>
      <c r="AG4944" s="5"/>
    </row>
    <row r="4945" spans="9:33" x14ac:dyDescent="0.2">
      <c r="I4945" s="1"/>
      <c r="L4945" s="1"/>
      <c r="AC4945" s="5"/>
      <c r="AD4945" s="5"/>
      <c r="AE4945" s="5"/>
      <c r="AF4945" s="5"/>
      <c r="AG4945" s="5"/>
    </row>
    <row r="4946" spans="9:33" x14ac:dyDescent="0.2">
      <c r="I4946" s="1"/>
      <c r="L4946" s="1"/>
      <c r="AC4946" s="5"/>
      <c r="AD4946" s="5"/>
      <c r="AE4946" s="5"/>
      <c r="AF4946" s="5"/>
      <c r="AG4946" s="5"/>
    </row>
    <row r="4947" spans="9:33" x14ac:dyDescent="0.2">
      <c r="I4947" s="1"/>
      <c r="L4947" s="1"/>
      <c r="AC4947" s="5"/>
      <c r="AD4947" s="5"/>
      <c r="AE4947" s="5"/>
      <c r="AF4947" s="5"/>
      <c r="AG4947" s="5"/>
    </row>
    <row r="4948" spans="9:33" x14ac:dyDescent="0.2">
      <c r="I4948" s="1"/>
      <c r="L4948" s="1"/>
      <c r="AC4948" s="5"/>
      <c r="AD4948" s="5"/>
      <c r="AE4948" s="5"/>
      <c r="AF4948" s="5"/>
      <c r="AG4948" s="5"/>
    </row>
    <row r="4949" spans="9:33" x14ac:dyDescent="0.2">
      <c r="I4949" s="1"/>
      <c r="L4949" s="1"/>
      <c r="AC4949" s="5"/>
      <c r="AD4949" s="5"/>
      <c r="AE4949" s="5"/>
      <c r="AF4949" s="5"/>
      <c r="AG4949" s="5"/>
    </row>
    <row r="4950" spans="9:33" x14ac:dyDescent="0.2">
      <c r="I4950" s="1"/>
      <c r="L4950" s="1"/>
      <c r="AC4950" s="5"/>
      <c r="AD4950" s="5"/>
      <c r="AE4950" s="5"/>
      <c r="AF4950" s="5"/>
      <c r="AG4950" s="5"/>
    </row>
    <row r="4951" spans="9:33" x14ac:dyDescent="0.2">
      <c r="I4951" s="1"/>
      <c r="L4951" s="1"/>
      <c r="AC4951" s="5"/>
      <c r="AD4951" s="5"/>
      <c r="AE4951" s="5"/>
      <c r="AF4951" s="5"/>
      <c r="AG4951" s="5"/>
    </row>
    <row r="4952" spans="9:33" x14ac:dyDescent="0.2">
      <c r="I4952" s="1"/>
      <c r="L4952" s="1"/>
      <c r="AC4952" s="5"/>
      <c r="AD4952" s="5"/>
      <c r="AE4952" s="5"/>
      <c r="AF4952" s="5"/>
      <c r="AG4952" s="5"/>
    </row>
    <row r="4953" spans="9:33" x14ac:dyDescent="0.2">
      <c r="I4953" s="1"/>
      <c r="L4953" s="1"/>
      <c r="AC4953" s="5"/>
      <c r="AD4953" s="5"/>
      <c r="AE4953" s="5"/>
      <c r="AF4953" s="5"/>
      <c r="AG4953" s="5"/>
    </row>
    <row r="4954" spans="9:33" x14ac:dyDescent="0.2">
      <c r="I4954" s="1"/>
      <c r="L4954" s="1"/>
      <c r="AC4954" s="5"/>
      <c r="AD4954" s="5"/>
      <c r="AE4954" s="5"/>
      <c r="AF4954" s="5"/>
      <c r="AG4954" s="5"/>
    </row>
    <row r="4955" spans="9:33" x14ac:dyDescent="0.2">
      <c r="I4955" s="1"/>
      <c r="L4955" s="1"/>
      <c r="AC4955" s="5"/>
      <c r="AD4955" s="5"/>
      <c r="AE4955" s="5"/>
      <c r="AF4955" s="5"/>
      <c r="AG4955" s="5"/>
    </row>
    <row r="4956" spans="9:33" x14ac:dyDescent="0.2">
      <c r="I4956" s="1"/>
      <c r="L4956" s="3"/>
    </row>
    <row r="4957" spans="9:33" x14ac:dyDescent="0.2">
      <c r="I4957" s="1"/>
      <c r="L4957" s="1"/>
      <c r="AC4957" s="5"/>
      <c r="AD4957" s="5"/>
      <c r="AE4957" s="5"/>
      <c r="AF4957" s="5"/>
      <c r="AG4957" s="5"/>
    </row>
    <row r="4958" spans="9:33" x14ac:dyDescent="0.2">
      <c r="I4958" s="1"/>
      <c r="L4958" s="1"/>
      <c r="AC4958" s="5"/>
      <c r="AD4958" s="5"/>
      <c r="AE4958" s="5"/>
      <c r="AF4958" s="5"/>
      <c r="AG4958" s="5"/>
    </row>
    <row r="4959" spans="9:33" x14ac:dyDescent="0.2">
      <c r="I4959" s="1"/>
      <c r="L4959" s="1"/>
      <c r="AC4959" s="5"/>
      <c r="AD4959" s="5"/>
      <c r="AE4959" s="5"/>
      <c r="AF4959" s="5"/>
      <c r="AG4959" s="5"/>
    </row>
    <row r="4960" spans="9:33" x14ac:dyDescent="0.2">
      <c r="I4960" s="1"/>
      <c r="L4960" s="1"/>
      <c r="AC4960" s="5"/>
      <c r="AD4960" s="5"/>
      <c r="AE4960" s="5"/>
      <c r="AF4960" s="5"/>
      <c r="AG4960" s="5"/>
    </row>
    <row r="4961" spans="9:33" x14ac:dyDescent="0.2">
      <c r="I4961" s="1"/>
      <c r="L4961" s="1"/>
      <c r="AC4961" s="5"/>
      <c r="AD4961" s="5"/>
      <c r="AE4961" s="5"/>
      <c r="AF4961" s="5"/>
      <c r="AG4961" s="5"/>
    </row>
    <row r="4962" spans="9:33" x14ac:dyDescent="0.2">
      <c r="I4962" s="1"/>
      <c r="L4962" s="1"/>
      <c r="AC4962" s="5"/>
      <c r="AD4962" s="5"/>
      <c r="AE4962" s="5"/>
      <c r="AF4962" s="5"/>
      <c r="AG4962" s="5"/>
    </row>
    <row r="4963" spans="9:33" x14ac:dyDescent="0.2">
      <c r="I4963" s="1"/>
      <c r="L4963" s="1"/>
      <c r="AC4963" s="5"/>
      <c r="AD4963" s="5"/>
      <c r="AE4963" s="5"/>
      <c r="AF4963" s="5"/>
      <c r="AG4963" s="5"/>
    </row>
    <row r="4964" spans="9:33" x14ac:dyDescent="0.2">
      <c r="I4964" s="1"/>
      <c r="L4964" s="1"/>
      <c r="AC4964" s="5"/>
      <c r="AD4964" s="5"/>
      <c r="AE4964" s="5"/>
      <c r="AF4964" s="5"/>
      <c r="AG4964" s="5"/>
    </row>
    <row r="4965" spans="9:33" x14ac:dyDescent="0.2">
      <c r="I4965" s="1"/>
      <c r="L4965" s="1"/>
      <c r="AC4965" s="5"/>
      <c r="AD4965" s="5"/>
      <c r="AE4965" s="5"/>
      <c r="AF4965" s="5"/>
      <c r="AG4965" s="5"/>
    </row>
    <row r="4966" spans="9:33" x14ac:dyDescent="0.2">
      <c r="I4966" s="1"/>
      <c r="L4966" s="1"/>
      <c r="AC4966" s="5"/>
      <c r="AD4966" s="5"/>
      <c r="AE4966" s="5"/>
      <c r="AF4966" s="5"/>
      <c r="AG4966" s="5"/>
    </row>
    <row r="4967" spans="9:33" x14ac:dyDescent="0.2">
      <c r="I4967" s="2"/>
      <c r="L4967" s="1"/>
      <c r="AC4967" s="5"/>
      <c r="AD4967" s="5"/>
      <c r="AE4967" s="5"/>
      <c r="AF4967" s="5"/>
      <c r="AG4967" s="5"/>
    </row>
    <row r="4968" spans="9:33" x14ac:dyDescent="0.2">
      <c r="I4968" s="1"/>
      <c r="L4968" s="1"/>
      <c r="AC4968" s="5"/>
      <c r="AD4968" s="5"/>
      <c r="AE4968" s="5"/>
      <c r="AF4968" s="5"/>
      <c r="AG4968" s="5"/>
    </row>
    <row r="4969" spans="9:33" x14ac:dyDescent="0.2">
      <c r="I4969" s="1"/>
      <c r="L4969" s="1"/>
      <c r="AC4969" s="5"/>
      <c r="AD4969" s="5"/>
      <c r="AE4969" s="5"/>
      <c r="AF4969" s="5"/>
      <c r="AG4969" s="5"/>
    </row>
    <row r="4970" spans="9:33" x14ac:dyDescent="0.2">
      <c r="I4970" s="1"/>
      <c r="L4970" s="1"/>
      <c r="AC4970" s="5"/>
      <c r="AD4970" s="5"/>
      <c r="AE4970" s="5"/>
      <c r="AF4970" s="5"/>
      <c r="AG4970" s="5"/>
    </row>
    <row r="4971" spans="9:33" x14ac:dyDescent="0.2">
      <c r="I4971" s="1"/>
      <c r="L4971" s="1"/>
      <c r="AC4971" s="5"/>
      <c r="AD4971" s="5"/>
      <c r="AE4971" s="5"/>
      <c r="AF4971" s="5"/>
      <c r="AG4971" s="5"/>
    </row>
    <row r="4972" spans="9:33" x14ac:dyDescent="0.2">
      <c r="I4972" s="1"/>
      <c r="L4972" s="1"/>
      <c r="AC4972" s="5"/>
      <c r="AD4972" s="5"/>
      <c r="AE4972" s="5"/>
      <c r="AF4972" s="5"/>
      <c r="AG4972" s="5"/>
    </row>
    <row r="4973" spans="9:33" x14ac:dyDescent="0.2">
      <c r="I4973" s="2"/>
      <c r="L4973" s="1"/>
      <c r="AC4973" s="5"/>
      <c r="AD4973" s="5"/>
      <c r="AE4973" s="5"/>
      <c r="AF4973" s="5"/>
      <c r="AG4973" s="5"/>
    </row>
    <row r="4974" spans="9:33" x14ac:dyDescent="0.2">
      <c r="I4974" s="1"/>
      <c r="L4974" s="1"/>
      <c r="AC4974" s="5"/>
      <c r="AD4974" s="5"/>
      <c r="AE4974" s="5"/>
      <c r="AF4974" s="5"/>
      <c r="AG4974" s="5"/>
    </row>
    <row r="4975" spans="9:33" x14ac:dyDescent="0.2">
      <c r="I4975" s="2"/>
      <c r="L4975" s="1"/>
      <c r="AC4975" s="5"/>
      <c r="AD4975" s="5"/>
      <c r="AE4975" s="5"/>
      <c r="AF4975" s="5"/>
      <c r="AG4975" s="5"/>
    </row>
    <row r="4976" spans="9:33" x14ac:dyDescent="0.2">
      <c r="I4976" s="1"/>
      <c r="L4976" s="1"/>
      <c r="AC4976" s="5"/>
      <c r="AD4976" s="5"/>
      <c r="AE4976" s="5"/>
      <c r="AF4976" s="5"/>
      <c r="AG4976" s="5"/>
    </row>
    <row r="4977" spans="9:33" x14ac:dyDescent="0.2">
      <c r="I4977" s="1"/>
      <c r="L4977" s="1"/>
      <c r="AC4977" s="5"/>
      <c r="AD4977" s="5"/>
      <c r="AE4977" s="5"/>
      <c r="AF4977" s="5"/>
      <c r="AG4977" s="5"/>
    </row>
    <row r="4978" spans="9:33" x14ac:dyDescent="0.2">
      <c r="I4978" s="1"/>
      <c r="L4978" s="1"/>
      <c r="AC4978" s="5"/>
      <c r="AD4978" s="5"/>
      <c r="AE4978" s="5"/>
      <c r="AF4978" s="5"/>
      <c r="AG4978" s="5"/>
    </row>
    <row r="4979" spans="9:33" x14ac:dyDescent="0.2">
      <c r="I4979" s="1"/>
      <c r="L4979" s="1"/>
      <c r="AC4979" s="5"/>
      <c r="AD4979" s="5"/>
      <c r="AE4979" s="5"/>
      <c r="AF4979" s="5"/>
      <c r="AG4979" s="5"/>
    </row>
    <row r="4980" spans="9:33" x14ac:dyDescent="0.2">
      <c r="I4980" s="1"/>
      <c r="L4980" s="1"/>
      <c r="AC4980" s="5"/>
      <c r="AD4980" s="5"/>
      <c r="AE4980" s="5"/>
      <c r="AF4980" s="5"/>
      <c r="AG4980" s="5"/>
    </row>
    <row r="4981" spans="9:33" x14ac:dyDescent="0.2">
      <c r="I4981" s="1"/>
      <c r="L4981" s="1"/>
      <c r="AC4981" s="5"/>
      <c r="AD4981" s="5"/>
      <c r="AE4981" s="5"/>
      <c r="AF4981" s="5"/>
      <c r="AG4981" s="5"/>
    </row>
    <row r="4982" spans="9:33" x14ac:dyDescent="0.2">
      <c r="I4982" s="1"/>
      <c r="L4982" s="1"/>
      <c r="AC4982" s="5"/>
      <c r="AD4982" s="5"/>
      <c r="AE4982" s="5"/>
      <c r="AF4982" s="5"/>
      <c r="AG4982" s="5"/>
    </row>
    <row r="4983" spans="9:33" x14ac:dyDescent="0.2">
      <c r="I4983" s="1"/>
      <c r="L4983" s="1"/>
      <c r="AC4983" s="5"/>
      <c r="AD4983" s="5"/>
      <c r="AE4983" s="5"/>
      <c r="AF4983" s="5"/>
      <c r="AG4983" s="5"/>
    </row>
    <row r="4984" spans="9:33" x14ac:dyDescent="0.2">
      <c r="I4984" s="1"/>
      <c r="L4984" s="1"/>
      <c r="AC4984" s="5"/>
      <c r="AD4984" s="5"/>
      <c r="AE4984" s="5"/>
      <c r="AF4984" s="5"/>
      <c r="AG4984" s="5"/>
    </row>
    <row r="4985" spans="9:33" x14ac:dyDescent="0.2">
      <c r="I4985" s="1"/>
      <c r="L4985" s="1"/>
      <c r="AC4985" s="5"/>
      <c r="AD4985" s="5"/>
      <c r="AE4985" s="5"/>
      <c r="AF4985" s="5"/>
      <c r="AG4985" s="5"/>
    </row>
    <row r="4986" spans="9:33" x14ac:dyDescent="0.2">
      <c r="I4986" s="2"/>
      <c r="L4986" s="1"/>
      <c r="AC4986" s="5"/>
      <c r="AD4986" s="5"/>
      <c r="AE4986" s="5"/>
      <c r="AF4986" s="5"/>
      <c r="AG4986" s="5"/>
    </row>
    <row r="4987" spans="9:33" x14ac:dyDescent="0.2">
      <c r="I4987" s="1"/>
      <c r="L4987" s="1"/>
      <c r="AC4987" s="5"/>
      <c r="AD4987" s="5"/>
      <c r="AE4987" s="5"/>
      <c r="AF4987" s="5"/>
      <c r="AG4987" s="5"/>
    </row>
    <row r="4988" spans="9:33" x14ac:dyDescent="0.2">
      <c r="I4988" s="1"/>
      <c r="L4988" s="1"/>
      <c r="AC4988" s="5"/>
      <c r="AD4988" s="5"/>
      <c r="AE4988" s="5"/>
      <c r="AF4988" s="5"/>
      <c r="AG4988" s="5"/>
    </row>
    <row r="4989" spans="9:33" x14ac:dyDescent="0.2">
      <c r="I4989" s="2"/>
      <c r="L4989" s="1"/>
      <c r="AC4989" s="5"/>
      <c r="AD4989" s="5"/>
      <c r="AE4989" s="5"/>
      <c r="AF4989" s="5"/>
      <c r="AG4989" s="5"/>
    </row>
    <row r="4990" spans="9:33" x14ac:dyDescent="0.2">
      <c r="I4990" s="1"/>
      <c r="L4990" s="1"/>
      <c r="AC4990" s="5"/>
      <c r="AD4990" s="5"/>
      <c r="AE4990" s="5"/>
      <c r="AF4990" s="5"/>
      <c r="AG4990" s="5"/>
    </row>
    <row r="4991" spans="9:33" x14ac:dyDescent="0.2">
      <c r="I4991" s="2"/>
      <c r="L4991" s="1"/>
      <c r="AC4991" s="5"/>
      <c r="AD4991" s="5"/>
      <c r="AE4991" s="5"/>
      <c r="AF4991" s="5"/>
      <c r="AG4991" s="5"/>
    </row>
    <row r="4992" spans="9:33" x14ac:dyDescent="0.2">
      <c r="I4992" s="2"/>
      <c r="L4992" s="1"/>
      <c r="AC4992" s="5"/>
      <c r="AD4992" s="5"/>
      <c r="AE4992" s="5"/>
      <c r="AF4992" s="5"/>
      <c r="AG4992" s="5"/>
    </row>
    <row r="4993" spans="9:33" x14ac:dyDescent="0.2">
      <c r="I4993" s="2"/>
      <c r="L4993" s="1"/>
      <c r="AC4993" s="5"/>
      <c r="AD4993" s="5"/>
      <c r="AE4993" s="5"/>
      <c r="AF4993" s="5"/>
      <c r="AG4993" s="5"/>
    </row>
    <row r="4994" spans="9:33" x14ac:dyDescent="0.2">
      <c r="I4994" s="2"/>
      <c r="L4994" s="1"/>
      <c r="AC4994" s="5"/>
      <c r="AD4994" s="5"/>
      <c r="AE4994" s="5"/>
      <c r="AF4994" s="5"/>
      <c r="AG4994" s="5"/>
    </row>
    <row r="4995" spans="9:33" x14ac:dyDescent="0.2">
      <c r="I4995" s="1"/>
      <c r="L4995" s="1"/>
      <c r="AC4995" s="5"/>
      <c r="AD4995" s="5"/>
      <c r="AE4995" s="5"/>
      <c r="AF4995" s="5"/>
      <c r="AG4995" s="5"/>
    </row>
    <row r="4996" spans="9:33" x14ac:dyDescent="0.2">
      <c r="I4996" s="1"/>
      <c r="L4996" s="1"/>
      <c r="AC4996" s="5"/>
      <c r="AD4996" s="5"/>
      <c r="AE4996" s="5"/>
      <c r="AF4996" s="5"/>
      <c r="AG4996" s="5"/>
    </row>
    <row r="4997" spans="9:33" x14ac:dyDescent="0.2">
      <c r="I4997" s="1"/>
      <c r="L4997" s="1"/>
      <c r="AC4997" s="5"/>
      <c r="AD4997" s="5"/>
      <c r="AE4997" s="5"/>
      <c r="AF4997" s="5"/>
      <c r="AG4997" s="5"/>
    </row>
    <row r="4998" spans="9:33" x14ac:dyDescent="0.2">
      <c r="I4998" s="1"/>
      <c r="L4998" s="1"/>
      <c r="AC4998" s="5"/>
      <c r="AD4998" s="5"/>
      <c r="AE4998" s="5"/>
      <c r="AF4998" s="5"/>
      <c r="AG4998" s="5"/>
    </row>
    <row r="4999" spans="9:33" x14ac:dyDescent="0.2">
      <c r="I4999" s="1"/>
      <c r="L4999" s="1"/>
      <c r="AC4999" s="5"/>
      <c r="AD4999" s="5"/>
      <c r="AE4999" s="5"/>
      <c r="AF4999" s="5"/>
      <c r="AG4999" s="5"/>
    </row>
    <row r="5000" spans="9:33" x14ac:dyDescent="0.2">
      <c r="I5000" s="1"/>
      <c r="L5000" s="1"/>
      <c r="AC5000" s="5"/>
      <c r="AD5000" s="5"/>
      <c r="AE5000" s="5"/>
      <c r="AF5000" s="5"/>
      <c r="AG5000" s="5"/>
    </row>
    <row r="5001" spans="9:33" x14ac:dyDescent="0.2">
      <c r="I5001" s="1"/>
      <c r="L5001" s="1"/>
      <c r="AC5001" s="5"/>
      <c r="AD5001" s="5"/>
      <c r="AE5001" s="5"/>
      <c r="AF5001" s="5"/>
      <c r="AG5001" s="5"/>
    </row>
    <row r="5002" spans="9:33" x14ac:dyDescent="0.2">
      <c r="I5002" s="1"/>
      <c r="L5002" s="1"/>
      <c r="AC5002" s="5"/>
      <c r="AD5002" s="5"/>
      <c r="AE5002" s="5"/>
      <c r="AF5002" s="5"/>
      <c r="AG5002" s="5"/>
    </row>
    <row r="5003" spans="9:33" x14ac:dyDescent="0.2">
      <c r="I5003" s="1"/>
      <c r="L5003" s="1"/>
      <c r="AC5003" s="5"/>
      <c r="AD5003" s="5"/>
      <c r="AE5003" s="5"/>
      <c r="AF5003" s="5"/>
      <c r="AG5003" s="5"/>
    </row>
    <row r="5004" spans="9:33" x14ac:dyDescent="0.2">
      <c r="I5004" s="1"/>
      <c r="L5004" s="1"/>
      <c r="AC5004" s="5"/>
      <c r="AD5004" s="5"/>
      <c r="AE5004" s="5"/>
      <c r="AF5004" s="5"/>
      <c r="AG5004" s="5"/>
    </row>
    <row r="5005" spans="9:33" x14ac:dyDescent="0.2">
      <c r="I5005" s="1"/>
      <c r="L5005" s="1"/>
      <c r="AC5005" s="5"/>
      <c r="AD5005" s="5"/>
      <c r="AE5005" s="5"/>
      <c r="AF5005" s="5"/>
      <c r="AG5005" s="5"/>
    </row>
    <row r="5006" spans="9:33" x14ac:dyDescent="0.2">
      <c r="I5006" s="1"/>
      <c r="L5006" s="1"/>
      <c r="AC5006" s="5"/>
      <c r="AD5006" s="5"/>
      <c r="AE5006" s="5"/>
      <c r="AF5006" s="5"/>
      <c r="AG5006" s="5"/>
    </row>
    <row r="5007" spans="9:33" x14ac:dyDescent="0.2">
      <c r="I5007" s="1"/>
      <c r="L5007" s="1"/>
      <c r="AC5007" s="5"/>
      <c r="AD5007" s="5"/>
      <c r="AE5007" s="5"/>
      <c r="AF5007" s="5"/>
      <c r="AG5007" s="5"/>
    </row>
    <row r="5008" spans="9:33" x14ac:dyDescent="0.2">
      <c r="I5008" s="1"/>
      <c r="L5008" s="1"/>
      <c r="AC5008" s="5"/>
      <c r="AD5008" s="5"/>
      <c r="AE5008" s="5"/>
      <c r="AF5008" s="5"/>
      <c r="AG5008" s="5"/>
    </row>
    <row r="5009" spans="9:33" x14ac:dyDescent="0.2">
      <c r="I5009" s="1"/>
      <c r="L5009" s="1"/>
      <c r="AC5009" s="5"/>
      <c r="AD5009" s="5"/>
      <c r="AE5009" s="5"/>
      <c r="AF5009" s="5"/>
      <c r="AG5009" s="5"/>
    </row>
    <row r="5010" spans="9:33" x14ac:dyDescent="0.2">
      <c r="I5010" s="1"/>
      <c r="L5010" s="1"/>
      <c r="AC5010" s="5"/>
      <c r="AD5010" s="5"/>
      <c r="AE5010" s="5"/>
      <c r="AF5010" s="5"/>
      <c r="AG5010" s="5"/>
    </row>
    <row r="5011" spans="9:33" x14ac:dyDescent="0.2">
      <c r="I5011" s="1"/>
      <c r="L5011" s="1"/>
      <c r="AC5011" s="5"/>
      <c r="AD5011" s="5"/>
      <c r="AE5011" s="5"/>
      <c r="AF5011" s="5"/>
      <c r="AG5011" s="5"/>
    </row>
    <row r="5012" spans="9:33" x14ac:dyDescent="0.2">
      <c r="I5012" s="1"/>
      <c r="L5012" s="1"/>
      <c r="AC5012" s="5"/>
      <c r="AD5012" s="5"/>
      <c r="AE5012" s="5"/>
      <c r="AF5012" s="5"/>
      <c r="AG5012" s="5"/>
    </row>
    <row r="5013" spans="9:33" x14ac:dyDescent="0.2">
      <c r="I5013" s="1"/>
      <c r="L5013" s="1"/>
      <c r="AC5013" s="5"/>
      <c r="AD5013" s="5"/>
      <c r="AE5013" s="5"/>
      <c r="AF5013" s="5"/>
      <c r="AG5013" s="5"/>
    </row>
    <row r="5014" spans="9:33" x14ac:dyDescent="0.2">
      <c r="I5014" s="1"/>
      <c r="L5014" s="1"/>
      <c r="AC5014" s="5"/>
      <c r="AD5014" s="5"/>
      <c r="AE5014" s="5"/>
      <c r="AF5014" s="5"/>
      <c r="AG5014" s="5"/>
    </row>
    <row r="5015" spans="9:33" x14ac:dyDescent="0.2">
      <c r="I5015" s="1"/>
      <c r="L5015" s="1"/>
      <c r="AC5015" s="5"/>
      <c r="AD5015" s="5"/>
      <c r="AE5015" s="5"/>
      <c r="AF5015" s="5"/>
      <c r="AG5015" s="5"/>
    </row>
    <row r="5016" spans="9:33" x14ac:dyDescent="0.2">
      <c r="I5016" s="1"/>
      <c r="L5016" s="1"/>
      <c r="AC5016" s="5"/>
      <c r="AD5016" s="5"/>
      <c r="AE5016" s="5"/>
      <c r="AF5016" s="5"/>
      <c r="AG5016" s="5"/>
    </row>
    <row r="5017" spans="9:33" x14ac:dyDescent="0.2">
      <c r="I5017" s="1"/>
      <c r="L5017" s="1"/>
      <c r="AC5017" s="5"/>
      <c r="AD5017" s="5"/>
      <c r="AE5017" s="5"/>
      <c r="AF5017" s="5"/>
      <c r="AG5017" s="5"/>
    </row>
    <row r="5018" spans="9:33" x14ac:dyDescent="0.2">
      <c r="I5018" s="1"/>
      <c r="L5018" s="1"/>
      <c r="AC5018" s="5"/>
      <c r="AD5018" s="5"/>
      <c r="AE5018" s="5"/>
      <c r="AF5018" s="5"/>
      <c r="AG5018" s="5"/>
    </row>
    <row r="5019" spans="9:33" x14ac:dyDescent="0.2">
      <c r="I5019" s="1"/>
      <c r="L5019" s="1"/>
      <c r="AC5019" s="5"/>
      <c r="AD5019" s="5"/>
      <c r="AE5019" s="5"/>
      <c r="AF5019" s="5"/>
      <c r="AG5019" s="5"/>
    </row>
    <row r="5020" spans="9:33" x14ac:dyDescent="0.2">
      <c r="I5020" s="1"/>
      <c r="L5020" s="1"/>
      <c r="AC5020" s="5"/>
      <c r="AD5020" s="5"/>
      <c r="AE5020" s="5"/>
      <c r="AF5020" s="5"/>
      <c r="AG5020" s="5"/>
    </row>
    <row r="5021" spans="9:33" x14ac:dyDescent="0.2">
      <c r="I5021" s="1"/>
      <c r="L5021" s="1"/>
      <c r="AC5021" s="5"/>
      <c r="AD5021" s="5"/>
      <c r="AE5021" s="5"/>
      <c r="AF5021" s="5"/>
      <c r="AG5021" s="5"/>
    </row>
    <row r="5022" spans="9:33" x14ac:dyDescent="0.2">
      <c r="I5022" s="1"/>
      <c r="L5022" s="1"/>
      <c r="AC5022" s="5"/>
      <c r="AD5022" s="5"/>
      <c r="AE5022" s="5"/>
      <c r="AF5022" s="5"/>
      <c r="AG5022" s="5"/>
    </row>
    <row r="5023" spans="9:33" x14ac:dyDescent="0.2">
      <c r="I5023" s="1"/>
      <c r="L5023" s="1"/>
      <c r="AC5023" s="5"/>
      <c r="AD5023" s="5"/>
      <c r="AE5023" s="5"/>
      <c r="AF5023" s="5"/>
      <c r="AG5023" s="5"/>
    </row>
    <row r="5024" spans="9:33" x14ac:dyDescent="0.2">
      <c r="I5024" s="1"/>
      <c r="L5024" s="1"/>
      <c r="AC5024" s="5"/>
      <c r="AD5024" s="5"/>
      <c r="AE5024" s="5"/>
      <c r="AF5024" s="5"/>
      <c r="AG5024" s="5"/>
    </row>
    <row r="5025" spans="9:33" x14ac:dyDescent="0.2">
      <c r="I5025" s="1"/>
      <c r="L5025" s="1"/>
      <c r="AC5025" s="5"/>
      <c r="AD5025" s="5"/>
      <c r="AE5025" s="5"/>
      <c r="AF5025" s="5"/>
      <c r="AG5025" s="5"/>
    </row>
    <row r="5026" spans="9:33" x14ac:dyDescent="0.2">
      <c r="I5026" s="1"/>
      <c r="L5026" s="1"/>
      <c r="AC5026" s="5"/>
      <c r="AD5026" s="5"/>
      <c r="AE5026" s="5"/>
      <c r="AF5026" s="5"/>
      <c r="AG5026" s="5"/>
    </row>
    <row r="5027" spans="9:33" x14ac:dyDescent="0.2">
      <c r="I5027" s="1"/>
      <c r="L5027" s="1"/>
      <c r="AC5027" s="5"/>
      <c r="AD5027" s="5"/>
      <c r="AE5027" s="5"/>
      <c r="AF5027" s="5"/>
      <c r="AG5027" s="5"/>
    </row>
    <row r="5028" spans="9:33" x14ac:dyDescent="0.2">
      <c r="I5028" s="1"/>
      <c r="L5028" s="1"/>
      <c r="AC5028" s="5"/>
      <c r="AD5028" s="5"/>
      <c r="AE5028" s="5"/>
      <c r="AF5028" s="5"/>
      <c r="AG5028" s="5"/>
    </row>
    <row r="5029" spans="9:33" x14ac:dyDescent="0.2">
      <c r="I5029" s="1"/>
      <c r="L5029" s="1"/>
      <c r="AC5029" s="5"/>
      <c r="AD5029" s="5"/>
      <c r="AE5029" s="5"/>
      <c r="AF5029" s="5"/>
      <c r="AG5029" s="5"/>
    </row>
    <row r="5030" spans="9:33" x14ac:dyDescent="0.2">
      <c r="I5030" s="1"/>
      <c r="L5030" s="1"/>
      <c r="AC5030" s="5"/>
      <c r="AD5030" s="5"/>
      <c r="AE5030" s="5"/>
      <c r="AF5030" s="5"/>
      <c r="AG5030" s="5"/>
    </row>
    <row r="5031" spans="9:33" x14ac:dyDescent="0.2">
      <c r="I5031" s="1"/>
      <c r="L5031" s="1"/>
      <c r="AC5031" s="5"/>
      <c r="AD5031" s="5"/>
      <c r="AE5031" s="5"/>
      <c r="AF5031" s="5"/>
      <c r="AG5031" s="5"/>
    </row>
    <row r="5032" spans="9:33" x14ac:dyDescent="0.2">
      <c r="I5032" s="1"/>
      <c r="L5032" s="1"/>
      <c r="AC5032" s="5"/>
      <c r="AD5032" s="5"/>
      <c r="AE5032" s="5"/>
      <c r="AF5032" s="5"/>
      <c r="AG5032" s="5"/>
    </row>
    <row r="5033" spans="9:33" x14ac:dyDescent="0.2">
      <c r="I5033" s="1"/>
      <c r="L5033" s="1"/>
      <c r="AC5033" s="5"/>
      <c r="AD5033" s="5"/>
      <c r="AE5033" s="5"/>
      <c r="AF5033" s="5"/>
      <c r="AG5033" s="5"/>
    </row>
    <row r="5034" spans="9:33" x14ac:dyDescent="0.2">
      <c r="I5034" s="1"/>
      <c r="L5034" s="1"/>
      <c r="AC5034" s="5"/>
      <c r="AD5034" s="5"/>
      <c r="AE5034" s="5"/>
      <c r="AF5034" s="5"/>
      <c r="AG5034" s="5"/>
    </row>
    <row r="5035" spans="9:33" x14ac:dyDescent="0.2">
      <c r="I5035" s="1"/>
      <c r="L5035" s="1"/>
      <c r="AC5035" s="5"/>
      <c r="AD5035" s="5"/>
      <c r="AE5035" s="5"/>
      <c r="AF5035" s="5"/>
      <c r="AG5035" s="5"/>
    </row>
    <row r="5036" spans="9:33" x14ac:dyDescent="0.2">
      <c r="I5036" s="1"/>
      <c r="L5036" s="1"/>
      <c r="AC5036" s="5"/>
      <c r="AD5036" s="5"/>
      <c r="AE5036" s="5"/>
      <c r="AF5036" s="5"/>
      <c r="AG5036" s="5"/>
    </row>
    <row r="5037" spans="9:33" x14ac:dyDescent="0.2">
      <c r="I5037" s="1"/>
      <c r="L5037" s="1"/>
      <c r="AC5037" s="5"/>
      <c r="AD5037" s="5"/>
      <c r="AE5037" s="5"/>
      <c r="AF5037" s="5"/>
      <c r="AG5037" s="5"/>
    </row>
    <row r="5038" spans="9:33" x14ac:dyDescent="0.2">
      <c r="I5038" s="1"/>
      <c r="L5038" s="1"/>
      <c r="AC5038" s="5"/>
      <c r="AD5038" s="5"/>
      <c r="AE5038" s="5"/>
      <c r="AF5038" s="5"/>
      <c r="AG5038" s="5"/>
    </row>
    <row r="5039" spans="9:33" x14ac:dyDescent="0.2">
      <c r="I5039" s="1"/>
      <c r="L5039" s="1"/>
      <c r="AC5039" s="5"/>
      <c r="AD5039" s="5"/>
      <c r="AE5039" s="5"/>
      <c r="AF5039" s="5"/>
      <c r="AG5039" s="5"/>
    </row>
    <row r="5040" spans="9:33" x14ac:dyDescent="0.2">
      <c r="I5040" s="1"/>
      <c r="L5040" s="1"/>
      <c r="AC5040" s="5"/>
      <c r="AD5040" s="5"/>
      <c r="AE5040" s="5"/>
      <c r="AF5040" s="5"/>
      <c r="AG5040" s="5"/>
    </row>
    <row r="5041" spans="9:33" x14ac:dyDescent="0.2">
      <c r="I5041" s="1"/>
      <c r="L5041" s="1"/>
      <c r="AC5041" s="5"/>
      <c r="AD5041" s="5"/>
      <c r="AE5041" s="5"/>
      <c r="AF5041" s="5"/>
      <c r="AG5041" s="5"/>
    </row>
    <row r="5042" spans="9:33" x14ac:dyDescent="0.2">
      <c r="I5042" s="1"/>
      <c r="L5042" s="1"/>
      <c r="AC5042" s="5"/>
      <c r="AD5042" s="5"/>
      <c r="AE5042" s="5"/>
      <c r="AF5042" s="5"/>
      <c r="AG5042" s="5"/>
    </row>
    <row r="5043" spans="9:33" x14ac:dyDescent="0.2">
      <c r="I5043" s="1"/>
      <c r="L5043" s="1"/>
      <c r="AC5043" s="5"/>
      <c r="AD5043" s="5"/>
      <c r="AE5043" s="5"/>
      <c r="AF5043" s="5"/>
      <c r="AG5043" s="5"/>
    </row>
    <row r="5044" spans="9:33" x14ac:dyDescent="0.2">
      <c r="I5044" s="1"/>
      <c r="L5044" s="1"/>
      <c r="AC5044" s="5"/>
      <c r="AD5044" s="5"/>
      <c r="AE5044" s="5"/>
      <c r="AF5044" s="5"/>
      <c r="AG5044" s="5"/>
    </row>
    <row r="5045" spans="9:33" x14ac:dyDescent="0.2">
      <c r="I5045" s="1"/>
      <c r="L5045" s="1"/>
      <c r="AC5045" s="5"/>
      <c r="AD5045" s="5"/>
      <c r="AE5045" s="5"/>
      <c r="AF5045" s="5"/>
      <c r="AG5045" s="5"/>
    </row>
    <row r="5046" spans="9:33" x14ac:dyDescent="0.2">
      <c r="I5046" s="1"/>
      <c r="L5046" s="1"/>
      <c r="AC5046" s="5"/>
      <c r="AD5046" s="5"/>
      <c r="AE5046" s="5"/>
      <c r="AF5046" s="5"/>
      <c r="AG5046" s="5"/>
    </row>
    <row r="5047" spans="9:33" x14ac:dyDescent="0.2">
      <c r="I5047" s="1"/>
      <c r="L5047" s="1"/>
      <c r="AC5047" s="5"/>
      <c r="AD5047" s="5"/>
      <c r="AE5047" s="5"/>
      <c r="AF5047" s="5"/>
      <c r="AG5047" s="5"/>
    </row>
    <row r="5048" spans="9:33" x14ac:dyDescent="0.2">
      <c r="I5048" s="1"/>
      <c r="L5048" s="1"/>
      <c r="AC5048" s="5"/>
      <c r="AD5048" s="5"/>
      <c r="AE5048" s="5"/>
      <c r="AF5048" s="5"/>
      <c r="AG5048" s="5"/>
    </row>
    <row r="5049" spans="9:33" x14ac:dyDescent="0.2">
      <c r="I5049" s="1"/>
      <c r="L5049" s="1"/>
      <c r="AC5049" s="5"/>
      <c r="AD5049" s="5"/>
      <c r="AE5049" s="5"/>
      <c r="AF5049" s="5"/>
      <c r="AG5049" s="5"/>
    </row>
    <row r="5050" spans="9:33" x14ac:dyDescent="0.2">
      <c r="I5050" s="1"/>
      <c r="L5050" s="1"/>
      <c r="AC5050" s="5"/>
      <c r="AD5050" s="5"/>
      <c r="AE5050" s="5"/>
      <c r="AF5050" s="5"/>
      <c r="AG5050" s="5"/>
    </row>
    <row r="5051" spans="9:33" x14ac:dyDescent="0.2">
      <c r="I5051" s="1"/>
      <c r="L5051" s="1"/>
      <c r="AC5051" s="5"/>
      <c r="AD5051" s="5"/>
      <c r="AE5051" s="5"/>
      <c r="AF5051" s="5"/>
      <c r="AG5051" s="5"/>
    </row>
    <row r="5052" spans="9:33" x14ac:dyDescent="0.2">
      <c r="I5052" s="1"/>
      <c r="L5052" s="1"/>
      <c r="AC5052" s="5"/>
      <c r="AD5052" s="5"/>
      <c r="AE5052" s="5"/>
      <c r="AF5052" s="5"/>
      <c r="AG5052" s="5"/>
    </row>
    <row r="5053" spans="9:33" x14ac:dyDescent="0.2">
      <c r="I5053" s="1"/>
      <c r="L5053" s="1"/>
      <c r="AC5053" s="5"/>
      <c r="AD5053" s="5"/>
      <c r="AE5053" s="5"/>
      <c r="AF5053" s="5"/>
      <c r="AG5053" s="5"/>
    </row>
    <row r="5054" spans="9:33" x14ac:dyDescent="0.2">
      <c r="I5054" s="1"/>
      <c r="L5054" s="1"/>
      <c r="AC5054" s="5"/>
      <c r="AD5054" s="5"/>
      <c r="AE5054" s="5"/>
      <c r="AF5054" s="5"/>
      <c r="AG5054" s="5"/>
    </row>
    <row r="5055" spans="9:33" x14ac:dyDescent="0.2">
      <c r="I5055" s="1"/>
      <c r="L5055" s="1"/>
      <c r="AC5055" s="5"/>
      <c r="AD5055" s="5"/>
      <c r="AE5055" s="5"/>
      <c r="AF5055" s="5"/>
      <c r="AG5055" s="5"/>
    </row>
    <row r="5056" spans="9:33" x14ac:dyDescent="0.2">
      <c r="I5056" s="1"/>
      <c r="L5056" s="1"/>
      <c r="AC5056" s="5"/>
      <c r="AD5056" s="5"/>
      <c r="AE5056" s="5"/>
      <c r="AF5056" s="5"/>
      <c r="AG5056" s="5"/>
    </row>
    <row r="5057" spans="9:33" x14ac:dyDescent="0.2">
      <c r="I5057" s="1"/>
      <c r="L5057" s="1"/>
      <c r="AC5057" s="5"/>
      <c r="AD5057" s="5"/>
      <c r="AE5057" s="5"/>
      <c r="AF5057" s="5"/>
      <c r="AG5057" s="5"/>
    </row>
    <row r="5058" spans="9:33" x14ac:dyDescent="0.2">
      <c r="I5058" s="1"/>
      <c r="L5058" s="1"/>
      <c r="AC5058" s="5"/>
      <c r="AD5058" s="5"/>
      <c r="AE5058" s="5"/>
      <c r="AF5058" s="5"/>
      <c r="AG5058" s="5"/>
    </row>
    <row r="5059" spans="9:33" x14ac:dyDescent="0.2">
      <c r="I5059" s="1"/>
      <c r="L5059" s="1"/>
      <c r="AC5059" s="5"/>
      <c r="AD5059" s="5"/>
      <c r="AE5059" s="5"/>
      <c r="AF5059" s="5"/>
      <c r="AG5059" s="5"/>
    </row>
    <row r="5060" spans="9:33" x14ac:dyDescent="0.2">
      <c r="I5060" s="1"/>
      <c r="L5060" s="1"/>
      <c r="AC5060" s="5"/>
      <c r="AD5060" s="5"/>
      <c r="AE5060" s="5"/>
      <c r="AF5060" s="5"/>
      <c r="AG5060" s="5"/>
    </row>
    <row r="5061" spans="9:33" x14ac:dyDescent="0.2">
      <c r="I5061" s="1"/>
      <c r="L5061" s="1"/>
      <c r="AC5061" s="5"/>
      <c r="AD5061" s="5"/>
      <c r="AE5061" s="5"/>
      <c r="AF5061" s="5"/>
      <c r="AG5061" s="5"/>
    </row>
    <row r="5062" spans="9:33" x14ac:dyDescent="0.2">
      <c r="I5062" s="1"/>
      <c r="L5062" s="1"/>
      <c r="AC5062" s="5"/>
      <c r="AD5062" s="5"/>
      <c r="AE5062" s="5"/>
      <c r="AF5062" s="5"/>
      <c r="AG5062" s="5"/>
    </row>
    <row r="5063" spans="9:33" x14ac:dyDescent="0.2">
      <c r="I5063" s="1"/>
      <c r="L5063" s="3"/>
    </row>
    <row r="5064" spans="9:33" x14ac:dyDescent="0.2">
      <c r="I5064" s="1"/>
      <c r="L5064" s="1"/>
      <c r="AC5064" s="5"/>
      <c r="AD5064" s="5"/>
      <c r="AE5064" s="5"/>
      <c r="AF5064" s="5"/>
      <c r="AG5064" s="5"/>
    </row>
    <row r="5065" spans="9:33" x14ac:dyDescent="0.2">
      <c r="I5065" s="1"/>
      <c r="L5065" s="1"/>
      <c r="AC5065" s="5"/>
      <c r="AD5065" s="5"/>
      <c r="AE5065" s="5"/>
      <c r="AF5065" s="5"/>
      <c r="AG5065" s="5"/>
    </row>
    <row r="5066" spans="9:33" x14ac:dyDescent="0.2">
      <c r="I5066" s="1"/>
      <c r="L5066" s="1"/>
      <c r="AC5066" s="5"/>
      <c r="AD5066" s="5"/>
      <c r="AE5066" s="5"/>
      <c r="AF5066" s="5"/>
      <c r="AG5066" s="5"/>
    </row>
    <row r="5067" spans="9:33" x14ac:dyDescent="0.2">
      <c r="I5067" s="1"/>
      <c r="L5067" s="1"/>
      <c r="AC5067" s="5"/>
      <c r="AD5067" s="5"/>
      <c r="AE5067" s="5"/>
      <c r="AF5067" s="5"/>
      <c r="AG5067" s="5"/>
    </row>
    <row r="5068" spans="9:33" x14ac:dyDescent="0.2">
      <c r="I5068" s="1"/>
      <c r="L5068" s="1"/>
      <c r="AC5068" s="5"/>
      <c r="AD5068" s="5"/>
      <c r="AE5068" s="5"/>
      <c r="AF5068" s="5"/>
      <c r="AG5068" s="5"/>
    </row>
    <row r="5069" spans="9:33" x14ac:dyDescent="0.2">
      <c r="I5069" s="1"/>
      <c r="L5069" s="1"/>
      <c r="AC5069" s="5"/>
      <c r="AD5069" s="5"/>
      <c r="AE5069" s="5"/>
      <c r="AF5069" s="5"/>
      <c r="AG5069" s="5"/>
    </row>
    <row r="5070" spans="9:33" x14ac:dyDescent="0.2">
      <c r="I5070" s="1"/>
      <c r="L5070" s="1"/>
      <c r="AC5070" s="5"/>
      <c r="AD5070" s="5"/>
      <c r="AE5070" s="5"/>
      <c r="AF5070" s="5"/>
      <c r="AG5070" s="5"/>
    </row>
    <row r="5071" spans="9:33" x14ac:dyDescent="0.2">
      <c r="I5071" s="1"/>
      <c r="L5071" s="1"/>
      <c r="AC5071" s="5"/>
      <c r="AD5071" s="5"/>
      <c r="AE5071" s="5"/>
      <c r="AF5071" s="5"/>
      <c r="AG5071" s="5"/>
    </row>
    <row r="5072" spans="9:33" x14ac:dyDescent="0.2">
      <c r="I5072" s="1"/>
      <c r="L5072" s="1"/>
      <c r="AC5072" s="5"/>
      <c r="AD5072" s="5"/>
      <c r="AE5072" s="5"/>
      <c r="AF5072" s="5"/>
      <c r="AG5072" s="5"/>
    </row>
    <row r="5073" spans="9:33" x14ac:dyDescent="0.2">
      <c r="I5073" s="1"/>
      <c r="L5073" s="1"/>
      <c r="AC5073" s="5"/>
      <c r="AD5073" s="5"/>
      <c r="AE5073" s="5"/>
      <c r="AF5073" s="5"/>
      <c r="AG5073" s="5"/>
    </row>
    <row r="5074" spans="9:33" x14ac:dyDescent="0.2">
      <c r="I5074" s="2"/>
      <c r="L5074" s="1"/>
      <c r="AC5074" s="5"/>
      <c r="AD5074" s="5"/>
      <c r="AE5074" s="5"/>
      <c r="AF5074" s="5"/>
      <c r="AG5074" s="5"/>
    </row>
    <row r="5075" spans="9:33" x14ac:dyDescent="0.2">
      <c r="I5075" s="1"/>
      <c r="L5075" s="1"/>
      <c r="AC5075" s="5"/>
      <c r="AD5075" s="5"/>
      <c r="AE5075" s="5"/>
      <c r="AF5075" s="5"/>
      <c r="AG5075" s="5"/>
    </row>
    <row r="5076" spans="9:33" x14ac:dyDescent="0.2">
      <c r="I5076" s="1"/>
      <c r="L5076" s="1"/>
      <c r="AC5076" s="5"/>
      <c r="AD5076" s="5"/>
      <c r="AE5076" s="5"/>
      <c r="AF5076" s="5"/>
      <c r="AG5076" s="5"/>
    </row>
    <row r="5077" spans="9:33" x14ac:dyDescent="0.2">
      <c r="I5077" s="1"/>
      <c r="L5077" s="1"/>
      <c r="AC5077" s="5"/>
      <c r="AD5077" s="5"/>
      <c r="AE5077" s="5"/>
      <c r="AF5077" s="5"/>
      <c r="AG5077" s="5"/>
    </row>
    <row r="5078" spans="9:33" x14ac:dyDescent="0.2">
      <c r="I5078" s="1"/>
      <c r="L5078" s="1"/>
      <c r="AC5078" s="5"/>
      <c r="AD5078" s="5"/>
      <c r="AE5078" s="5"/>
      <c r="AF5078" s="5"/>
      <c r="AG5078" s="5"/>
    </row>
    <row r="5079" spans="9:33" x14ac:dyDescent="0.2">
      <c r="I5079" s="1"/>
      <c r="L5079" s="1"/>
      <c r="AC5079" s="5"/>
      <c r="AD5079" s="5"/>
      <c r="AE5079" s="5"/>
      <c r="AF5079" s="5"/>
      <c r="AG5079" s="5"/>
    </row>
    <row r="5080" spans="9:33" x14ac:dyDescent="0.2">
      <c r="I5080" s="2"/>
      <c r="L5080" s="1"/>
      <c r="AC5080" s="5"/>
      <c r="AD5080" s="5"/>
      <c r="AE5080" s="5"/>
      <c r="AF5080" s="5"/>
      <c r="AG5080" s="5"/>
    </row>
    <row r="5081" spans="9:33" x14ac:dyDescent="0.2">
      <c r="I5081" s="1"/>
      <c r="L5081" s="1"/>
      <c r="AC5081" s="5"/>
      <c r="AD5081" s="5"/>
      <c r="AE5081" s="5"/>
      <c r="AF5081" s="5"/>
      <c r="AG5081" s="5"/>
    </row>
    <row r="5082" spans="9:33" x14ac:dyDescent="0.2">
      <c r="I5082" s="2"/>
      <c r="L5082" s="1"/>
      <c r="AC5082" s="5"/>
      <c r="AD5082" s="5"/>
      <c r="AE5082" s="5"/>
      <c r="AF5082" s="5"/>
      <c r="AG5082" s="5"/>
    </row>
    <row r="5083" spans="9:33" x14ac:dyDescent="0.2">
      <c r="I5083" s="1"/>
      <c r="L5083" s="1"/>
      <c r="AC5083" s="5"/>
      <c r="AD5083" s="5"/>
      <c r="AE5083" s="5"/>
      <c r="AF5083" s="5"/>
      <c r="AG5083" s="5"/>
    </row>
    <row r="5084" spans="9:33" x14ac:dyDescent="0.2">
      <c r="I5084" s="1"/>
      <c r="L5084" s="1"/>
      <c r="AC5084" s="5"/>
      <c r="AD5084" s="5"/>
      <c r="AE5084" s="5"/>
      <c r="AF5084" s="5"/>
      <c r="AG5084" s="5"/>
    </row>
    <row r="5085" spans="9:33" x14ac:dyDescent="0.2">
      <c r="I5085" s="1"/>
      <c r="L5085" s="1"/>
      <c r="AC5085" s="5"/>
      <c r="AD5085" s="5"/>
      <c r="AE5085" s="5"/>
      <c r="AF5085" s="5"/>
      <c r="AG5085" s="5"/>
    </row>
    <row r="5086" spans="9:33" x14ac:dyDescent="0.2">
      <c r="I5086" s="1"/>
      <c r="L5086" s="1"/>
      <c r="AC5086" s="5"/>
      <c r="AD5086" s="5"/>
      <c r="AE5086" s="5"/>
      <c r="AF5086" s="5"/>
      <c r="AG5086" s="5"/>
    </row>
    <row r="5087" spans="9:33" x14ac:dyDescent="0.2">
      <c r="I5087" s="1"/>
      <c r="L5087" s="1"/>
      <c r="AC5087" s="5"/>
      <c r="AD5087" s="5"/>
      <c r="AE5087" s="5"/>
      <c r="AF5087" s="5"/>
      <c r="AG5087" s="5"/>
    </row>
    <row r="5088" spans="9:33" x14ac:dyDescent="0.2">
      <c r="I5088" s="1"/>
      <c r="L5088" s="1"/>
      <c r="AC5088" s="5"/>
      <c r="AD5088" s="5"/>
      <c r="AE5088" s="5"/>
      <c r="AF5088" s="5"/>
      <c r="AG5088" s="5"/>
    </row>
    <row r="5089" spans="9:33" x14ac:dyDescent="0.2">
      <c r="I5089" s="1"/>
      <c r="L5089" s="1"/>
      <c r="AC5089" s="5"/>
      <c r="AD5089" s="5"/>
      <c r="AE5089" s="5"/>
      <c r="AF5089" s="5"/>
      <c r="AG5089" s="5"/>
    </row>
    <row r="5090" spans="9:33" x14ac:dyDescent="0.2">
      <c r="I5090" s="1"/>
      <c r="L5090" s="1"/>
      <c r="AC5090" s="5"/>
      <c r="AD5090" s="5"/>
      <c r="AE5090" s="5"/>
      <c r="AF5090" s="5"/>
      <c r="AG5090" s="5"/>
    </row>
    <row r="5091" spans="9:33" x14ac:dyDescent="0.2">
      <c r="I5091" s="1"/>
      <c r="L5091" s="1"/>
      <c r="AC5091" s="5"/>
      <c r="AD5091" s="5"/>
      <c r="AE5091" s="5"/>
      <c r="AF5091" s="5"/>
      <c r="AG5091" s="5"/>
    </row>
    <row r="5092" spans="9:33" x14ac:dyDescent="0.2">
      <c r="I5092" s="1"/>
      <c r="L5092" s="1"/>
      <c r="AC5092" s="5"/>
      <c r="AD5092" s="5"/>
      <c r="AE5092" s="5"/>
      <c r="AF5092" s="5"/>
      <c r="AG5092" s="5"/>
    </row>
    <row r="5093" spans="9:33" x14ac:dyDescent="0.2">
      <c r="I5093" s="2"/>
      <c r="L5093" s="1"/>
      <c r="AC5093" s="5"/>
      <c r="AD5093" s="5"/>
      <c r="AE5093" s="5"/>
      <c r="AF5093" s="5"/>
      <c r="AG5093" s="5"/>
    </row>
    <row r="5094" spans="9:33" x14ac:dyDescent="0.2">
      <c r="I5094" s="1"/>
      <c r="L5094" s="1"/>
      <c r="AC5094" s="5"/>
      <c r="AD5094" s="5"/>
      <c r="AE5094" s="5"/>
      <c r="AF5094" s="5"/>
      <c r="AG5094" s="5"/>
    </row>
    <row r="5095" spans="9:33" x14ac:dyDescent="0.2">
      <c r="I5095" s="1"/>
      <c r="L5095" s="1"/>
      <c r="AC5095" s="5"/>
      <c r="AD5095" s="5"/>
      <c r="AE5095" s="5"/>
      <c r="AF5095" s="5"/>
      <c r="AG5095" s="5"/>
    </row>
    <row r="5096" spans="9:33" x14ac:dyDescent="0.2">
      <c r="I5096" s="2"/>
      <c r="L5096" s="1"/>
      <c r="AC5096" s="5"/>
      <c r="AD5096" s="5"/>
      <c r="AE5096" s="5"/>
      <c r="AF5096" s="5"/>
      <c r="AG5096" s="5"/>
    </row>
    <row r="5097" spans="9:33" x14ac:dyDescent="0.2">
      <c r="I5097" s="1"/>
      <c r="L5097" s="1"/>
      <c r="AC5097" s="5"/>
      <c r="AD5097" s="5"/>
      <c r="AE5097" s="5"/>
      <c r="AF5097" s="5"/>
      <c r="AG5097" s="5"/>
    </row>
    <row r="5098" spans="9:33" x14ac:dyDescent="0.2">
      <c r="I5098" s="2"/>
      <c r="L5098" s="1"/>
      <c r="AC5098" s="5"/>
      <c r="AD5098" s="5"/>
      <c r="AE5098" s="5"/>
      <c r="AF5098" s="5"/>
      <c r="AG5098" s="5"/>
    </row>
    <row r="5099" spans="9:33" x14ac:dyDescent="0.2">
      <c r="I5099" s="2"/>
      <c r="L5099" s="1"/>
      <c r="AC5099" s="5"/>
      <c r="AD5099" s="5"/>
      <c r="AE5099" s="5"/>
      <c r="AF5099" s="5"/>
      <c r="AG5099" s="5"/>
    </row>
    <row r="5100" spans="9:33" x14ac:dyDescent="0.2">
      <c r="I5100" s="2"/>
      <c r="L5100" s="1"/>
      <c r="AC5100" s="5"/>
      <c r="AD5100" s="5"/>
      <c r="AE5100" s="5"/>
      <c r="AF5100" s="5"/>
      <c r="AG5100" s="5"/>
    </row>
    <row r="5101" spans="9:33" x14ac:dyDescent="0.2">
      <c r="I5101" s="2"/>
      <c r="L5101" s="1"/>
      <c r="AC5101" s="5"/>
      <c r="AD5101" s="5"/>
      <c r="AE5101" s="5"/>
      <c r="AF5101" s="5"/>
      <c r="AG5101" s="5"/>
    </row>
    <row r="5102" spans="9:33" x14ac:dyDescent="0.2">
      <c r="I5102" s="1"/>
      <c r="L5102" s="1"/>
      <c r="AC5102" s="5"/>
      <c r="AD5102" s="5"/>
      <c r="AE5102" s="5"/>
      <c r="AF5102" s="5"/>
      <c r="AG5102" s="5"/>
    </row>
    <row r="5103" spans="9:33" x14ac:dyDescent="0.2">
      <c r="I5103" s="1"/>
      <c r="L5103" s="1"/>
      <c r="AC5103" s="5"/>
      <c r="AD5103" s="5"/>
      <c r="AE5103" s="5"/>
      <c r="AF5103" s="5"/>
      <c r="AG5103" s="5"/>
    </row>
    <row r="5104" spans="9:33" x14ac:dyDescent="0.2">
      <c r="I5104" s="1"/>
      <c r="L5104" s="1"/>
      <c r="AC5104" s="5"/>
      <c r="AD5104" s="5"/>
      <c r="AE5104" s="5"/>
      <c r="AF5104" s="5"/>
      <c r="AG5104" s="5"/>
    </row>
    <row r="5105" spans="9:33" x14ac:dyDescent="0.2">
      <c r="I5105" s="1"/>
      <c r="L5105" s="1"/>
      <c r="AC5105" s="5"/>
      <c r="AD5105" s="5"/>
      <c r="AE5105" s="5"/>
      <c r="AF5105" s="5"/>
      <c r="AG5105" s="5"/>
    </row>
    <row r="5106" spans="9:33" x14ac:dyDescent="0.2">
      <c r="I5106" s="1"/>
      <c r="L5106" s="1"/>
      <c r="AC5106" s="5"/>
      <c r="AD5106" s="5"/>
      <c r="AE5106" s="5"/>
      <c r="AF5106" s="5"/>
      <c r="AG5106" s="5"/>
    </row>
    <row r="5107" spans="9:33" x14ac:dyDescent="0.2">
      <c r="I5107" s="1"/>
      <c r="L5107" s="1"/>
      <c r="AC5107" s="5"/>
      <c r="AD5107" s="5"/>
      <c r="AE5107" s="5"/>
      <c r="AF5107" s="5"/>
      <c r="AG5107" s="5"/>
    </row>
    <row r="5108" spans="9:33" x14ac:dyDescent="0.2">
      <c r="I5108" s="1"/>
      <c r="L5108" s="1"/>
      <c r="AC5108" s="5"/>
      <c r="AD5108" s="5"/>
      <c r="AE5108" s="5"/>
      <c r="AF5108" s="5"/>
      <c r="AG5108" s="5"/>
    </row>
    <row r="5109" spans="9:33" x14ac:dyDescent="0.2">
      <c r="I5109" s="1"/>
      <c r="L5109" s="1"/>
      <c r="AC5109" s="5"/>
      <c r="AD5109" s="5"/>
      <c r="AE5109" s="5"/>
      <c r="AF5109" s="5"/>
      <c r="AG5109" s="5"/>
    </row>
    <row r="5110" spans="9:33" x14ac:dyDescent="0.2">
      <c r="I5110" s="1"/>
      <c r="L5110" s="1"/>
      <c r="AC5110" s="5"/>
      <c r="AD5110" s="5"/>
      <c r="AE5110" s="5"/>
      <c r="AF5110" s="5"/>
      <c r="AG5110" s="5"/>
    </row>
    <row r="5111" spans="9:33" x14ac:dyDescent="0.2">
      <c r="I5111" s="1"/>
      <c r="L5111" s="1"/>
      <c r="AC5111" s="5"/>
      <c r="AD5111" s="5"/>
      <c r="AE5111" s="5"/>
      <c r="AF5111" s="5"/>
      <c r="AG5111" s="5"/>
    </row>
    <row r="5112" spans="9:33" x14ac:dyDescent="0.2">
      <c r="I5112" s="1"/>
      <c r="L5112" s="1"/>
      <c r="AC5112" s="5"/>
      <c r="AD5112" s="5"/>
      <c r="AE5112" s="5"/>
      <c r="AF5112" s="5"/>
      <c r="AG5112" s="5"/>
    </row>
    <row r="5113" spans="9:33" x14ac:dyDescent="0.2">
      <c r="I5113" s="1"/>
      <c r="L5113" s="1"/>
      <c r="AC5113" s="5"/>
      <c r="AD5113" s="5"/>
      <c r="AE5113" s="5"/>
      <c r="AF5113" s="5"/>
      <c r="AG5113" s="5"/>
    </row>
    <row r="5114" spans="9:33" x14ac:dyDescent="0.2">
      <c r="I5114" s="1"/>
      <c r="L5114" s="1"/>
      <c r="AC5114" s="5"/>
      <c r="AD5114" s="5"/>
      <c r="AE5114" s="5"/>
      <c r="AF5114" s="5"/>
      <c r="AG5114" s="5"/>
    </row>
    <row r="5115" spans="9:33" x14ac:dyDescent="0.2">
      <c r="I5115" s="1"/>
      <c r="L5115" s="1"/>
      <c r="AC5115" s="5"/>
      <c r="AD5115" s="5"/>
      <c r="AE5115" s="5"/>
      <c r="AF5115" s="5"/>
      <c r="AG5115" s="5"/>
    </row>
    <row r="5116" spans="9:33" x14ac:dyDescent="0.2">
      <c r="I5116" s="1"/>
      <c r="L5116" s="1"/>
      <c r="AC5116" s="5"/>
      <c r="AD5116" s="5"/>
      <c r="AE5116" s="5"/>
      <c r="AF5116" s="5"/>
      <c r="AG5116" s="5"/>
    </row>
    <row r="5117" spans="9:33" x14ac:dyDescent="0.2">
      <c r="I5117" s="1"/>
      <c r="L5117" s="1"/>
      <c r="AC5117" s="5"/>
      <c r="AD5117" s="5"/>
      <c r="AE5117" s="5"/>
      <c r="AF5117" s="5"/>
      <c r="AG5117" s="5"/>
    </row>
    <row r="5118" spans="9:33" x14ac:dyDescent="0.2">
      <c r="I5118" s="1"/>
      <c r="L5118" s="1"/>
      <c r="AC5118" s="5"/>
      <c r="AD5118" s="5"/>
      <c r="AE5118" s="5"/>
      <c r="AF5118" s="5"/>
      <c r="AG5118" s="5"/>
    </row>
    <row r="5119" spans="9:33" x14ac:dyDescent="0.2">
      <c r="I5119" s="1"/>
      <c r="L5119" s="1"/>
      <c r="AC5119" s="5"/>
      <c r="AD5119" s="5"/>
      <c r="AE5119" s="5"/>
      <c r="AF5119" s="5"/>
      <c r="AG5119" s="5"/>
    </row>
    <row r="5120" spans="9:33" x14ac:dyDescent="0.2">
      <c r="I5120" s="1"/>
      <c r="L5120" s="1"/>
      <c r="AC5120" s="5"/>
      <c r="AD5120" s="5"/>
      <c r="AE5120" s="5"/>
      <c r="AF5120" s="5"/>
      <c r="AG5120" s="5"/>
    </row>
    <row r="5121" spans="9:33" x14ac:dyDescent="0.2">
      <c r="I5121" s="1"/>
      <c r="L5121" s="1"/>
      <c r="AC5121" s="5"/>
      <c r="AD5121" s="5"/>
      <c r="AE5121" s="5"/>
      <c r="AF5121" s="5"/>
      <c r="AG5121" s="5"/>
    </row>
    <row r="5122" spans="9:33" x14ac:dyDescent="0.2">
      <c r="I5122" s="1"/>
      <c r="L5122" s="1"/>
      <c r="AC5122" s="5"/>
      <c r="AD5122" s="5"/>
      <c r="AE5122" s="5"/>
      <c r="AF5122" s="5"/>
      <c r="AG5122" s="5"/>
    </row>
    <row r="5123" spans="9:33" x14ac:dyDescent="0.2">
      <c r="I5123" s="1"/>
      <c r="L5123" s="1"/>
      <c r="AC5123" s="5"/>
      <c r="AD5123" s="5"/>
      <c r="AE5123" s="5"/>
      <c r="AF5123" s="5"/>
      <c r="AG5123" s="5"/>
    </row>
    <row r="5124" spans="9:33" x14ac:dyDescent="0.2">
      <c r="I5124" s="1"/>
      <c r="L5124" s="1"/>
      <c r="AC5124" s="5"/>
      <c r="AD5124" s="5"/>
      <c r="AE5124" s="5"/>
      <c r="AF5124" s="5"/>
      <c r="AG5124" s="5"/>
    </row>
    <row r="5125" spans="9:33" x14ac:dyDescent="0.2">
      <c r="I5125" s="1"/>
      <c r="L5125" s="1"/>
      <c r="AC5125" s="5"/>
      <c r="AD5125" s="5"/>
      <c r="AE5125" s="5"/>
      <c r="AF5125" s="5"/>
      <c r="AG5125" s="5"/>
    </row>
    <row r="5126" spans="9:33" x14ac:dyDescent="0.2">
      <c r="I5126" s="1"/>
      <c r="L5126" s="1"/>
      <c r="AC5126" s="5"/>
      <c r="AD5126" s="5"/>
      <c r="AE5126" s="5"/>
      <c r="AF5126" s="5"/>
      <c r="AG5126" s="5"/>
    </row>
    <row r="5127" spans="9:33" x14ac:dyDescent="0.2">
      <c r="I5127" s="1"/>
      <c r="L5127" s="1"/>
      <c r="AC5127" s="5"/>
      <c r="AD5127" s="5"/>
      <c r="AE5127" s="5"/>
      <c r="AF5127" s="5"/>
      <c r="AG5127" s="5"/>
    </row>
    <row r="5128" spans="9:33" x14ac:dyDescent="0.2">
      <c r="I5128" s="1"/>
      <c r="L5128" s="1"/>
      <c r="AC5128" s="5"/>
      <c r="AD5128" s="5"/>
      <c r="AE5128" s="5"/>
      <c r="AF5128" s="5"/>
      <c r="AG5128" s="5"/>
    </row>
    <row r="5129" spans="9:33" x14ac:dyDescent="0.2">
      <c r="I5129" s="1"/>
      <c r="L5129" s="1"/>
      <c r="AC5129" s="5"/>
      <c r="AD5129" s="5"/>
      <c r="AE5129" s="5"/>
      <c r="AF5129" s="5"/>
      <c r="AG5129" s="5"/>
    </row>
    <row r="5130" spans="9:33" x14ac:dyDescent="0.2">
      <c r="I5130" s="1"/>
      <c r="L5130" s="1"/>
      <c r="AC5130" s="5"/>
      <c r="AD5130" s="5"/>
      <c r="AE5130" s="5"/>
      <c r="AF5130" s="5"/>
      <c r="AG5130" s="5"/>
    </row>
    <row r="5131" spans="9:33" x14ac:dyDescent="0.2">
      <c r="I5131" s="1"/>
      <c r="L5131" s="1"/>
      <c r="AC5131" s="5"/>
      <c r="AD5131" s="5"/>
      <c r="AE5131" s="5"/>
      <c r="AF5131" s="5"/>
      <c r="AG5131" s="5"/>
    </row>
    <row r="5132" spans="9:33" x14ac:dyDescent="0.2">
      <c r="I5132" s="1"/>
      <c r="L5132" s="1"/>
      <c r="AC5132" s="5"/>
      <c r="AD5132" s="5"/>
      <c r="AE5132" s="5"/>
      <c r="AF5132" s="5"/>
      <c r="AG5132" s="5"/>
    </row>
    <row r="5133" spans="9:33" x14ac:dyDescent="0.2">
      <c r="I5133" s="1"/>
      <c r="L5133" s="1"/>
      <c r="AC5133" s="5"/>
      <c r="AD5133" s="5"/>
      <c r="AE5133" s="5"/>
      <c r="AF5133" s="5"/>
      <c r="AG5133" s="5"/>
    </row>
    <row r="5134" spans="9:33" x14ac:dyDescent="0.2">
      <c r="I5134" s="1"/>
      <c r="L5134" s="1"/>
      <c r="AC5134" s="5"/>
      <c r="AD5134" s="5"/>
      <c r="AE5134" s="5"/>
      <c r="AF5134" s="5"/>
      <c r="AG5134" s="5"/>
    </row>
    <row r="5135" spans="9:33" x14ac:dyDescent="0.2">
      <c r="I5135" s="1"/>
      <c r="L5135" s="1"/>
      <c r="AC5135" s="5"/>
      <c r="AD5135" s="5"/>
      <c r="AE5135" s="5"/>
      <c r="AF5135" s="5"/>
      <c r="AG5135" s="5"/>
    </row>
    <row r="5136" spans="9:33" x14ac:dyDescent="0.2">
      <c r="I5136" s="1"/>
      <c r="L5136" s="1"/>
      <c r="AC5136" s="5"/>
      <c r="AD5136" s="5"/>
      <c r="AE5136" s="5"/>
      <c r="AF5136" s="5"/>
      <c r="AG5136" s="5"/>
    </row>
    <row r="5137" spans="9:33" x14ac:dyDescent="0.2">
      <c r="I5137" s="1"/>
      <c r="L5137" s="1"/>
      <c r="AC5137" s="5"/>
      <c r="AD5137" s="5"/>
      <c r="AE5137" s="5"/>
      <c r="AF5137" s="5"/>
      <c r="AG5137" s="5"/>
    </row>
    <row r="5138" spans="9:33" x14ac:dyDescent="0.2">
      <c r="I5138" s="1"/>
      <c r="L5138" s="1"/>
      <c r="AC5138" s="5"/>
      <c r="AD5138" s="5"/>
      <c r="AE5138" s="5"/>
      <c r="AF5138" s="5"/>
      <c r="AG5138" s="5"/>
    </row>
    <row r="5139" spans="9:33" x14ac:dyDescent="0.2">
      <c r="I5139" s="1"/>
      <c r="L5139" s="1"/>
      <c r="AC5139" s="5"/>
      <c r="AD5139" s="5"/>
      <c r="AE5139" s="5"/>
      <c r="AF5139" s="5"/>
      <c r="AG5139" s="5"/>
    </row>
    <row r="5140" spans="9:33" x14ac:dyDescent="0.2">
      <c r="I5140" s="1"/>
      <c r="L5140" s="1"/>
      <c r="AC5140" s="5"/>
      <c r="AD5140" s="5"/>
      <c r="AE5140" s="5"/>
      <c r="AF5140" s="5"/>
      <c r="AG5140" s="5"/>
    </row>
    <row r="5141" spans="9:33" x14ac:dyDescent="0.2">
      <c r="I5141" s="1"/>
      <c r="L5141" s="1"/>
      <c r="AC5141" s="5"/>
      <c r="AD5141" s="5"/>
      <c r="AE5141" s="5"/>
      <c r="AF5141" s="5"/>
      <c r="AG5141" s="5"/>
    </row>
    <row r="5142" spans="9:33" x14ac:dyDescent="0.2">
      <c r="I5142" s="1"/>
      <c r="L5142" s="1"/>
      <c r="AC5142" s="5"/>
      <c r="AD5142" s="5"/>
      <c r="AE5142" s="5"/>
      <c r="AF5142" s="5"/>
      <c r="AG5142" s="5"/>
    </row>
    <row r="5143" spans="9:33" x14ac:dyDescent="0.2">
      <c r="I5143" s="1"/>
      <c r="L5143" s="1"/>
      <c r="AC5143" s="5"/>
      <c r="AD5143" s="5"/>
      <c r="AE5143" s="5"/>
      <c r="AF5143" s="5"/>
      <c r="AG5143" s="5"/>
    </row>
    <row r="5144" spans="9:33" x14ac:dyDescent="0.2">
      <c r="I5144" s="1"/>
      <c r="L5144" s="1"/>
      <c r="AC5144" s="5"/>
      <c r="AD5144" s="5"/>
      <c r="AE5144" s="5"/>
      <c r="AF5144" s="5"/>
      <c r="AG5144" s="5"/>
    </row>
    <row r="5145" spans="9:33" x14ac:dyDescent="0.2">
      <c r="I5145" s="1"/>
      <c r="L5145" s="1"/>
      <c r="AC5145" s="5"/>
      <c r="AD5145" s="5"/>
      <c r="AE5145" s="5"/>
      <c r="AF5145" s="5"/>
      <c r="AG5145" s="5"/>
    </row>
    <row r="5146" spans="9:33" x14ac:dyDescent="0.2">
      <c r="I5146" s="1"/>
      <c r="L5146" s="1"/>
      <c r="AC5146" s="5"/>
      <c r="AD5146" s="5"/>
      <c r="AE5146" s="5"/>
      <c r="AF5146" s="5"/>
      <c r="AG5146" s="5"/>
    </row>
    <row r="5147" spans="9:33" x14ac:dyDescent="0.2">
      <c r="I5147" s="1"/>
      <c r="L5147" s="1"/>
      <c r="AC5147" s="5"/>
      <c r="AD5147" s="5"/>
      <c r="AE5147" s="5"/>
      <c r="AF5147" s="5"/>
      <c r="AG5147" s="5"/>
    </row>
    <row r="5148" spans="9:33" x14ac:dyDescent="0.2">
      <c r="I5148" s="1"/>
      <c r="L5148" s="1"/>
      <c r="AC5148" s="5"/>
      <c r="AD5148" s="5"/>
      <c r="AE5148" s="5"/>
      <c r="AF5148" s="5"/>
      <c r="AG5148" s="5"/>
    </row>
    <row r="5149" spans="9:33" x14ac:dyDescent="0.2">
      <c r="I5149" s="1"/>
      <c r="L5149" s="1"/>
      <c r="AC5149" s="5"/>
      <c r="AD5149" s="5"/>
      <c r="AE5149" s="5"/>
      <c r="AF5149" s="5"/>
      <c r="AG5149" s="5"/>
    </row>
    <row r="5150" spans="9:33" x14ac:dyDescent="0.2">
      <c r="I5150" s="1"/>
      <c r="L5150" s="1"/>
      <c r="AC5150" s="5"/>
      <c r="AD5150" s="5"/>
      <c r="AE5150" s="5"/>
      <c r="AF5150" s="5"/>
      <c r="AG5150" s="5"/>
    </row>
    <row r="5151" spans="9:33" x14ac:dyDescent="0.2">
      <c r="I5151" s="1"/>
      <c r="L5151" s="1"/>
      <c r="AC5151" s="5"/>
      <c r="AD5151" s="5"/>
      <c r="AE5151" s="5"/>
      <c r="AF5151" s="5"/>
      <c r="AG5151" s="5"/>
    </row>
    <row r="5152" spans="9:33" x14ac:dyDescent="0.2">
      <c r="I5152" s="1"/>
      <c r="L5152" s="1"/>
      <c r="AC5152" s="5"/>
      <c r="AD5152" s="5"/>
      <c r="AE5152" s="5"/>
      <c r="AF5152" s="5"/>
      <c r="AG5152" s="5"/>
    </row>
    <row r="5153" spans="9:33" x14ac:dyDescent="0.2">
      <c r="I5153" s="1"/>
      <c r="L5153" s="1"/>
      <c r="AC5153" s="5"/>
      <c r="AD5153" s="5"/>
      <c r="AE5153" s="5"/>
      <c r="AF5153" s="5"/>
      <c r="AG5153" s="5"/>
    </row>
    <row r="5154" spans="9:33" x14ac:dyDescent="0.2">
      <c r="I5154" s="1"/>
      <c r="L5154" s="1"/>
      <c r="AC5154" s="5"/>
      <c r="AD5154" s="5"/>
      <c r="AE5154" s="5"/>
      <c r="AF5154" s="5"/>
      <c r="AG5154" s="5"/>
    </row>
    <row r="5155" spans="9:33" x14ac:dyDescent="0.2">
      <c r="I5155" s="1"/>
      <c r="L5155" s="1"/>
      <c r="AC5155" s="5"/>
      <c r="AD5155" s="5"/>
      <c r="AE5155" s="5"/>
      <c r="AF5155" s="5"/>
      <c r="AG5155" s="5"/>
    </row>
    <row r="5156" spans="9:33" x14ac:dyDescent="0.2">
      <c r="I5156" s="1"/>
      <c r="L5156" s="1"/>
      <c r="AC5156" s="5"/>
      <c r="AD5156" s="5"/>
      <c r="AE5156" s="5"/>
      <c r="AF5156" s="5"/>
      <c r="AG5156" s="5"/>
    </row>
    <row r="5157" spans="9:33" x14ac:dyDescent="0.2">
      <c r="I5157" s="1"/>
      <c r="L5157" s="1"/>
      <c r="AC5157" s="5"/>
      <c r="AD5157" s="5"/>
      <c r="AE5157" s="5"/>
      <c r="AF5157" s="5"/>
      <c r="AG5157" s="5"/>
    </row>
    <row r="5158" spans="9:33" x14ac:dyDescent="0.2">
      <c r="I5158" s="1"/>
      <c r="L5158" s="1"/>
      <c r="AC5158" s="5"/>
      <c r="AD5158" s="5"/>
      <c r="AE5158" s="5"/>
      <c r="AF5158" s="5"/>
      <c r="AG5158" s="5"/>
    </row>
    <row r="5159" spans="9:33" x14ac:dyDescent="0.2">
      <c r="I5159" s="1"/>
      <c r="L5159" s="1"/>
      <c r="AC5159" s="5"/>
      <c r="AD5159" s="5"/>
      <c r="AE5159" s="5"/>
      <c r="AF5159" s="5"/>
      <c r="AG5159" s="5"/>
    </row>
    <row r="5160" spans="9:33" x14ac:dyDescent="0.2">
      <c r="I5160" s="1"/>
      <c r="L5160" s="1"/>
      <c r="AC5160" s="5"/>
      <c r="AD5160" s="5"/>
      <c r="AE5160" s="5"/>
      <c r="AF5160" s="5"/>
      <c r="AG5160" s="5"/>
    </row>
    <row r="5161" spans="9:33" x14ac:dyDescent="0.2">
      <c r="I5161" s="1"/>
      <c r="L5161" s="1"/>
      <c r="AC5161" s="5"/>
      <c r="AD5161" s="5"/>
      <c r="AE5161" s="5"/>
      <c r="AF5161" s="5"/>
      <c r="AG5161" s="5"/>
    </row>
    <row r="5162" spans="9:33" x14ac:dyDescent="0.2">
      <c r="I5162" s="1"/>
      <c r="L5162" s="1"/>
      <c r="AC5162" s="5"/>
      <c r="AD5162" s="5"/>
      <c r="AE5162" s="5"/>
      <c r="AF5162" s="5"/>
      <c r="AG5162" s="5"/>
    </row>
    <row r="5163" spans="9:33" x14ac:dyDescent="0.2">
      <c r="I5163" s="1"/>
      <c r="L5163" s="1"/>
      <c r="AC5163" s="5"/>
      <c r="AD5163" s="5"/>
      <c r="AE5163" s="5"/>
      <c r="AF5163" s="5"/>
      <c r="AG5163" s="5"/>
    </row>
    <row r="5164" spans="9:33" x14ac:dyDescent="0.2">
      <c r="I5164" s="1"/>
      <c r="L5164" s="1"/>
      <c r="AC5164" s="5"/>
      <c r="AD5164" s="5"/>
      <c r="AE5164" s="5"/>
      <c r="AF5164" s="5"/>
      <c r="AG5164" s="5"/>
    </row>
    <row r="5165" spans="9:33" x14ac:dyDescent="0.2">
      <c r="I5165" s="1"/>
      <c r="L5165" s="1"/>
      <c r="AC5165" s="5"/>
      <c r="AD5165" s="5"/>
      <c r="AE5165" s="5"/>
      <c r="AF5165" s="5"/>
      <c r="AG5165" s="5"/>
    </row>
    <row r="5166" spans="9:33" x14ac:dyDescent="0.2">
      <c r="I5166" s="1"/>
      <c r="L5166" s="1"/>
      <c r="AC5166" s="5"/>
      <c r="AD5166" s="5"/>
      <c r="AE5166" s="5"/>
      <c r="AF5166" s="5"/>
      <c r="AG5166" s="5"/>
    </row>
    <row r="5167" spans="9:33" x14ac:dyDescent="0.2">
      <c r="I5167" s="1"/>
      <c r="L5167" s="1"/>
      <c r="AC5167" s="5"/>
      <c r="AD5167" s="5"/>
      <c r="AE5167" s="5"/>
      <c r="AF5167" s="5"/>
      <c r="AG5167" s="5"/>
    </row>
    <row r="5168" spans="9:33" x14ac:dyDescent="0.2">
      <c r="I5168" s="1"/>
      <c r="L5168" s="1"/>
      <c r="AC5168" s="5"/>
      <c r="AD5168" s="5"/>
      <c r="AE5168" s="5"/>
      <c r="AF5168" s="5"/>
      <c r="AG5168" s="5"/>
    </row>
    <row r="5169" spans="9:33" x14ac:dyDescent="0.2">
      <c r="I5169" s="1"/>
      <c r="L5169" s="1"/>
      <c r="AC5169" s="5"/>
      <c r="AD5169" s="5"/>
      <c r="AE5169" s="5"/>
      <c r="AF5169" s="5"/>
      <c r="AG5169" s="5"/>
    </row>
    <row r="5170" spans="9:33" x14ac:dyDescent="0.2">
      <c r="I5170" s="1"/>
      <c r="L5170" s="3"/>
    </row>
    <row r="5171" spans="9:33" x14ac:dyDescent="0.2">
      <c r="I5171" s="1"/>
      <c r="L5171" s="1"/>
      <c r="AC5171" s="5"/>
      <c r="AD5171" s="5"/>
      <c r="AE5171" s="5"/>
      <c r="AF5171" s="5"/>
      <c r="AG5171" s="5"/>
    </row>
    <row r="5172" spans="9:33" x14ac:dyDescent="0.2">
      <c r="I5172" s="1"/>
      <c r="L5172" s="1"/>
      <c r="AC5172" s="5"/>
      <c r="AD5172" s="5"/>
      <c r="AE5172" s="5"/>
      <c r="AF5172" s="5"/>
      <c r="AG5172" s="5"/>
    </row>
    <row r="5173" spans="9:33" x14ac:dyDescent="0.2">
      <c r="I5173" s="1"/>
      <c r="L5173" s="1"/>
      <c r="AC5173" s="5"/>
      <c r="AD5173" s="5"/>
      <c r="AE5173" s="5"/>
      <c r="AF5173" s="5"/>
      <c r="AG5173" s="5"/>
    </row>
    <row r="5174" spans="9:33" x14ac:dyDescent="0.2">
      <c r="I5174" s="1"/>
      <c r="L5174" s="1"/>
      <c r="AC5174" s="5"/>
      <c r="AD5174" s="5"/>
      <c r="AE5174" s="5"/>
      <c r="AF5174" s="5"/>
      <c r="AG5174" s="5"/>
    </row>
    <row r="5175" spans="9:33" x14ac:dyDescent="0.2">
      <c r="I5175" s="1"/>
      <c r="L5175" s="1"/>
      <c r="AC5175" s="5"/>
      <c r="AD5175" s="5"/>
      <c r="AE5175" s="5"/>
      <c r="AF5175" s="5"/>
      <c r="AG5175" s="5"/>
    </row>
    <row r="5176" spans="9:33" x14ac:dyDescent="0.2">
      <c r="I5176" s="1"/>
      <c r="L5176" s="1"/>
      <c r="AC5176" s="5"/>
      <c r="AD5176" s="5"/>
      <c r="AE5176" s="5"/>
      <c r="AF5176" s="5"/>
      <c r="AG5176" s="5"/>
    </row>
    <row r="5177" spans="9:33" x14ac:dyDescent="0.2">
      <c r="I5177" s="1"/>
      <c r="L5177" s="1"/>
      <c r="AC5177" s="5"/>
      <c r="AD5177" s="5"/>
      <c r="AE5177" s="5"/>
      <c r="AF5177" s="5"/>
      <c r="AG5177" s="5"/>
    </row>
    <row r="5178" spans="9:33" x14ac:dyDescent="0.2">
      <c r="I5178" s="1"/>
      <c r="L5178" s="1"/>
      <c r="AC5178" s="5"/>
      <c r="AD5178" s="5"/>
      <c r="AE5178" s="5"/>
      <c r="AF5178" s="5"/>
      <c r="AG5178" s="5"/>
    </row>
    <row r="5179" spans="9:33" x14ac:dyDescent="0.2">
      <c r="I5179" s="1"/>
      <c r="L5179" s="1"/>
      <c r="AC5179" s="5"/>
      <c r="AD5179" s="5"/>
      <c r="AE5179" s="5"/>
      <c r="AF5179" s="5"/>
      <c r="AG5179" s="5"/>
    </row>
    <row r="5180" spans="9:33" x14ac:dyDescent="0.2">
      <c r="I5180" s="1"/>
      <c r="L5180" s="1"/>
      <c r="AC5180" s="5"/>
      <c r="AD5180" s="5"/>
      <c r="AE5180" s="5"/>
      <c r="AF5180" s="5"/>
      <c r="AG5180" s="5"/>
    </row>
    <row r="5181" spans="9:33" x14ac:dyDescent="0.2">
      <c r="I5181" s="2"/>
      <c r="L5181" s="1"/>
      <c r="AC5181" s="5"/>
      <c r="AD5181" s="5"/>
      <c r="AE5181" s="5"/>
      <c r="AF5181" s="5"/>
      <c r="AG5181" s="5"/>
    </row>
    <row r="5182" spans="9:33" x14ac:dyDescent="0.2">
      <c r="I5182" s="1"/>
      <c r="L5182" s="1"/>
      <c r="AC5182" s="5"/>
      <c r="AD5182" s="5"/>
      <c r="AE5182" s="5"/>
      <c r="AF5182" s="5"/>
      <c r="AG5182" s="5"/>
    </row>
    <row r="5183" spans="9:33" x14ac:dyDescent="0.2">
      <c r="I5183" s="1"/>
      <c r="L5183" s="1"/>
      <c r="AC5183" s="5"/>
      <c r="AD5183" s="5"/>
      <c r="AE5183" s="5"/>
      <c r="AF5183" s="5"/>
      <c r="AG5183" s="5"/>
    </row>
    <row r="5184" spans="9:33" x14ac:dyDescent="0.2">
      <c r="I5184" s="1"/>
      <c r="L5184" s="1"/>
      <c r="AC5184" s="5"/>
      <c r="AD5184" s="5"/>
      <c r="AE5184" s="5"/>
      <c r="AF5184" s="5"/>
      <c r="AG5184" s="5"/>
    </row>
    <row r="5185" spans="9:33" x14ac:dyDescent="0.2">
      <c r="I5185" s="1"/>
      <c r="L5185" s="1"/>
      <c r="AC5185" s="5"/>
      <c r="AD5185" s="5"/>
      <c r="AE5185" s="5"/>
      <c r="AF5185" s="5"/>
      <c r="AG5185" s="5"/>
    </row>
    <row r="5186" spans="9:33" x14ac:dyDescent="0.2">
      <c r="I5186" s="1"/>
      <c r="L5186" s="1"/>
      <c r="AC5186" s="5"/>
      <c r="AD5186" s="5"/>
      <c r="AE5186" s="5"/>
      <c r="AF5186" s="5"/>
      <c r="AG5186" s="5"/>
    </row>
    <row r="5187" spans="9:33" x14ac:dyDescent="0.2">
      <c r="I5187" s="2"/>
      <c r="L5187" s="1"/>
      <c r="AC5187" s="5"/>
      <c r="AD5187" s="5"/>
      <c r="AE5187" s="5"/>
      <c r="AF5187" s="5"/>
      <c r="AG5187" s="5"/>
    </row>
    <row r="5188" spans="9:33" x14ac:dyDescent="0.2">
      <c r="I5188" s="1"/>
      <c r="L5188" s="1"/>
      <c r="AC5188" s="5"/>
      <c r="AD5188" s="5"/>
      <c r="AE5188" s="5"/>
      <c r="AF5188" s="5"/>
      <c r="AG5188" s="5"/>
    </row>
    <row r="5189" spans="9:33" x14ac:dyDescent="0.2">
      <c r="I5189" s="2"/>
      <c r="L5189" s="1"/>
      <c r="AC5189" s="5"/>
      <c r="AD5189" s="5"/>
      <c r="AE5189" s="5"/>
      <c r="AF5189" s="5"/>
      <c r="AG5189" s="5"/>
    </row>
    <row r="5190" spans="9:33" x14ac:dyDescent="0.2">
      <c r="I5190" s="1"/>
      <c r="L5190" s="1"/>
      <c r="AC5190" s="5"/>
      <c r="AD5190" s="5"/>
      <c r="AE5190" s="5"/>
      <c r="AF5190" s="5"/>
      <c r="AG5190" s="5"/>
    </row>
    <row r="5191" spans="9:33" x14ac:dyDescent="0.2">
      <c r="I5191" s="1"/>
      <c r="L5191" s="1"/>
      <c r="AC5191" s="5"/>
      <c r="AD5191" s="5"/>
      <c r="AE5191" s="5"/>
      <c r="AF5191" s="5"/>
      <c r="AG5191" s="5"/>
    </row>
    <row r="5192" spans="9:33" x14ac:dyDescent="0.2">
      <c r="I5192" s="1"/>
      <c r="L5192" s="1"/>
      <c r="AC5192" s="5"/>
      <c r="AD5192" s="5"/>
      <c r="AE5192" s="5"/>
      <c r="AF5192" s="5"/>
      <c r="AG5192" s="5"/>
    </row>
    <row r="5193" spans="9:33" x14ac:dyDescent="0.2">
      <c r="I5193" s="1"/>
      <c r="L5193" s="1"/>
      <c r="AC5193" s="5"/>
      <c r="AD5193" s="5"/>
      <c r="AE5193" s="5"/>
      <c r="AF5193" s="5"/>
      <c r="AG5193" s="5"/>
    </row>
    <row r="5194" spans="9:33" x14ac:dyDescent="0.2">
      <c r="I5194" s="1"/>
      <c r="L5194" s="1"/>
      <c r="AC5194" s="5"/>
      <c r="AD5194" s="5"/>
      <c r="AE5194" s="5"/>
      <c r="AF5194" s="5"/>
      <c r="AG5194" s="5"/>
    </row>
    <row r="5195" spans="9:33" x14ac:dyDescent="0.2">
      <c r="I5195" s="1"/>
      <c r="L5195" s="1"/>
      <c r="AC5195" s="5"/>
      <c r="AD5195" s="5"/>
      <c r="AE5195" s="5"/>
      <c r="AF5195" s="5"/>
      <c r="AG5195" s="5"/>
    </row>
    <row r="5196" spans="9:33" x14ac:dyDescent="0.2">
      <c r="I5196" s="1"/>
      <c r="L5196" s="1"/>
      <c r="AC5196" s="5"/>
      <c r="AD5196" s="5"/>
      <c r="AE5196" s="5"/>
      <c r="AF5196" s="5"/>
      <c r="AG5196" s="5"/>
    </row>
    <row r="5197" spans="9:33" x14ac:dyDescent="0.2">
      <c r="I5197" s="1"/>
      <c r="L5197" s="1"/>
      <c r="AC5197" s="5"/>
      <c r="AD5197" s="5"/>
      <c r="AE5197" s="5"/>
      <c r="AF5197" s="5"/>
      <c r="AG5197" s="5"/>
    </row>
    <row r="5198" spans="9:33" x14ac:dyDescent="0.2">
      <c r="I5198" s="1"/>
      <c r="L5198" s="1"/>
      <c r="AC5198" s="5"/>
      <c r="AD5198" s="5"/>
      <c r="AE5198" s="5"/>
      <c r="AF5198" s="5"/>
      <c r="AG5198" s="5"/>
    </row>
    <row r="5199" spans="9:33" x14ac:dyDescent="0.2">
      <c r="I5199" s="1"/>
      <c r="L5199" s="1"/>
      <c r="AC5199" s="5"/>
      <c r="AD5199" s="5"/>
      <c r="AE5199" s="5"/>
      <c r="AF5199" s="5"/>
      <c r="AG5199" s="5"/>
    </row>
    <row r="5200" spans="9:33" x14ac:dyDescent="0.2">
      <c r="I5200" s="2"/>
      <c r="L5200" s="1"/>
      <c r="AC5200" s="5"/>
      <c r="AD5200" s="5"/>
      <c r="AE5200" s="5"/>
      <c r="AF5200" s="5"/>
      <c r="AG5200" s="5"/>
    </row>
    <row r="5201" spans="9:33" x14ac:dyDescent="0.2">
      <c r="I5201" s="1"/>
      <c r="L5201" s="1"/>
      <c r="AC5201" s="5"/>
      <c r="AD5201" s="5"/>
      <c r="AE5201" s="5"/>
      <c r="AF5201" s="5"/>
      <c r="AG5201" s="5"/>
    </row>
    <row r="5202" spans="9:33" x14ac:dyDescent="0.2">
      <c r="I5202" s="1"/>
      <c r="L5202" s="1"/>
      <c r="AC5202" s="5"/>
      <c r="AD5202" s="5"/>
      <c r="AE5202" s="5"/>
      <c r="AF5202" s="5"/>
      <c r="AG5202" s="5"/>
    </row>
    <row r="5203" spans="9:33" x14ac:dyDescent="0.2">
      <c r="I5203" s="2"/>
      <c r="L5203" s="1"/>
      <c r="AC5203" s="5"/>
      <c r="AD5203" s="5"/>
      <c r="AE5203" s="5"/>
      <c r="AF5203" s="5"/>
      <c r="AG5203" s="5"/>
    </row>
    <row r="5204" spans="9:33" x14ac:dyDescent="0.2">
      <c r="I5204" s="1"/>
      <c r="L5204" s="1"/>
      <c r="AC5204" s="5"/>
      <c r="AD5204" s="5"/>
      <c r="AE5204" s="5"/>
      <c r="AF5204" s="5"/>
      <c r="AG5204" s="5"/>
    </row>
    <row r="5205" spans="9:33" x14ac:dyDescent="0.2">
      <c r="I5205" s="2"/>
      <c r="L5205" s="1"/>
      <c r="AC5205" s="5"/>
      <c r="AD5205" s="5"/>
      <c r="AE5205" s="5"/>
      <c r="AF5205" s="5"/>
      <c r="AG5205" s="5"/>
    </row>
    <row r="5206" spans="9:33" x14ac:dyDescent="0.2">
      <c r="I5206" s="2"/>
      <c r="L5206" s="1"/>
      <c r="AC5206" s="5"/>
      <c r="AD5206" s="5"/>
      <c r="AE5206" s="5"/>
      <c r="AF5206" s="5"/>
      <c r="AG5206" s="5"/>
    </row>
    <row r="5207" spans="9:33" x14ac:dyDescent="0.2">
      <c r="I5207" s="2"/>
      <c r="L5207" s="1"/>
      <c r="AC5207" s="5"/>
      <c r="AD5207" s="5"/>
      <c r="AE5207" s="5"/>
      <c r="AF5207" s="5"/>
      <c r="AG5207" s="5"/>
    </row>
    <row r="5208" spans="9:33" x14ac:dyDescent="0.2">
      <c r="I5208" s="2"/>
      <c r="L5208" s="1"/>
      <c r="AC5208" s="5"/>
      <c r="AD5208" s="5"/>
      <c r="AE5208" s="5"/>
      <c r="AF5208" s="5"/>
      <c r="AG5208" s="5"/>
    </row>
    <row r="5209" spans="9:33" x14ac:dyDescent="0.2">
      <c r="I5209" s="1"/>
      <c r="L5209" s="1"/>
      <c r="AC5209" s="5"/>
      <c r="AD5209" s="5"/>
      <c r="AE5209" s="5"/>
      <c r="AF5209" s="5"/>
      <c r="AG5209" s="5"/>
    </row>
    <row r="5210" spans="9:33" x14ac:dyDescent="0.2">
      <c r="I5210" s="1"/>
      <c r="L5210" s="1"/>
      <c r="AC5210" s="5"/>
      <c r="AD5210" s="5"/>
      <c r="AE5210" s="5"/>
      <c r="AF5210" s="5"/>
      <c r="AG5210" s="5"/>
    </row>
    <row r="5211" spans="9:33" x14ac:dyDescent="0.2">
      <c r="I5211" s="1"/>
      <c r="L5211" s="1"/>
      <c r="AC5211" s="5"/>
      <c r="AD5211" s="5"/>
      <c r="AE5211" s="5"/>
      <c r="AF5211" s="5"/>
      <c r="AG5211" s="5"/>
    </row>
    <row r="5212" spans="9:33" x14ac:dyDescent="0.2">
      <c r="I5212" s="1"/>
      <c r="L5212" s="1"/>
      <c r="AC5212" s="5"/>
      <c r="AD5212" s="5"/>
      <c r="AE5212" s="5"/>
      <c r="AF5212" s="5"/>
      <c r="AG5212" s="5"/>
    </row>
    <row r="5213" spans="9:33" x14ac:dyDescent="0.2">
      <c r="I5213" s="1"/>
      <c r="L5213" s="1"/>
      <c r="AC5213" s="5"/>
      <c r="AD5213" s="5"/>
      <c r="AE5213" s="5"/>
      <c r="AF5213" s="5"/>
      <c r="AG5213" s="5"/>
    </row>
    <row r="5214" spans="9:33" x14ac:dyDescent="0.2">
      <c r="I5214" s="1"/>
      <c r="L5214" s="1"/>
      <c r="AC5214" s="5"/>
      <c r="AD5214" s="5"/>
      <c r="AE5214" s="5"/>
      <c r="AF5214" s="5"/>
      <c r="AG5214" s="5"/>
    </row>
    <row r="5215" spans="9:33" x14ac:dyDescent="0.2">
      <c r="I5215" s="1"/>
      <c r="L5215" s="1"/>
      <c r="AC5215" s="5"/>
      <c r="AD5215" s="5"/>
      <c r="AE5215" s="5"/>
      <c r="AF5215" s="5"/>
      <c r="AG5215" s="5"/>
    </row>
    <row r="5216" spans="9:33" x14ac:dyDescent="0.2">
      <c r="I5216" s="1"/>
      <c r="L5216" s="1"/>
      <c r="AC5216" s="5"/>
      <c r="AD5216" s="5"/>
      <c r="AE5216" s="5"/>
      <c r="AF5216" s="5"/>
      <c r="AG5216" s="5"/>
    </row>
    <row r="5217" spans="9:33" x14ac:dyDescent="0.2">
      <c r="I5217" s="1"/>
      <c r="L5217" s="1"/>
      <c r="AC5217" s="5"/>
      <c r="AD5217" s="5"/>
      <c r="AE5217" s="5"/>
      <c r="AF5217" s="5"/>
      <c r="AG5217" s="5"/>
    </row>
    <row r="5218" spans="9:33" x14ac:dyDescent="0.2">
      <c r="I5218" s="1"/>
      <c r="L5218" s="1"/>
      <c r="AC5218" s="5"/>
      <c r="AD5218" s="5"/>
      <c r="AE5218" s="5"/>
      <c r="AF5218" s="5"/>
      <c r="AG5218" s="5"/>
    </row>
    <row r="5219" spans="9:33" x14ac:dyDescent="0.2">
      <c r="I5219" s="1"/>
      <c r="L5219" s="1"/>
      <c r="AC5219" s="5"/>
      <c r="AD5219" s="5"/>
      <c r="AE5219" s="5"/>
      <c r="AF5219" s="5"/>
      <c r="AG5219" s="5"/>
    </row>
    <row r="5220" spans="9:33" x14ac:dyDescent="0.2">
      <c r="I5220" s="1"/>
      <c r="L5220" s="1"/>
      <c r="AC5220" s="5"/>
      <c r="AD5220" s="5"/>
      <c r="AE5220" s="5"/>
      <c r="AF5220" s="5"/>
      <c r="AG5220" s="5"/>
    </row>
    <row r="5221" spans="9:33" x14ac:dyDescent="0.2">
      <c r="I5221" s="1"/>
      <c r="L5221" s="1"/>
      <c r="AC5221" s="5"/>
      <c r="AD5221" s="5"/>
      <c r="AE5221" s="5"/>
      <c r="AF5221" s="5"/>
      <c r="AG5221" s="5"/>
    </row>
    <row r="5222" spans="9:33" x14ac:dyDescent="0.2">
      <c r="I5222" s="1"/>
      <c r="L5222" s="1"/>
      <c r="AC5222" s="5"/>
      <c r="AD5222" s="5"/>
      <c r="AE5222" s="5"/>
      <c r="AF5222" s="5"/>
      <c r="AG5222" s="5"/>
    </row>
    <row r="5223" spans="9:33" x14ac:dyDescent="0.2">
      <c r="I5223" s="1"/>
      <c r="L5223" s="1"/>
      <c r="AC5223" s="5"/>
      <c r="AD5223" s="5"/>
      <c r="AE5223" s="5"/>
      <c r="AF5223" s="5"/>
      <c r="AG5223" s="5"/>
    </row>
    <row r="5224" spans="9:33" x14ac:dyDescent="0.2">
      <c r="I5224" s="1"/>
      <c r="L5224" s="1"/>
      <c r="AC5224" s="5"/>
      <c r="AD5224" s="5"/>
      <c r="AE5224" s="5"/>
      <c r="AF5224" s="5"/>
      <c r="AG5224" s="5"/>
    </row>
    <row r="5225" spans="9:33" x14ac:dyDescent="0.2">
      <c r="I5225" s="1"/>
      <c r="L5225" s="1"/>
      <c r="AC5225" s="5"/>
      <c r="AD5225" s="5"/>
      <c r="AE5225" s="5"/>
      <c r="AF5225" s="5"/>
      <c r="AG5225" s="5"/>
    </row>
    <row r="5226" spans="9:33" x14ac:dyDescent="0.2">
      <c r="I5226" s="1"/>
      <c r="L5226" s="1"/>
      <c r="AC5226" s="5"/>
      <c r="AD5226" s="5"/>
      <c r="AE5226" s="5"/>
      <c r="AF5226" s="5"/>
      <c r="AG5226" s="5"/>
    </row>
    <row r="5227" spans="9:33" x14ac:dyDescent="0.2">
      <c r="I5227" s="1"/>
      <c r="L5227" s="1"/>
      <c r="AC5227" s="5"/>
      <c r="AD5227" s="5"/>
      <c r="AE5227" s="5"/>
      <c r="AF5227" s="5"/>
      <c r="AG5227" s="5"/>
    </row>
    <row r="5228" spans="9:33" x14ac:dyDescent="0.2">
      <c r="I5228" s="1"/>
      <c r="L5228" s="1"/>
      <c r="AC5228" s="5"/>
      <c r="AD5228" s="5"/>
      <c r="AE5228" s="5"/>
      <c r="AF5228" s="5"/>
      <c r="AG5228" s="5"/>
    </row>
    <row r="5229" spans="9:33" x14ac:dyDescent="0.2">
      <c r="I5229" s="1"/>
      <c r="L5229" s="1"/>
      <c r="AC5229" s="5"/>
      <c r="AD5229" s="5"/>
      <c r="AE5229" s="5"/>
      <c r="AF5229" s="5"/>
      <c r="AG5229" s="5"/>
    </row>
    <row r="5230" spans="9:33" x14ac:dyDescent="0.2">
      <c r="I5230" s="1"/>
      <c r="L5230" s="1"/>
      <c r="AC5230" s="5"/>
      <c r="AD5230" s="5"/>
      <c r="AE5230" s="5"/>
      <c r="AF5230" s="5"/>
      <c r="AG5230" s="5"/>
    </row>
    <row r="5231" spans="9:33" x14ac:dyDescent="0.2">
      <c r="I5231" s="1"/>
      <c r="L5231" s="1"/>
      <c r="AC5231" s="5"/>
      <c r="AD5231" s="5"/>
      <c r="AE5231" s="5"/>
      <c r="AF5231" s="5"/>
      <c r="AG5231" s="5"/>
    </row>
    <row r="5232" spans="9:33" x14ac:dyDescent="0.2">
      <c r="I5232" s="1"/>
      <c r="L5232" s="1"/>
      <c r="AC5232" s="5"/>
      <c r="AD5232" s="5"/>
      <c r="AE5232" s="5"/>
      <c r="AF5232" s="5"/>
      <c r="AG5232" s="5"/>
    </row>
    <row r="5233" spans="9:33" x14ac:dyDescent="0.2">
      <c r="I5233" s="1"/>
      <c r="L5233" s="1"/>
      <c r="AC5233" s="5"/>
      <c r="AD5233" s="5"/>
      <c r="AE5233" s="5"/>
      <c r="AF5233" s="5"/>
      <c r="AG5233" s="5"/>
    </row>
    <row r="5234" spans="9:33" x14ac:dyDescent="0.2">
      <c r="I5234" s="1"/>
      <c r="L5234" s="1"/>
      <c r="AC5234" s="5"/>
      <c r="AD5234" s="5"/>
      <c r="AE5234" s="5"/>
      <c r="AF5234" s="5"/>
      <c r="AG5234" s="5"/>
    </row>
    <row r="5235" spans="9:33" x14ac:dyDescent="0.2">
      <c r="I5235" s="1"/>
      <c r="L5235" s="1"/>
      <c r="AC5235" s="5"/>
      <c r="AD5235" s="5"/>
      <c r="AE5235" s="5"/>
      <c r="AF5235" s="5"/>
      <c r="AG5235" s="5"/>
    </row>
    <row r="5236" spans="9:33" x14ac:dyDescent="0.2">
      <c r="I5236" s="1"/>
      <c r="L5236" s="1"/>
      <c r="AC5236" s="5"/>
      <c r="AD5236" s="5"/>
      <c r="AE5236" s="5"/>
      <c r="AF5236" s="5"/>
      <c r="AG5236" s="5"/>
    </row>
    <row r="5237" spans="9:33" x14ac:dyDescent="0.2">
      <c r="I5237" s="1"/>
      <c r="L5237" s="1"/>
      <c r="AC5237" s="5"/>
      <c r="AD5237" s="5"/>
      <c r="AE5237" s="5"/>
      <c r="AF5237" s="5"/>
      <c r="AG5237" s="5"/>
    </row>
    <row r="5238" spans="9:33" x14ac:dyDescent="0.2">
      <c r="I5238" s="1"/>
      <c r="L5238" s="1"/>
      <c r="AC5238" s="5"/>
      <c r="AD5238" s="5"/>
      <c r="AE5238" s="5"/>
      <c r="AF5238" s="5"/>
      <c r="AG5238" s="5"/>
    </row>
    <row r="5239" spans="9:33" x14ac:dyDescent="0.2">
      <c r="I5239" s="1"/>
      <c r="L5239" s="1"/>
      <c r="AC5239" s="5"/>
      <c r="AD5239" s="5"/>
      <c r="AE5239" s="5"/>
      <c r="AF5239" s="5"/>
      <c r="AG5239" s="5"/>
    </row>
    <row r="5240" spans="9:33" x14ac:dyDescent="0.2">
      <c r="I5240" s="1"/>
      <c r="L5240" s="1"/>
      <c r="AC5240" s="5"/>
      <c r="AD5240" s="5"/>
      <c r="AE5240" s="5"/>
      <c r="AF5240" s="5"/>
      <c r="AG5240" s="5"/>
    </row>
    <row r="5241" spans="9:33" x14ac:dyDescent="0.2">
      <c r="I5241" s="1"/>
      <c r="L5241" s="1"/>
      <c r="AC5241" s="5"/>
      <c r="AD5241" s="5"/>
      <c r="AE5241" s="5"/>
      <c r="AF5241" s="5"/>
      <c r="AG5241" s="5"/>
    </row>
    <row r="5242" spans="9:33" x14ac:dyDescent="0.2">
      <c r="I5242" s="1"/>
      <c r="L5242" s="1"/>
      <c r="AC5242" s="5"/>
      <c r="AD5242" s="5"/>
      <c r="AE5242" s="5"/>
      <c r="AF5242" s="5"/>
      <c r="AG5242" s="5"/>
    </row>
    <row r="5243" spans="9:33" x14ac:dyDescent="0.2">
      <c r="I5243" s="1"/>
      <c r="L5243" s="1"/>
      <c r="AC5243" s="5"/>
      <c r="AD5243" s="5"/>
      <c r="AE5243" s="5"/>
      <c r="AF5243" s="5"/>
      <c r="AG5243" s="5"/>
    </row>
    <row r="5244" spans="9:33" x14ac:dyDescent="0.2">
      <c r="I5244" s="1"/>
      <c r="L5244" s="1"/>
      <c r="AC5244" s="5"/>
      <c r="AD5244" s="5"/>
      <c r="AE5244" s="5"/>
      <c r="AF5244" s="5"/>
      <c r="AG5244" s="5"/>
    </row>
    <row r="5245" spans="9:33" x14ac:dyDescent="0.2">
      <c r="I5245" s="1"/>
      <c r="L5245" s="1"/>
      <c r="AC5245" s="5"/>
      <c r="AD5245" s="5"/>
      <c r="AE5245" s="5"/>
      <c r="AF5245" s="5"/>
      <c r="AG5245" s="5"/>
    </row>
    <row r="5246" spans="9:33" x14ac:dyDescent="0.2">
      <c r="I5246" s="1"/>
      <c r="L5246" s="1"/>
      <c r="AC5246" s="5"/>
      <c r="AD5246" s="5"/>
      <c r="AE5246" s="5"/>
      <c r="AF5246" s="5"/>
      <c r="AG5246" s="5"/>
    </row>
    <row r="5247" spans="9:33" x14ac:dyDescent="0.2">
      <c r="I5247" s="1"/>
      <c r="L5247" s="1"/>
      <c r="AC5247" s="5"/>
      <c r="AD5247" s="5"/>
      <c r="AE5247" s="5"/>
      <c r="AF5247" s="5"/>
      <c r="AG5247" s="5"/>
    </row>
    <row r="5248" spans="9:33" x14ac:dyDescent="0.2">
      <c r="I5248" s="1"/>
      <c r="L5248" s="1"/>
      <c r="AC5248" s="5"/>
      <c r="AD5248" s="5"/>
      <c r="AE5248" s="5"/>
      <c r="AF5248" s="5"/>
      <c r="AG5248" s="5"/>
    </row>
    <row r="5249" spans="9:33" x14ac:dyDescent="0.2">
      <c r="I5249" s="1"/>
      <c r="L5249" s="1"/>
      <c r="AC5249" s="5"/>
      <c r="AD5249" s="5"/>
      <c r="AE5249" s="5"/>
      <c r="AF5249" s="5"/>
      <c r="AG5249" s="5"/>
    </row>
    <row r="5250" spans="9:33" x14ac:dyDescent="0.2">
      <c r="I5250" s="1"/>
      <c r="L5250" s="1"/>
      <c r="AC5250" s="5"/>
      <c r="AD5250" s="5"/>
      <c r="AE5250" s="5"/>
      <c r="AF5250" s="5"/>
      <c r="AG5250" s="5"/>
    </row>
    <row r="5251" spans="9:33" x14ac:dyDescent="0.2">
      <c r="I5251" s="1"/>
      <c r="L5251" s="1"/>
      <c r="AC5251" s="5"/>
      <c r="AD5251" s="5"/>
      <c r="AE5251" s="5"/>
      <c r="AF5251" s="5"/>
      <c r="AG5251" s="5"/>
    </row>
    <row r="5252" spans="9:33" x14ac:dyDescent="0.2">
      <c r="I5252" s="1"/>
      <c r="L5252" s="1"/>
      <c r="AC5252" s="5"/>
      <c r="AD5252" s="5"/>
      <c r="AE5252" s="5"/>
      <c r="AF5252" s="5"/>
      <c r="AG5252" s="5"/>
    </row>
    <row r="5253" spans="9:33" x14ac:dyDescent="0.2">
      <c r="I5253" s="1"/>
      <c r="L5253" s="1"/>
      <c r="AC5253" s="5"/>
      <c r="AD5253" s="5"/>
      <c r="AE5253" s="5"/>
      <c r="AF5253" s="5"/>
      <c r="AG5253" s="5"/>
    </row>
    <row r="5254" spans="9:33" x14ac:dyDescent="0.2">
      <c r="I5254" s="1"/>
      <c r="L5254" s="1"/>
      <c r="AC5254" s="5"/>
      <c r="AD5254" s="5"/>
      <c r="AE5254" s="5"/>
      <c r="AF5254" s="5"/>
      <c r="AG5254" s="5"/>
    </row>
    <row r="5255" spans="9:33" x14ac:dyDescent="0.2">
      <c r="I5255" s="1"/>
      <c r="L5255" s="1"/>
      <c r="AC5255" s="5"/>
      <c r="AD5255" s="5"/>
      <c r="AE5255" s="5"/>
      <c r="AF5255" s="5"/>
      <c r="AG5255" s="5"/>
    </row>
    <row r="5256" spans="9:33" x14ac:dyDescent="0.2">
      <c r="I5256" s="1"/>
      <c r="L5256" s="1"/>
      <c r="AC5256" s="5"/>
      <c r="AD5256" s="5"/>
      <c r="AE5256" s="5"/>
      <c r="AF5256" s="5"/>
      <c r="AG5256" s="5"/>
    </row>
    <row r="5257" spans="9:33" x14ac:dyDescent="0.2">
      <c r="I5257" s="1"/>
      <c r="L5257" s="1"/>
      <c r="AC5257" s="5"/>
      <c r="AD5257" s="5"/>
      <c r="AE5257" s="5"/>
      <c r="AF5257" s="5"/>
      <c r="AG5257" s="5"/>
    </row>
    <row r="5258" spans="9:33" x14ac:dyDescent="0.2">
      <c r="I5258" s="1"/>
      <c r="L5258" s="1"/>
      <c r="AC5258" s="5"/>
      <c r="AD5258" s="5"/>
      <c r="AE5258" s="5"/>
      <c r="AF5258" s="5"/>
      <c r="AG5258" s="5"/>
    </row>
    <row r="5259" spans="9:33" x14ac:dyDescent="0.2">
      <c r="I5259" s="1"/>
      <c r="L5259" s="1"/>
      <c r="AC5259" s="5"/>
      <c r="AD5259" s="5"/>
      <c r="AE5259" s="5"/>
      <c r="AF5259" s="5"/>
      <c r="AG5259" s="5"/>
    </row>
    <row r="5260" spans="9:33" x14ac:dyDescent="0.2">
      <c r="I5260" s="1"/>
      <c r="L5260" s="1"/>
      <c r="AC5260" s="5"/>
      <c r="AD5260" s="5"/>
      <c r="AE5260" s="5"/>
      <c r="AF5260" s="5"/>
      <c r="AG5260" s="5"/>
    </row>
    <row r="5261" spans="9:33" x14ac:dyDescent="0.2">
      <c r="I5261" s="1"/>
      <c r="L5261" s="1"/>
      <c r="AC5261" s="5"/>
      <c r="AD5261" s="5"/>
      <c r="AE5261" s="5"/>
      <c r="AF5261" s="5"/>
      <c r="AG5261" s="5"/>
    </row>
    <row r="5262" spans="9:33" x14ac:dyDescent="0.2">
      <c r="I5262" s="1"/>
      <c r="L5262" s="1"/>
      <c r="AC5262" s="5"/>
      <c r="AD5262" s="5"/>
      <c r="AE5262" s="5"/>
      <c r="AF5262" s="5"/>
      <c r="AG5262" s="5"/>
    </row>
    <row r="5263" spans="9:33" x14ac:dyDescent="0.2">
      <c r="I5263" s="1"/>
      <c r="L5263" s="1"/>
      <c r="AC5263" s="5"/>
      <c r="AD5263" s="5"/>
      <c r="AE5263" s="5"/>
      <c r="AF5263" s="5"/>
      <c r="AG5263" s="5"/>
    </row>
    <row r="5264" spans="9:33" x14ac:dyDescent="0.2">
      <c r="I5264" s="1"/>
      <c r="L5264" s="1"/>
      <c r="AC5264" s="5"/>
      <c r="AD5264" s="5"/>
      <c r="AE5264" s="5"/>
      <c r="AF5264" s="5"/>
      <c r="AG5264" s="5"/>
    </row>
    <row r="5265" spans="9:33" x14ac:dyDescent="0.2">
      <c r="I5265" s="1"/>
      <c r="L5265" s="1"/>
      <c r="AC5265" s="5"/>
      <c r="AD5265" s="5"/>
      <c r="AE5265" s="5"/>
      <c r="AF5265" s="5"/>
      <c r="AG5265" s="5"/>
    </row>
    <row r="5266" spans="9:33" x14ac:dyDescent="0.2">
      <c r="I5266" s="1"/>
      <c r="L5266" s="1"/>
      <c r="AC5266" s="5"/>
      <c r="AD5266" s="5"/>
      <c r="AE5266" s="5"/>
      <c r="AF5266" s="5"/>
      <c r="AG5266" s="5"/>
    </row>
    <row r="5267" spans="9:33" x14ac:dyDescent="0.2">
      <c r="I5267" s="1"/>
      <c r="L5267" s="1"/>
      <c r="AC5267" s="5"/>
      <c r="AD5267" s="5"/>
      <c r="AE5267" s="5"/>
      <c r="AF5267" s="5"/>
      <c r="AG5267" s="5"/>
    </row>
    <row r="5268" spans="9:33" x14ac:dyDescent="0.2">
      <c r="I5268" s="1"/>
      <c r="L5268" s="1"/>
      <c r="AC5268" s="5"/>
      <c r="AD5268" s="5"/>
      <c r="AE5268" s="5"/>
      <c r="AF5268" s="5"/>
      <c r="AG5268" s="5"/>
    </row>
    <row r="5269" spans="9:33" x14ac:dyDescent="0.2">
      <c r="I5269" s="1"/>
      <c r="L5269" s="1"/>
      <c r="AC5269" s="5"/>
      <c r="AD5269" s="5"/>
      <c r="AE5269" s="5"/>
      <c r="AF5269" s="5"/>
      <c r="AG5269" s="5"/>
    </row>
    <row r="5270" spans="9:33" x14ac:dyDescent="0.2">
      <c r="I5270" s="1"/>
      <c r="L5270" s="1"/>
      <c r="AC5270" s="5"/>
      <c r="AD5270" s="5"/>
      <c r="AE5270" s="5"/>
      <c r="AF5270" s="5"/>
      <c r="AG5270" s="5"/>
    </row>
    <row r="5271" spans="9:33" x14ac:dyDescent="0.2">
      <c r="I5271" s="1"/>
      <c r="L5271" s="1"/>
      <c r="AC5271" s="5"/>
      <c r="AD5271" s="5"/>
      <c r="AE5271" s="5"/>
      <c r="AF5271" s="5"/>
      <c r="AG5271" s="5"/>
    </row>
    <row r="5272" spans="9:33" x14ac:dyDescent="0.2">
      <c r="I5272" s="1"/>
      <c r="L5272" s="1"/>
      <c r="AC5272" s="5"/>
      <c r="AD5272" s="5"/>
      <c r="AE5272" s="5"/>
      <c r="AF5272" s="5"/>
      <c r="AG5272" s="5"/>
    </row>
    <row r="5273" spans="9:33" x14ac:dyDescent="0.2">
      <c r="I5273" s="1"/>
      <c r="L5273" s="1"/>
      <c r="AC5273" s="5"/>
      <c r="AD5273" s="5"/>
      <c r="AE5273" s="5"/>
      <c r="AF5273" s="5"/>
      <c r="AG5273" s="5"/>
    </row>
    <row r="5274" spans="9:33" x14ac:dyDescent="0.2">
      <c r="I5274" s="1"/>
      <c r="L5274" s="1"/>
      <c r="AC5274" s="5"/>
      <c r="AD5274" s="5"/>
      <c r="AE5274" s="5"/>
      <c r="AF5274" s="5"/>
      <c r="AG5274" s="5"/>
    </row>
    <row r="5275" spans="9:33" x14ac:dyDescent="0.2">
      <c r="I5275" s="1"/>
      <c r="L5275" s="1"/>
      <c r="AC5275" s="5"/>
      <c r="AD5275" s="5"/>
      <c r="AE5275" s="5"/>
      <c r="AF5275" s="5"/>
      <c r="AG5275" s="5"/>
    </row>
    <row r="5276" spans="9:33" x14ac:dyDescent="0.2">
      <c r="I5276" s="1"/>
      <c r="L5276" s="1"/>
      <c r="AC5276" s="5"/>
      <c r="AD5276" s="5"/>
      <c r="AE5276" s="5"/>
      <c r="AF5276" s="5"/>
      <c r="AG5276" s="5"/>
    </row>
    <row r="5277" spans="9:33" x14ac:dyDescent="0.2">
      <c r="I5277" s="1"/>
      <c r="L5277" s="3"/>
    </row>
    <row r="5278" spans="9:33" x14ac:dyDescent="0.2">
      <c r="I5278" s="1"/>
      <c r="L5278" s="1"/>
      <c r="AC5278" s="5"/>
      <c r="AD5278" s="5"/>
      <c r="AE5278" s="5"/>
      <c r="AF5278" s="5"/>
      <c r="AG5278" s="5"/>
    </row>
    <row r="5279" spans="9:33" x14ac:dyDescent="0.2">
      <c r="I5279" s="1"/>
      <c r="L5279" s="1"/>
      <c r="AC5279" s="5"/>
      <c r="AD5279" s="5"/>
      <c r="AE5279" s="5"/>
      <c r="AF5279" s="5"/>
      <c r="AG5279" s="5"/>
    </row>
    <row r="5280" spans="9:33" x14ac:dyDescent="0.2">
      <c r="I5280" s="1"/>
      <c r="L5280" s="1"/>
      <c r="AC5280" s="5"/>
      <c r="AD5280" s="5"/>
      <c r="AE5280" s="5"/>
      <c r="AF5280" s="5"/>
      <c r="AG5280" s="5"/>
    </row>
    <row r="5281" spans="9:33" x14ac:dyDescent="0.2">
      <c r="I5281" s="1"/>
      <c r="L5281" s="1"/>
      <c r="AC5281" s="5"/>
      <c r="AD5281" s="5"/>
      <c r="AE5281" s="5"/>
      <c r="AF5281" s="5"/>
      <c r="AG5281" s="5"/>
    </row>
    <row r="5282" spans="9:33" x14ac:dyDescent="0.2">
      <c r="I5282" s="1"/>
      <c r="L5282" s="1"/>
      <c r="AC5282" s="5"/>
      <c r="AD5282" s="5"/>
      <c r="AE5282" s="5"/>
      <c r="AF5282" s="5"/>
      <c r="AG5282" s="5"/>
    </row>
    <row r="5283" spans="9:33" x14ac:dyDescent="0.2">
      <c r="I5283" s="1"/>
      <c r="L5283" s="1"/>
      <c r="AC5283" s="5"/>
      <c r="AD5283" s="5"/>
      <c r="AE5283" s="5"/>
      <c r="AF5283" s="5"/>
      <c r="AG5283" s="5"/>
    </row>
    <row r="5284" spans="9:33" x14ac:dyDescent="0.2">
      <c r="I5284" s="1"/>
      <c r="L5284" s="1"/>
      <c r="AC5284" s="5"/>
      <c r="AD5284" s="5"/>
      <c r="AE5284" s="5"/>
      <c r="AF5284" s="5"/>
      <c r="AG5284" s="5"/>
    </row>
    <row r="5285" spans="9:33" x14ac:dyDescent="0.2">
      <c r="I5285" s="1"/>
      <c r="L5285" s="1"/>
      <c r="AC5285" s="5"/>
      <c r="AD5285" s="5"/>
      <c r="AE5285" s="5"/>
      <c r="AF5285" s="5"/>
      <c r="AG5285" s="5"/>
    </row>
    <row r="5286" spans="9:33" x14ac:dyDescent="0.2">
      <c r="I5286" s="1"/>
      <c r="L5286" s="1"/>
      <c r="AC5286" s="5"/>
      <c r="AD5286" s="5"/>
      <c r="AE5286" s="5"/>
      <c r="AF5286" s="5"/>
      <c r="AG5286" s="5"/>
    </row>
    <row r="5287" spans="9:33" x14ac:dyDescent="0.2">
      <c r="I5287" s="1"/>
      <c r="L5287" s="1"/>
      <c r="AC5287" s="5"/>
      <c r="AD5287" s="5"/>
      <c r="AE5287" s="5"/>
      <c r="AF5287" s="5"/>
      <c r="AG5287" s="5"/>
    </row>
    <row r="5288" spans="9:33" x14ac:dyDescent="0.2">
      <c r="I5288" s="2"/>
      <c r="L5288" s="1"/>
      <c r="AC5288" s="5"/>
      <c r="AD5288" s="5"/>
      <c r="AE5288" s="5"/>
      <c r="AF5288" s="5"/>
      <c r="AG5288" s="5"/>
    </row>
    <row r="5289" spans="9:33" x14ac:dyDescent="0.2">
      <c r="I5289" s="1"/>
      <c r="L5289" s="1"/>
      <c r="AC5289" s="5"/>
      <c r="AD5289" s="5"/>
      <c r="AE5289" s="5"/>
      <c r="AF5289" s="5"/>
      <c r="AG5289" s="5"/>
    </row>
    <row r="5290" spans="9:33" x14ac:dyDescent="0.2">
      <c r="I5290" s="1"/>
      <c r="L5290" s="1"/>
      <c r="AC5290" s="5"/>
      <c r="AD5290" s="5"/>
      <c r="AE5290" s="5"/>
      <c r="AF5290" s="5"/>
      <c r="AG5290" s="5"/>
    </row>
    <row r="5291" spans="9:33" x14ac:dyDescent="0.2">
      <c r="I5291" s="1"/>
      <c r="L5291" s="1"/>
      <c r="AC5291" s="5"/>
      <c r="AD5291" s="5"/>
      <c r="AE5291" s="5"/>
      <c r="AF5291" s="5"/>
      <c r="AG5291" s="5"/>
    </row>
    <row r="5292" spans="9:33" x14ac:dyDescent="0.2">
      <c r="I5292" s="1"/>
      <c r="L5292" s="1"/>
      <c r="AC5292" s="5"/>
      <c r="AD5292" s="5"/>
      <c r="AE5292" s="5"/>
      <c r="AF5292" s="5"/>
      <c r="AG5292" s="5"/>
    </row>
    <row r="5293" spans="9:33" x14ac:dyDescent="0.2">
      <c r="I5293" s="1"/>
      <c r="L5293" s="1"/>
      <c r="AC5293" s="5"/>
      <c r="AD5293" s="5"/>
      <c r="AE5293" s="5"/>
      <c r="AF5293" s="5"/>
      <c r="AG5293" s="5"/>
    </row>
    <row r="5294" spans="9:33" x14ac:dyDescent="0.2">
      <c r="I5294" s="2"/>
      <c r="L5294" s="1"/>
      <c r="AC5294" s="5"/>
      <c r="AD5294" s="5"/>
      <c r="AE5294" s="5"/>
      <c r="AF5294" s="5"/>
      <c r="AG5294" s="5"/>
    </row>
    <row r="5295" spans="9:33" x14ac:dyDescent="0.2">
      <c r="I5295" s="1"/>
      <c r="L5295" s="1"/>
      <c r="AC5295" s="5"/>
      <c r="AD5295" s="5"/>
      <c r="AE5295" s="5"/>
      <c r="AF5295" s="5"/>
      <c r="AG5295" s="5"/>
    </row>
    <row r="5296" spans="9:33" x14ac:dyDescent="0.2">
      <c r="I5296" s="2"/>
      <c r="L5296" s="1"/>
      <c r="AC5296" s="5"/>
      <c r="AD5296" s="5"/>
      <c r="AE5296" s="5"/>
      <c r="AF5296" s="5"/>
      <c r="AG5296" s="5"/>
    </row>
    <row r="5297" spans="9:33" x14ac:dyDescent="0.2">
      <c r="I5297" s="1"/>
      <c r="L5297" s="1"/>
      <c r="AC5297" s="5"/>
      <c r="AD5297" s="5"/>
      <c r="AE5297" s="5"/>
      <c r="AF5297" s="5"/>
      <c r="AG5297" s="5"/>
    </row>
    <row r="5298" spans="9:33" x14ac:dyDescent="0.2">
      <c r="I5298" s="1"/>
      <c r="L5298" s="1"/>
      <c r="AC5298" s="5"/>
      <c r="AD5298" s="5"/>
      <c r="AE5298" s="5"/>
      <c r="AF5298" s="5"/>
      <c r="AG5298" s="5"/>
    </row>
    <row r="5299" spans="9:33" x14ac:dyDescent="0.2">
      <c r="I5299" s="1"/>
      <c r="L5299" s="1"/>
      <c r="AC5299" s="5"/>
      <c r="AD5299" s="5"/>
      <c r="AE5299" s="5"/>
      <c r="AF5299" s="5"/>
      <c r="AG5299" s="5"/>
    </row>
    <row r="5300" spans="9:33" x14ac:dyDescent="0.2">
      <c r="I5300" s="1"/>
      <c r="L5300" s="1"/>
      <c r="AC5300" s="5"/>
      <c r="AD5300" s="5"/>
      <c r="AE5300" s="5"/>
      <c r="AF5300" s="5"/>
      <c r="AG5300" s="5"/>
    </row>
    <row r="5301" spans="9:33" x14ac:dyDescent="0.2">
      <c r="I5301" s="1"/>
      <c r="L5301" s="1"/>
      <c r="AC5301" s="5"/>
      <c r="AD5301" s="5"/>
      <c r="AE5301" s="5"/>
      <c r="AF5301" s="5"/>
      <c r="AG5301" s="5"/>
    </row>
    <row r="5302" spans="9:33" x14ac:dyDescent="0.2">
      <c r="I5302" s="1"/>
      <c r="L5302" s="1"/>
      <c r="AC5302" s="5"/>
      <c r="AD5302" s="5"/>
      <c r="AE5302" s="5"/>
      <c r="AF5302" s="5"/>
      <c r="AG5302" s="5"/>
    </row>
    <row r="5303" spans="9:33" x14ac:dyDescent="0.2">
      <c r="I5303" s="1"/>
      <c r="L5303" s="1"/>
      <c r="AC5303" s="5"/>
      <c r="AD5303" s="5"/>
      <c r="AE5303" s="5"/>
      <c r="AF5303" s="5"/>
      <c r="AG5303" s="5"/>
    </row>
    <row r="5304" spans="9:33" x14ac:dyDescent="0.2">
      <c r="I5304" s="1"/>
      <c r="L5304" s="1"/>
      <c r="AC5304" s="5"/>
      <c r="AD5304" s="5"/>
      <c r="AE5304" s="5"/>
      <c r="AF5304" s="5"/>
      <c r="AG5304" s="5"/>
    </row>
    <row r="5305" spans="9:33" x14ac:dyDescent="0.2">
      <c r="I5305" s="1"/>
      <c r="L5305" s="1"/>
      <c r="AC5305" s="5"/>
      <c r="AD5305" s="5"/>
      <c r="AE5305" s="5"/>
      <c r="AF5305" s="5"/>
      <c r="AG5305" s="5"/>
    </row>
    <row r="5306" spans="9:33" x14ac:dyDescent="0.2">
      <c r="I5306" s="1"/>
      <c r="L5306" s="1"/>
      <c r="AC5306" s="5"/>
      <c r="AD5306" s="5"/>
      <c r="AE5306" s="5"/>
      <c r="AF5306" s="5"/>
      <c r="AG5306" s="5"/>
    </row>
    <row r="5307" spans="9:33" x14ac:dyDescent="0.2">
      <c r="I5307" s="2"/>
      <c r="L5307" s="1"/>
      <c r="AC5307" s="5"/>
      <c r="AD5307" s="5"/>
      <c r="AE5307" s="5"/>
      <c r="AF5307" s="5"/>
      <c r="AG5307" s="5"/>
    </row>
    <row r="5308" spans="9:33" x14ac:dyDescent="0.2">
      <c r="I5308" s="1"/>
      <c r="L5308" s="1"/>
      <c r="AC5308" s="5"/>
      <c r="AD5308" s="5"/>
      <c r="AE5308" s="5"/>
      <c r="AF5308" s="5"/>
      <c r="AG5308" s="5"/>
    </row>
    <row r="5309" spans="9:33" x14ac:dyDescent="0.2">
      <c r="I5309" s="1"/>
      <c r="L5309" s="1"/>
      <c r="AC5309" s="5"/>
      <c r="AD5309" s="5"/>
      <c r="AE5309" s="5"/>
      <c r="AF5309" s="5"/>
      <c r="AG5309" s="5"/>
    </row>
    <row r="5310" spans="9:33" x14ac:dyDescent="0.2">
      <c r="I5310" s="2"/>
      <c r="L5310" s="1"/>
      <c r="AC5310" s="5"/>
      <c r="AD5310" s="5"/>
      <c r="AE5310" s="5"/>
      <c r="AF5310" s="5"/>
      <c r="AG5310" s="5"/>
    </row>
    <row r="5311" spans="9:33" x14ac:dyDescent="0.2">
      <c r="I5311" s="1"/>
      <c r="L5311" s="1"/>
      <c r="AC5311" s="5"/>
      <c r="AD5311" s="5"/>
      <c r="AE5311" s="5"/>
      <c r="AF5311" s="5"/>
      <c r="AG5311" s="5"/>
    </row>
    <row r="5312" spans="9:33" x14ac:dyDescent="0.2">
      <c r="I5312" s="2"/>
      <c r="L5312" s="1"/>
      <c r="AC5312" s="5"/>
      <c r="AD5312" s="5"/>
      <c r="AE5312" s="5"/>
      <c r="AF5312" s="5"/>
      <c r="AG5312" s="5"/>
    </row>
    <row r="5313" spans="9:33" x14ac:dyDescent="0.2">
      <c r="I5313" s="2"/>
      <c r="L5313" s="1"/>
      <c r="AC5313" s="5"/>
      <c r="AD5313" s="5"/>
      <c r="AE5313" s="5"/>
      <c r="AF5313" s="5"/>
      <c r="AG5313" s="5"/>
    </row>
    <row r="5314" spans="9:33" x14ac:dyDescent="0.2">
      <c r="I5314" s="2"/>
      <c r="L5314" s="1"/>
      <c r="AC5314" s="5"/>
      <c r="AD5314" s="5"/>
      <c r="AE5314" s="5"/>
      <c r="AF5314" s="5"/>
      <c r="AG5314" s="5"/>
    </row>
    <row r="5315" spans="9:33" x14ac:dyDescent="0.2">
      <c r="I5315" s="2"/>
      <c r="L5315" s="1"/>
      <c r="AC5315" s="5"/>
      <c r="AD5315" s="5"/>
      <c r="AE5315" s="5"/>
      <c r="AF5315" s="5"/>
      <c r="AG5315" s="5"/>
    </row>
    <row r="5316" spans="9:33" x14ac:dyDescent="0.2">
      <c r="I5316" s="1"/>
      <c r="L5316" s="1"/>
      <c r="AC5316" s="5"/>
      <c r="AD5316" s="5"/>
      <c r="AE5316" s="5"/>
      <c r="AF5316" s="5"/>
      <c r="AG5316" s="5"/>
    </row>
    <row r="5317" spans="9:33" x14ac:dyDescent="0.2">
      <c r="I5317" s="1"/>
      <c r="L5317" s="1"/>
      <c r="AC5317" s="5"/>
      <c r="AD5317" s="5"/>
      <c r="AE5317" s="5"/>
      <c r="AF5317" s="5"/>
      <c r="AG5317" s="5"/>
    </row>
    <row r="5318" spans="9:33" x14ac:dyDescent="0.2">
      <c r="I5318" s="1"/>
      <c r="L5318" s="1"/>
      <c r="AC5318" s="5"/>
      <c r="AD5318" s="5"/>
      <c r="AE5318" s="5"/>
      <c r="AF5318" s="5"/>
      <c r="AG5318" s="5"/>
    </row>
    <row r="5319" spans="9:33" x14ac:dyDescent="0.2">
      <c r="I5319" s="1"/>
      <c r="L5319" s="1"/>
      <c r="AC5319" s="5"/>
      <c r="AD5319" s="5"/>
      <c r="AE5319" s="5"/>
      <c r="AF5319" s="5"/>
      <c r="AG5319" s="5"/>
    </row>
    <row r="5320" spans="9:33" x14ac:dyDescent="0.2">
      <c r="I5320" s="1"/>
      <c r="L5320" s="1"/>
      <c r="AC5320" s="5"/>
      <c r="AD5320" s="5"/>
      <c r="AE5320" s="5"/>
      <c r="AF5320" s="5"/>
      <c r="AG5320" s="5"/>
    </row>
    <row r="5321" spans="9:33" x14ac:dyDescent="0.2">
      <c r="I5321" s="1"/>
      <c r="L5321" s="1"/>
      <c r="AC5321" s="5"/>
      <c r="AD5321" s="5"/>
      <c r="AE5321" s="5"/>
      <c r="AF5321" s="5"/>
      <c r="AG5321" s="5"/>
    </row>
    <row r="5322" spans="9:33" x14ac:dyDescent="0.2">
      <c r="I5322" s="1"/>
      <c r="L5322" s="1"/>
      <c r="AC5322" s="5"/>
      <c r="AD5322" s="5"/>
      <c r="AE5322" s="5"/>
      <c r="AF5322" s="5"/>
      <c r="AG5322" s="5"/>
    </row>
    <row r="5323" spans="9:33" x14ac:dyDescent="0.2">
      <c r="I5323" s="1"/>
      <c r="L5323" s="1"/>
      <c r="AC5323" s="5"/>
      <c r="AD5323" s="5"/>
      <c r="AE5323" s="5"/>
      <c r="AF5323" s="5"/>
      <c r="AG5323" s="5"/>
    </row>
    <row r="5324" spans="9:33" x14ac:dyDescent="0.2">
      <c r="I5324" s="1"/>
      <c r="L5324" s="1"/>
      <c r="AC5324" s="5"/>
      <c r="AD5324" s="5"/>
      <c r="AE5324" s="5"/>
      <c r="AF5324" s="5"/>
      <c r="AG5324" s="5"/>
    </row>
    <row r="5325" spans="9:33" x14ac:dyDescent="0.2">
      <c r="I5325" s="1"/>
      <c r="L5325" s="1"/>
      <c r="AC5325" s="5"/>
      <c r="AD5325" s="5"/>
      <c r="AE5325" s="5"/>
      <c r="AF5325" s="5"/>
      <c r="AG5325" s="5"/>
    </row>
    <row r="5326" spans="9:33" x14ac:dyDescent="0.2">
      <c r="I5326" s="1"/>
      <c r="L5326" s="1"/>
      <c r="AC5326" s="5"/>
      <c r="AD5326" s="5"/>
      <c r="AE5326" s="5"/>
      <c r="AF5326" s="5"/>
      <c r="AG5326" s="5"/>
    </row>
    <row r="5327" spans="9:33" x14ac:dyDescent="0.2">
      <c r="I5327" s="1"/>
      <c r="L5327" s="1"/>
      <c r="AC5327" s="5"/>
      <c r="AD5327" s="5"/>
      <c r="AE5327" s="5"/>
      <c r="AF5327" s="5"/>
      <c r="AG5327" s="5"/>
    </row>
    <row r="5328" spans="9:33" x14ac:dyDescent="0.2">
      <c r="I5328" s="1"/>
      <c r="L5328" s="1"/>
      <c r="AC5328" s="5"/>
      <c r="AD5328" s="5"/>
      <c r="AE5328" s="5"/>
      <c r="AF5328" s="5"/>
      <c r="AG5328" s="5"/>
    </row>
    <row r="5329" spans="9:33" x14ac:dyDescent="0.2">
      <c r="I5329" s="1"/>
      <c r="L5329" s="1"/>
      <c r="AC5329" s="5"/>
      <c r="AD5329" s="5"/>
      <c r="AE5329" s="5"/>
      <c r="AF5329" s="5"/>
      <c r="AG5329" s="5"/>
    </row>
    <row r="5330" spans="9:33" x14ac:dyDescent="0.2">
      <c r="I5330" s="1"/>
      <c r="L5330" s="1"/>
      <c r="AC5330" s="5"/>
      <c r="AD5330" s="5"/>
      <c r="AE5330" s="5"/>
      <c r="AF5330" s="5"/>
      <c r="AG5330" s="5"/>
    </row>
    <row r="5331" spans="9:33" x14ac:dyDescent="0.2">
      <c r="I5331" s="1"/>
      <c r="L5331" s="1"/>
      <c r="AC5331" s="5"/>
      <c r="AD5331" s="5"/>
      <c r="AE5331" s="5"/>
      <c r="AF5331" s="5"/>
      <c r="AG5331" s="5"/>
    </row>
    <row r="5332" spans="9:33" x14ac:dyDescent="0.2">
      <c r="I5332" s="1"/>
      <c r="L5332" s="1"/>
      <c r="AC5332" s="5"/>
      <c r="AD5332" s="5"/>
      <c r="AE5332" s="5"/>
      <c r="AF5332" s="5"/>
      <c r="AG5332" s="5"/>
    </row>
    <row r="5333" spans="9:33" x14ac:dyDescent="0.2">
      <c r="I5333" s="1"/>
      <c r="L5333" s="1"/>
      <c r="AC5333" s="5"/>
      <c r="AD5333" s="5"/>
      <c r="AE5333" s="5"/>
      <c r="AF5333" s="5"/>
      <c r="AG5333" s="5"/>
    </row>
    <row r="5334" spans="9:33" x14ac:dyDescent="0.2">
      <c r="I5334" s="1"/>
      <c r="L5334" s="1"/>
      <c r="AC5334" s="5"/>
      <c r="AD5334" s="5"/>
      <c r="AE5334" s="5"/>
      <c r="AF5334" s="5"/>
      <c r="AG5334" s="5"/>
    </row>
    <row r="5335" spans="9:33" x14ac:dyDescent="0.2">
      <c r="I5335" s="1"/>
      <c r="L5335" s="1"/>
      <c r="AC5335" s="5"/>
      <c r="AD5335" s="5"/>
      <c r="AE5335" s="5"/>
      <c r="AF5335" s="5"/>
      <c r="AG5335" s="5"/>
    </row>
    <row r="5336" spans="9:33" x14ac:dyDescent="0.2">
      <c r="I5336" s="1"/>
      <c r="L5336" s="1"/>
      <c r="AC5336" s="5"/>
      <c r="AD5336" s="5"/>
      <c r="AE5336" s="5"/>
      <c r="AF5336" s="5"/>
      <c r="AG5336" s="5"/>
    </row>
    <row r="5337" spans="9:33" x14ac:dyDescent="0.2">
      <c r="I5337" s="1"/>
      <c r="L5337" s="1"/>
      <c r="AC5337" s="5"/>
      <c r="AD5337" s="5"/>
      <c r="AE5337" s="5"/>
      <c r="AF5337" s="5"/>
      <c r="AG5337" s="5"/>
    </row>
    <row r="5338" spans="9:33" x14ac:dyDescent="0.2">
      <c r="I5338" s="1"/>
      <c r="L5338" s="1"/>
      <c r="AC5338" s="5"/>
      <c r="AD5338" s="5"/>
      <c r="AE5338" s="5"/>
      <c r="AF5338" s="5"/>
      <c r="AG5338" s="5"/>
    </row>
    <row r="5339" spans="9:33" x14ac:dyDescent="0.2">
      <c r="I5339" s="1"/>
      <c r="L5339" s="1"/>
      <c r="AC5339" s="5"/>
      <c r="AD5339" s="5"/>
      <c r="AE5339" s="5"/>
      <c r="AF5339" s="5"/>
      <c r="AG5339" s="5"/>
    </row>
    <row r="5340" spans="9:33" x14ac:dyDescent="0.2">
      <c r="I5340" s="1"/>
      <c r="L5340" s="1"/>
      <c r="AC5340" s="5"/>
      <c r="AD5340" s="5"/>
      <c r="AE5340" s="5"/>
      <c r="AF5340" s="5"/>
      <c r="AG5340" s="5"/>
    </row>
    <row r="5341" spans="9:33" x14ac:dyDescent="0.2">
      <c r="I5341" s="1"/>
      <c r="L5341" s="1"/>
      <c r="AC5341" s="5"/>
      <c r="AD5341" s="5"/>
      <c r="AE5341" s="5"/>
      <c r="AF5341" s="5"/>
      <c r="AG5341" s="5"/>
    </row>
    <row r="5342" spans="9:33" x14ac:dyDescent="0.2">
      <c r="I5342" s="1"/>
      <c r="L5342" s="1"/>
      <c r="AC5342" s="5"/>
      <c r="AD5342" s="5"/>
      <c r="AE5342" s="5"/>
      <c r="AF5342" s="5"/>
      <c r="AG5342" s="5"/>
    </row>
    <row r="5343" spans="9:33" x14ac:dyDescent="0.2">
      <c r="I5343" s="1"/>
      <c r="L5343" s="1"/>
      <c r="AC5343" s="5"/>
      <c r="AD5343" s="5"/>
      <c r="AE5343" s="5"/>
      <c r="AF5343" s="5"/>
      <c r="AG5343" s="5"/>
    </row>
    <row r="5344" spans="9:33" x14ac:dyDescent="0.2">
      <c r="I5344" s="1"/>
      <c r="L5344" s="1"/>
      <c r="AC5344" s="5"/>
      <c r="AD5344" s="5"/>
      <c r="AE5344" s="5"/>
      <c r="AF5344" s="5"/>
      <c r="AG5344" s="5"/>
    </row>
    <row r="5345" spans="9:33" x14ac:dyDescent="0.2">
      <c r="I5345" s="1"/>
      <c r="L5345" s="1"/>
      <c r="AC5345" s="5"/>
      <c r="AD5345" s="5"/>
      <c r="AE5345" s="5"/>
      <c r="AF5345" s="5"/>
      <c r="AG5345" s="5"/>
    </row>
    <row r="5346" spans="9:33" x14ac:dyDescent="0.2">
      <c r="I5346" s="1"/>
      <c r="L5346" s="1"/>
      <c r="AC5346" s="5"/>
      <c r="AD5346" s="5"/>
      <c r="AE5346" s="5"/>
      <c r="AF5346" s="5"/>
      <c r="AG5346" s="5"/>
    </row>
    <row r="5347" spans="9:33" x14ac:dyDescent="0.2">
      <c r="I5347" s="1"/>
      <c r="L5347" s="1"/>
      <c r="AC5347" s="5"/>
      <c r="AD5347" s="5"/>
      <c r="AE5347" s="5"/>
      <c r="AF5347" s="5"/>
      <c r="AG5347" s="5"/>
    </row>
    <row r="5348" spans="9:33" x14ac:dyDescent="0.2">
      <c r="I5348" s="1"/>
      <c r="L5348" s="1"/>
      <c r="AC5348" s="5"/>
      <c r="AD5348" s="5"/>
      <c r="AE5348" s="5"/>
      <c r="AF5348" s="5"/>
      <c r="AG5348" s="5"/>
    </row>
    <row r="5349" spans="9:33" x14ac:dyDescent="0.2">
      <c r="I5349" s="1"/>
      <c r="L5349" s="1"/>
      <c r="AC5349" s="5"/>
      <c r="AD5349" s="5"/>
      <c r="AE5349" s="5"/>
      <c r="AF5349" s="5"/>
      <c r="AG5349" s="5"/>
    </row>
    <row r="5350" spans="9:33" x14ac:dyDescent="0.2">
      <c r="I5350" s="1"/>
      <c r="L5350" s="1"/>
      <c r="AC5350" s="5"/>
      <c r="AD5350" s="5"/>
      <c r="AE5350" s="5"/>
      <c r="AF5350" s="5"/>
      <c r="AG5350" s="5"/>
    </row>
    <row r="5351" spans="9:33" x14ac:dyDescent="0.2">
      <c r="I5351" s="1"/>
      <c r="L5351" s="1"/>
      <c r="AC5351" s="5"/>
      <c r="AD5351" s="5"/>
      <c r="AE5351" s="5"/>
      <c r="AF5351" s="5"/>
      <c r="AG5351" s="5"/>
    </row>
    <row r="5352" spans="9:33" x14ac:dyDescent="0.2">
      <c r="I5352" s="1"/>
      <c r="L5352" s="1"/>
      <c r="AC5352" s="5"/>
      <c r="AD5352" s="5"/>
      <c r="AE5352" s="5"/>
      <c r="AF5352" s="5"/>
      <c r="AG5352" s="5"/>
    </row>
    <row r="5353" spans="9:33" x14ac:dyDescent="0.2">
      <c r="I5353" s="1"/>
      <c r="L5353" s="1"/>
      <c r="AC5353" s="5"/>
      <c r="AD5353" s="5"/>
      <c r="AE5353" s="5"/>
      <c r="AF5353" s="5"/>
      <c r="AG5353" s="5"/>
    </row>
    <row r="5354" spans="9:33" x14ac:dyDescent="0.2">
      <c r="I5354" s="1"/>
      <c r="L5354" s="1"/>
      <c r="AC5354" s="5"/>
      <c r="AD5354" s="5"/>
      <c r="AE5354" s="5"/>
      <c r="AF5354" s="5"/>
      <c r="AG5354" s="5"/>
    </row>
    <row r="5355" spans="9:33" x14ac:dyDescent="0.2">
      <c r="I5355" s="1"/>
      <c r="L5355" s="1"/>
      <c r="AC5355" s="5"/>
      <c r="AD5355" s="5"/>
      <c r="AE5355" s="5"/>
      <c r="AF5355" s="5"/>
      <c r="AG5355" s="5"/>
    </row>
    <row r="5356" spans="9:33" x14ac:dyDescent="0.2">
      <c r="I5356" s="1"/>
      <c r="L5356" s="1"/>
      <c r="AC5356" s="5"/>
      <c r="AD5356" s="5"/>
      <c r="AE5356" s="5"/>
      <c r="AF5356" s="5"/>
      <c r="AG5356" s="5"/>
    </row>
    <row r="5357" spans="9:33" x14ac:dyDescent="0.2">
      <c r="I5357" s="1"/>
      <c r="L5357" s="1"/>
      <c r="AC5357" s="5"/>
      <c r="AD5357" s="5"/>
      <c r="AE5357" s="5"/>
      <c r="AF5357" s="5"/>
      <c r="AG5357" s="5"/>
    </row>
    <row r="5358" spans="9:33" x14ac:dyDescent="0.2">
      <c r="I5358" s="1"/>
      <c r="L5358" s="1"/>
      <c r="AC5358" s="5"/>
      <c r="AD5358" s="5"/>
      <c r="AE5358" s="5"/>
      <c r="AF5358" s="5"/>
      <c r="AG5358" s="5"/>
    </row>
    <row r="5359" spans="9:33" x14ac:dyDescent="0.2">
      <c r="I5359" s="1"/>
      <c r="L5359" s="1"/>
      <c r="AC5359" s="5"/>
      <c r="AD5359" s="5"/>
      <c r="AE5359" s="5"/>
      <c r="AF5359" s="5"/>
      <c r="AG5359" s="5"/>
    </row>
    <row r="5360" spans="9:33" x14ac:dyDescent="0.2">
      <c r="I5360" s="1"/>
      <c r="L5360" s="1"/>
      <c r="AC5360" s="5"/>
      <c r="AD5360" s="5"/>
      <c r="AE5360" s="5"/>
      <c r="AF5360" s="5"/>
      <c r="AG5360" s="5"/>
    </row>
    <row r="5361" spans="9:33" x14ac:dyDescent="0.2">
      <c r="I5361" s="1"/>
      <c r="L5361" s="1"/>
      <c r="AC5361" s="5"/>
      <c r="AD5361" s="5"/>
      <c r="AE5361" s="5"/>
      <c r="AF5361" s="5"/>
      <c r="AG5361" s="5"/>
    </row>
    <row r="5362" spans="9:33" x14ac:dyDescent="0.2">
      <c r="I5362" s="1"/>
      <c r="L5362" s="1"/>
      <c r="AC5362" s="5"/>
      <c r="AD5362" s="5"/>
      <c r="AE5362" s="5"/>
      <c r="AF5362" s="5"/>
      <c r="AG5362" s="5"/>
    </row>
    <row r="5363" spans="9:33" x14ac:dyDescent="0.2">
      <c r="I5363" s="1"/>
      <c r="L5363" s="1"/>
      <c r="AC5363" s="5"/>
      <c r="AD5363" s="5"/>
      <c r="AE5363" s="5"/>
      <c r="AF5363" s="5"/>
      <c r="AG5363" s="5"/>
    </row>
    <row r="5364" spans="9:33" x14ac:dyDescent="0.2">
      <c r="I5364" s="1"/>
      <c r="L5364" s="1"/>
      <c r="AC5364" s="5"/>
      <c r="AD5364" s="5"/>
      <c r="AE5364" s="5"/>
      <c r="AF5364" s="5"/>
      <c r="AG5364" s="5"/>
    </row>
    <row r="5365" spans="9:33" x14ac:dyDescent="0.2">
      <c r="I5365" s="1"/>
      <c r="L5365" s="1"/>
      <c r="AC5365" s="5"/>
      <c r="AD5365" s="5"/>
      <c r="AE5365" s="5"/>
      <c r="AF5365" s="5"/>
      <c r="AG5365" s="5"/>
    </row>
    <row r="5366" spans="9:33" x14ac:dyDescent="0.2">
      <c r="I5366" s="1"/>
      <c r="L5366" s="1"/>
      <c r="AC5366" s="5"/>
      <c r="AD5366" s="5"/>
      <c r="AE5366" s="5"/>
      <c r="AF5366" s="5"/>
      <c r="AG5366" s="5"/>
    </row>
    <row r="5367" spans="9:33" x14ac:dyDescent="0.2">
      <c r="I5367" s="1"/>
      <c r="L5367" s="1"/>
      <c r="AC5367" s="5"/>
      <c r="AD5367" s="5"/>
      <c r="AE5367" s="5"/>
      <c r="AF5367" s="5"/>
      <c r="AG5367" s="5"/>
    </row>
    <row r="5368" spans="9:33" x14ac:dyDescent="0.2">
      <c r="I5368" s="1"/>
      <c r="L5368" s="1"/>
      <c r="AC5368" s="5"/>
      <c r="AD5368" s="5"/>
      <c r="AE5368" s="5"/>
      <c r="AF5368" s="5"/>
      <c r="AG5368" s="5"/>
    </row>
    <row r="5369" spans="9:33" x14ac:dyDescent="0.2">
      <c r="I5369" s="1"/>
      <c r="L5369" s="1"/>
      <c r="AC5369" s="5"/>
      <c r="AD5369" s="5"/>
      <c r="AE5369" s="5"/>
      <c r="AF5369" s="5"/>
      <c r="AG5369" s="5"/>
    </row>
    <row r="5370" spans="9:33" x14ac:dyDescent="0.2">
      <c r="I5370" s="1"/>
      <c r="L5370" s="1"/>
      <c r="AC5370" s="5"/>
      <c r="AD5370" s="5"/>
      <c r="AE5370" s="5"/>
      <c r="AF5370" s="5"/>
      <c r="AG5370" s="5"/>
    </row>
    <row r="5371" spans="9:33" x14ac:dyDescent="0.2">
      <c r="I5371" s="1"/>
      <c r="L5371" s="1"/>
      <c r="AC5371" s="5"/>
      <c r="AD5371" s="5"/>
      <c r="AE5371" s="5"/>
      <c r="AF5371" s="5"/>
      <c r="AG5371" s="5"/>
    </row>
    <row r="5372" spans="9:33" x14ac:dyDescent="0.2">
      <c r="I5372" s="1"/>
      <c r="L5372" s="1"/>
      <c r="AC5372" s="5"/>
      <c r="AD5372" s="5"/>
      <c r="AE5372" s="5"/>
      <c r="AF5372" s="5"/>
      <c r="AG5372" s="5"/>
    </row>
    <row r="5373" spans="9:33" x14ac:dyDescent="0.2">
      <c r="I5373" s="1"/>
      <c r="L5373" s="1"/>
      <c r="AC5373" s="5"/>
      <c r="AD5373" s="5"/>
      <c r="AE5373" s="5"/>
      <c r="AF5373" s="5"/>
      <c r="AG5373" s="5"/>
    </row>
    <row r="5374" spans="9:33" x14ac:dyDescent="0.2">
      <c r="I5374" s="1"/>
      <c r="L5374" s="1"/>
      <c r="AC5374" s="5"/>
      <c r="AD5374" s="5"/>
      <c r="AE5374" s="5"/>
      <c r="AF5374" s="5"/>
      <c r="AG5374" s="5"/>
    </row>
    <row r="5375" spans="9:33" x14ac:dyDescent="0.2">
      <c r="I5375" s="1"/>
      <c r="L5375" s="1"/>
      <c r="AC5375" s="5"/>
      <c r="AD5375" s="5"/>
      <c r="AE5375" s="5"/>
      <c r="AF5375" s="5"/>
      <c r="AG5375" s="5"/>
    </row>
    <row r="5376" spans="9:33" x14ac:dyDescent="0.2">
      <c r="I5376" s="1"/>
      <c r="L5376" s="1"/>
      <c r="AC5376" s="5"/>
      <c r="AD5376" s="5"/>
      <c r="AE5376" s="5"/>
      <c r="AF5376" s="5"/>
      <c r="AG5376" s="5"/>
    </row>
    <row r="5377" spans="9:33" x14ac:dyDescent="0.2">
      <c r="I5377" s="1"/>
      <c r="L5377" s="1"/>
      <c r="AC5377" s="5"/>
      <c r="AD5377" s="5"/>
      <c r="AE5377" s="5"/>
      <c r="AF5377" s="5"/>
      <c r="AG5377" s="5"/>
    </row>
    <row r="5378" spans="9:33" x14ac:dyDescent="0.2">
      <c r="I5378" s="1"/>
      <c r="L5378" s="1"/>
      <c r="AC5378" s="5"/>
      <c r="AD5378" s="5"/>
      <c r="AE5378" s="5"/>
      <c r="AF5378" s="5"/>
      <c r="AG5378" s="5"/>
    </row>
    <row r="5379" spans="9:33" x14ac:dyDescent="0.2">
      <c r="I5379" s="1"/>
      <c r="L5379" s="1"/>
      <c r="AC5379" s="5"/>
      <c r="AD5379" s="5"/>
      <c r="AE5379" s="5"/>
      <c r="AF5379" s="5"/>
      <c r="AG5379" s="5"/>
    </row>
    <row r="5380" spans="9:33" x14ac:dyDescent="0.2">
      <c r="I5380" s="1"/>
      <c r="L5380" s="1"/>
      <c r="AC5380" s="5"/>
      <c r="AD5380" s="5"/>
      <c r="AE5380" s="5"/>
      <c r="AF5380" s="5"/>
      <c r="AG5380" s="5"/>
    </row>
    <row r="5381" spans="9:33" x14ac:dyDescent="0.2">
      <c r="I5381" s="1"/>
      <c r="L5381" s="1"/>
      <c r="AC5381" s="5"/>
      <c r="AD5381" s="5"/>
      <c r="AE5381" s="5"/>
      <c r="AF5381" s="5"/>
      <c r="AG5381" s="5"/>
    </row>
    <row r="5382" spans="9:33" x14ac:dyDescent="0.2">
      <c r="I5382" s="1"/>
      <c r="L5382" s="1"/>
      <c r="AC5382" s="5"/>
      <c r="AD5382" s="5"/>
      <c r="AE5382" s="5"/>
      <c r="AF5382" s="5"/>
      <c r="AG5382" s="5"/>
    </row>
    <row r="5383" spans="9:33" x14ac:dyDescent="0.2">
      <c r="I5383" s="1"/>
      <c r="L5383" s="1"/>
      <c r="AC5383" s="5"/>
      <c r="AD5383" s="5"/>
      <c r="AE5383" s="5"/>
      <c r="AF5383" s="5"/>
      <c r="AG5383" s="5"/>
    </row>
    <row r="5384" spans="9:33" x14ac:dyDescent="0.2">
      <c r="I5384" s="1"/>
      <c r="L5384" s="3"/>
    </row>
    <row r="5385" spans="9:33" x14ac:dyDescent="0.2">
      <c r="I5385" s="1"/>
      <c r="L5385" s="1"/>
      <c r="AC5385" s="5"/>
      <c r="AD5385" s="5"/>
      <c r="AE5385" s="5"/>
      <c r="AF5385" s="5"/>
      <c r="AG5385" s="5"/>
    </row>
    <row r="5386" spans="9:33" x14ac:dyDescent="0.2">
      <c r="I5386" s="1"/>
      <c r="L5386" s="1"/>
      <c r="AC5386" s="5"/>
      <c r="AD5386" s="5"/>
      <c r="AE5386" s="5"/>
      <c r="AF5386" s="5"/>
      <c r="AG5386" s="5"/>
    </row>
    <row r="5387" spans="9:33" x14ac:dyDescent="0.2">
      <c r="I5387" s="1"/>
      <c r="L5387" s="1"/>
      <c r="AC5387" s="5"/>
      <c r="AD5387" s="5"/>
      <c r="AE5387" s="5"/>
      <c r="AF5387" s="5"/>
      <c r="AG5387" s="5"/>
    </row>
    <row r="5388" spans="9:33" x14ac:dyDescent="0.2">
      <c r="I5388" s="1"/>
      <c r="L5388" s="1"/>
      <c r="AC5388" s="5"/>
      <c r="AD5388" s="5"/>
      <c r="AE5388" s="5"/>
      <c r="AF5388" s="5"/>
      <c r="AG5388" s="5"/>
    </row>
    <row r="5389" spans="9:33" x14ac:dyDescent="0.2">
      <c r="I5389" s="1"/>
      <c r="L5389" s="1"/>
      <c r="AC5389" s="5"/>
      <c r="AD5389" s="5"/>
      <c r="AE5389" s="5"/>
      <c r="AF5389" s="5"/>
      <c r="AG5389" s="5"/>
    </row>
    <row r="5390" spans="9:33" x14ac:dyDescent="0.2">
      <c r="I5390" s="1"/>
      <c r="L5390" s="1"/>
      <c r="AC5390" s="5"/>
      <c r="AD5390" s="5"/>
      <c r="AE5390" s="5"/>
      <c r="AF5390" s="5"/>
      <c r="AG5390" s="5"/>
    </row>
    <row r="5391" spans="9:33" x14ac:dyDescent="0.2">
      <c r="I5391" s="1"/>
      <c r="L5391" s="1"/>
      <c r="AC5391" s="5"/>
      <c r="AD5391" s="5"/>
      <c r="AE5391" s="5"/>
      <c r="AF5391" s="5"/>
      <c r="AG5391" s="5"/>
    </row>
    <row r="5392" spans="9:33" x14ac:dyDescent="0.2">
      <c r="I5392" s="1"/>
      <c r="L5392" s="1"/>
      <c r="AC5392" s="5"/>
      <c r="AD5392" s="5"/>
      <c r="AE5392" s="5"/>
      <c r="AF5392" s="5"/>
      <c r="AG5392" s="5"/>
    </row>
    <row r="5393" spans="9:33" x14ac:dyDescent="0.2">
      <c r="I5393" s="1"/>
      <c r="L5393" s="1"/>
      <c r="AC5393" s="5"/>
      <c r="AD5393" s="5"/>
      <c r="AE5393" s="5"/>
      <c r="AF5393" s="5"/>
      <c r="AG5393" s="5"/>
    </row>
    <row r="5394" spans="9:33" x14ac:dyDescent="0.2">
      <c r="I5394" s="1"/>
      <c r="L5394" s="1"/>
      <c r="AC5394" s="5"/>
      <c r="AD5394" s="5"/>
      <c r="AE5394" s="5"/>
      <c r="AF5394" s="5"/>
      <c r="AG5394" s="5"/>
    </row>
    <row r="5395" spans="9:33" x14ac:dyDescent="0.2">
      <c r="I5395" s="2"/>
      <c r="L5395" s="1"/>
      <c r="AC5395" s="5"/>
      <c r="AD5395" s="5"/>
      <c r="AE5395" s="5"/>
      <c r="AF5395" s="5"/>
      <c r="AG5395" s="5"/>
    </row>
    <row r="5396" spans="9:33" x14ac:dyDescent="0.2">
      <c r="I5396" s="1"/>
      <c r="L5396" s="1"/>
      <c r="AC5396" s="5"/>
      <c r="AD5396" s="5"/>
      <c r="AE5396" s="5"/>
      <c r="AF5396" s="5"/>
      <c r="AG5396" s="5"/>
    </row>
    <row r="5397" spans="9:33" x14ac:dyDescent="0.2">
      <c r="I5397" s="1"/>
      <c r="L5397" s="1"/>
      <c r="AC5397" s="5"/>
      <c r="AD5397" s="5"/>
      <c r="AE5397" s="5"/>
      <c r="AF5397" s="5"/>
      <c r="AG5397" s="5"/>
    </row>
    <row r="5398" spans="9:33" x14ac:dyDescent="0.2">
      <c r="I5398" s="1"/>
      <c r="L5398" s="1"/>
      <c r="AC5398" s="5"/>
      <c r="AD5398" s="5"/>
      <c r="AE5398" s="5"/>
      <c r="AF5398" s="5"/>
      <c r="AG5398" s="5"/>
    </row>
    <row r="5399" spans="9:33" x14ac:dyDescent="0.2">
      <c r="I5399" s="1"/>
      <c r="L5399" s="1"/>
      <c r="AC5399" s="5"/>
      <c r="AD5399" s="5"/>
      <c r="AE5399" s="5"/>
      <c r="AF5399" s="5"/>
      <c r="AG5399" s="5"/>
    </row>
    <row r="5400" spans="9:33" x14ac:dyDescent="0.2">
      <c r="I5400" s="1"/>
      <c r="L5400" s="1"/>
      <c r="AC5400" s="5"/>
      <c r="AD5400" s="5"/>
      <c r="AE5400" s="5"/>
      <c r="AF5400" s="5"/>
      <c r="AG5400" s="5"/>
    </row>
    <row r="5401" spans="9:33" x14ac:dyDescent="0.2">
      <c r="I5401" s="2"/>
      <c r="L5401" s="1"/>
      <c r="AC5401" s="5"/>
      <c r="AD5401" s="5"/>
      <c r="AE5401" s="5"/>
      <c r="AF5401" s="5"/>
      <c r="AG5401" s="5"/>
    </row>
    <row r="5402" spans="9:33" x14ac:dyDescent="0.2">
      <c r="I5402" s="1"/>
      <c r="L5402" s="1"/>
      <c r="AC5402" s="5"/>
      <c r="AD5402" s="5"/>
      <c r="AE5402" s="5"/>
      <c r="AF5402" s="5"/>
      <c r="AG5402" s="5"/>
    </row>
    <row r="5403" spans="9:33" x14ac:dyDescent="0.2">
      <c r="I5403" s="2"/>
      <c r="L5403" s="1"/>
      <c r="AC5403" s="5"/>
      <c r="AD5403" s="5"/>
      <c r="AE5403" s="5"/>
      <c r="AF5403" s="5"/>
      <c r="AG5403" s="5"/>
    </row>
    <row r="5404" spans="9:33" x14ac:dyDescent="0.2">
      <c r="I5404" s="1"/>
      <c r="L5404" s="1"/>
      <c r="AC5404" s="5"/>
      <c r="AD5404" s="5"/>
      <c r="AE5404" s="5"/>
      <c r="AF5404" s="5"/>
      <c r="AG5404" s="5"/>
    </row>
    <row r="5405" spans="9:33" x14ac:dyDescent="0.2">
      <c r="I5405" s="1"/>
      <c r="L5405" s="1"/>
      <c r="AC5405" s="5"/>
      <c r="AD5405" s="5"/>
      <c r="AE5405" s="5"/>
      <c r="AF5405" s="5"/>
      <c r="AG5405" s="5"/>
    </row>
    <row r="5406" spans="9:33" x14ac:dyDescent="0.2">
      <c r="I5406" s="1"/>
      <c r="L5406" s="1"/>
      <c r="AC5406" s="5"/>
      <c r="AD5406" s="5"/>
      <c r="AE5406" s="5"/>
      <c r="AF5406" s="5"/>
      <c r="AG5406" s="5"/>
    </row>
    <row r="5407" spans="9:33" x14ac:dyDescent="0.2">
      <c r="I5407" s="1"/>
      <c r="L5407" s="1"/>
      <c r="AC5407" s="5"/>
      <c r="AD5407" s="5"/>
      <c r="AE5407" s="5"/>
      <c r="AF5407" s="5"/>
      <c r="AG5407" s="5"/>
    </row>
    <row r="5408" spans="9:33" x14ac:dyDescent="0.2">
      <c r="I5408" s="1"/>
      <c r="L5408" s="1"/>
      <c r="AC5408" s="5"/>
      <c r="AD5408" s="5"/>
      <c r="AE5408" s="5"/>
      <c r="AF5408" s="5"/>
      <c r="AG5408" s="5"/>
    </row>
    <row r="5409" spans="9:33" x14ac:dyDescent="0.2">
      <c r="I5409" s="1"/>
      <c r="L5409" s="1"/>
      <c r="AC5409" s="5"/>
      <c r="AD5409" s="5"/>
      <c r="AE5409" s="5"/>
      <c r="AF5409" s="5"/>
      <c r="AG5409" s="5"/>
    </row>
    <row r="5410" spans="9:33" x14ac:dyDescent="0.2">
      <c r="I5410" s="1"/>
      <c r="L5410" s="1"/>
      <c r="AC5410" s="5"/>
      <c r="AD5410" s="5"/>
      <c r="AE5410" s="5"/>
      <c r="AF5410" s="5"/>
      <c r="AG5410" s="5"/>
    </row>
    <row r="5411" spans="9:33" x14ac:dyDescent="0.2">
      <c r="I5411" s="1"/>
      <c r="L5411" s="1"/>
      <c r="AC5411" s="5"/>
      <c r="AD5411" s="5"/>
      <c r="AE5411" s="5"/>
      <c r="AF5411" s="5"/>
      <c r="AG5411" s="5"/>
    </row>
    <row r="5412" spans="9:33" x14ac:dyDescent="0.2">
      <c r="I5412" s="1"/>
      <c r="L5412" s="1"/>
      <c r="AC5412" s="5"/>
      <c r="AD5412" s="5"/>
      <c r="AE5412" s="5"/>
      <c r="AF5412" s="5"/>
      <c r="AG5412" s="5"/>
    </row>
    <row r="5413" spans="9:33" x14ac:dyDescent="0.2">
      <c r="I5413" s="1"/>
      <c r="L5413" s="1"/>
      <c r="AC5413" s="5"/>
      <c r="AD5413" s="5"/>
      <c r="AE5413" s="5"/>
      <c r="AF5413" s="5"/>
      <c r="AG5413" s="5"/>
    </row>
    <row r="5414" spans="9:33" x14ac:dyDescent="0.2">
      <c r="I5414" s="2"/>
      <c r="L5414" s="1"/>
      <c r="AC5414" s="5"/>
      <c r="AD5414" s="5"/>
      <c r="AE5414" s="5"/>
      <c r="AF5414" s="5"/>
      <c r="AG5414" s="5"/>
    </row>
    <row r="5415" spans="9:33" x14ac:dyDescent="0.2">
      <c r="I5415" s="1"/>
      <c r="L5415" s="1"/>
      <c r="AC5415" s="5"/>
      <c r="AD5415" s="5"/>
      <c r="AE5415" s="5"/>
      <c r="AF5415" s="5"/>
      <c r="AG5415" s="5"/>
    </row>
    <row r="5416" spans="9:33" x14ac:dyDescent="0.2">
      <c r="I5416" s="1"/>
      <c r="L5416" s="1"/>
      <c r="AC5416" s="5"/>
      <c r="AD5416" s="5"/>
      <c r="AE5416" s="5"/>
      <c r="AF5416" s="5"/>
      <c r="AG5416" s="5"/>
    </row>
    <row r="5417" spans="9:33" x14ac:dyDescent="0.2">
      <c r="I5417" s="2"/>
      <c r="L5417" s="1"/>
      <c r="AC5417" s="5"/>
      <c r="AD5417" s="5"/>
      <c r="AE5417" s="5"/>
      <c r="AF5417" s="5"/>
      <c r="AG5417" s="5"/>
    </row>
    <row r="5418" spans="9:33" x14ac:dyDescent="0.2">
      <c r="I5418" s="1"/>
      <c r="L5418" s="1"/>
      <c r="AC5418" s="5"/>
      <c r="AD5418" s="5"/>
      <c r="AE5418" s="5"/>
      <c r="AF5418" s="5"/>
      <c r="AG5418" s="5"/>
    </row>
    <row r="5419" spans="9:33" x14ac:dyDescent="0.2">
      <c r="I5419" s="2"/>
      <c r="L5419" s="1"/>
      <c r="AC5419" s="5"/>
      <c r="AD5419" s="5"/>
      <c r="AE5419" s="5"/>
      <c r="AF5419" s="5"/>
      <c r="AG5419" s="5"/>
    </row>
    <row r="5420" spans="9:33" x14ac:dyDescent="0.2">
      <c r="I5420" s="2"/>
      <c r="L5420" s="1"/>
      <c r="AC5420" s="5"/>
      <c r="AD5420" s="5"/>
      <c r="AE5420" s="5"/>
      <c r="AF5420" s="5"/>
      <c r="AG5420" s="5"/>
    </row>
    <row r="5421" spans="9:33" x14ac:dyDescent="0.2">
      <c r="I5421" s="2"/>
      <c r="L5421" s="1"/>
      <c r="AC5421" s="5"/>
      <c r="AD5421" s="5"/>
      <c r="AE5421" s="5"/>
      <c r="AF5421" s="5"/>
      <c r="AG5421" s="5"/>
    </row>
    <row r="5422" spans="9:33" x14ac:dyDescent="0.2">
      <c r="I5422" s="2"/>
      <c r="L5422" s="1"/>
      <c r="AC5422" s="5"/>
      <c r="AD5422" s="5"/>
      <c r="AE5422" s="5"/>
      <c r="AF5422" s="5"/>
      <c r="AG5422" s="5"/>
    </row>
    <row r="5423" spans="9:33" x14ac:dyDescent="0.2">
      <c r="I5423" s="1"/>
      <c r="L5423" s="1"/>
      <c r="AC5423" s="5"/>
      <c r="AD5423" s="5"/>
      <c r="AE5423" s="5"/>
      <c r="AF5423" s="5"/>
      <c r="AG5423" s="5"/>
    </row>
    <row r="5424" spans="9:33" x14ac:dyDescent="0.2">
      <c r="I5424" s="1"/>
      <c r="L5424" s="1"/>
      <c r="AC5424" s="5"/>
      <c r="AD5424" s="5"/>
      <c r="AE5424" s="5"/>
      <c r="AF5424" s="5"/>
      <c r="AG5424" s="5"/>
    </row>
    <row r="5425" spans="9:33" x14ac:dyDescent="0.2">
      <c r="I5425" s="1"/>
      <c r="L5425" s="1"/>
      <c r="AC5425" s="5"/>
      <c r="AD5425" s="5"/>
      <c r="AE5425" s="5"/>
      <c r="AF5425" s="5"/>
      <c r="AG5425" s="5"/>
    </row>
    <row r="5426" spans="9:33" x14ac:dyDescent="0.2">
      <c r="I5426" s="1"/>
      <c r="L5426" s="1"/>
      <c r="AC5426" s="5"/>
      <c r="AD5426" s="5"/>
      <c r="AE5426" s="5"/>
      <c r="AF5426" s="5"/>
      <c r="AG5426" s="5"/>
    </row>
    <row r="5427" spans="9:33" x14ac:dyDescent="0.2">
      <c r="I5427" s="1"/>
      <c r="L5427" s="1"/>
      <c r="AC5427" s="5"/>
      <c r="AD5427" s="5"/>
      <c r="AE5427" s="5"/>
      <c r="AF5427" s="5"/>
      <c r="AG5427" s="5"/>
    </row>
    <row r="5428" spans="9:33" x14ac:dyDescent="0.2">
      <c r="I5428" s="1"/>
      <c r="L5428" s="1"/>
      <c r="AC5428" s="5"/>
      <c r="AD5428" s="5"/>
      <c r="AE5428" s="5"/>
      <c r="AF5428" s="5"/>
      <c r="AG5428" s="5"/>
    </row>
    <row r="5429" spans="9:33" x14ac:dyDescent="0.2">
      <c r="I5429" s="1"/>
      <c r="L5429" s="1"/>
      <c r="AC5429" s="5"/>
      <c r="AD5429" s="5"/>
      <c r="AE5429" s="5"/>
      <c r="AF5429" s="5"/>
      <c r="AG5429" s="5"/>
    </row>
    <row r="5430" spans="9:33" x14ac:dyDescent="0.2">
      <c r="I5430" s="1"/>
      <c r="L5430" s="1"/>
      <c r="AC5430" s="5"/>
      <c r="AD5430" s="5"/>
      <c r="AE5430" s="5"/>
      <c r="AF5430" s="5"/>
      <c r="AG5430" s="5"/>
    </row>
    <row r="5431" spans="9:33" x14ac:dyDescent="0.2">
      <c r="I5431" s="1"/>
      <c r="L5431" s="1"/>
      <c r="AC5431" s="5"/>
      <c r="AD5431" s="5"/>
      <c r="AE5431" s="5"/>
      <c r="AF5431" s="5"/>
      <c r="AG5431" s="5"/>
    </row>
    <row r="5432" spans="9:33" x14ac:dyDescent="0.2">
      <c r="I5432" s="1"/>
      <c r="L5432" s="1"/>
      <c r="AC5432" s="5"/>
      <c r="AD5432" s="5"/>
      <c r="AE5432" s="5"/>
      <c r="AF5432" s="5"/>
      <c r="AG5432" s="5"/>
    </row>
    <row r="5433" spans="9:33" x14ac:dyDescent="0.2">
      <c r="I5433" s="1"/>
      <c r="L5433" s="1"/>
      <c r="AC5433" s="5"/>
      <c r="AD5433" s="5"/>
      <c r="AE5433" s="5"/>
      <c r="AF5433" s="5"/>
      <c r="AG5433" s="5"/>
    </row>
    <row r="5434" spans="9:33" x14ac:dyDescent="0.2">
      <c r="I5434" s="1"/>
      <c r="L5434" s="1"/>
      <c r="AC5434" s="5"/>
      <c r="AD5434" s="5"/>
      <c r="AE5434" s="5"/>
      <c r="AF5434" s="5"/>
      <c r="AG5434" s="5"/>
    </row>
    <row r="5435" spans="9:33" x14ac:dyDescent="0.2">
      <c r="I5435" s="1"/>
      <c r="L5435" s="1"/>
      <c r="AC5435" s="5"/>
      <c r="AD5435" s="5"/>
      <c r="AE5435" s="5"/>
      <c r="AF5435" s="5"/>
      <c r="AG5435" s="5"/>
    </row>
    <row r="5436" spans="9:33" x14ac:dyDescent="0.2">
      <c r="I5436" s="1"/>
      <c r="L5436" s="1"/>
      <c r="AC5436" s="5"/>
      <c r="AD5436" s="5"/>
      <c r="AE5436" s="5"/>
      <c r="AF5436" s="5"/>
      <c r="AG5436" s="5"/>
    </row>
    <row r="5437" spans="9:33" x14ac:dyDescent="0.2">
      <c r="I5437" s="1"/>
      <c r="L5437" s="1"/>
      <c r="AC5437" s="5"/>
      <c r="AD5437" s="5"/>
      <c r="AE5437" s="5"/>
      <c r="AF5437" s="5"/>
      <c r="AG5437" s="5"/>
    </row>
    <row r="5438" spans="9:33" x14ac:dyDescent="0.2">
      <c r="I5438" s="1"/>
      <c r="L5438" s="1"/>
      <c r="AC5438" s="5"/>
      <c r="AD5438" s="5"/>
      <c r="AE5438" s="5"/>
      <c r="AF5438" s="5"/>
      <c r="AG5438" s="5"/>
    </row>
    <row r="5439" spans="9:33" x14ac:dyDescent="0.2">
      <c r="I5439" s="1"/>
      <c r="L5439" s="1"/>
      <c r="AC5439" s="5"/>
      <c r="AD5439" s="5"/>
      <c r="AE5439" s="5"/>
      <c r="AF5439" s="5"/>
      <c r="AG5439" s="5"/>
    </row>
    <row r="5440" spans="9:33" x14ac:dyDescent="0.2">
      <c r="I5440" s="1"/>
      <c r="L5440" s="1"/>
      <c r="AC5440" s="5"/>
      <c r="AD5440" s="5"/>
      <c r="AE5440" s="5"/>
      <c r="AF5440" s="5"/>
      <c r="AG5440" s="5"/>
    </row>
    <row r="5441" spans="9:33" x14ac:dyDescent="0.2">
      <c r="I5441" s="1"/>
      <c r="L5441" s="1"/>
      <c r="AC5441" s="5"/>
      <c r="AD5441" s="5"/>
      <c r="AE5441" s="5"/>
      <c r="AF5441" s="5"/>
      <c r="AG5441" s="5"/>
    </row>
    <row r="5442" spans="9:33" x14ac:dyDescent="0.2">
      <c r="I5442" s="1"/>
      <c r="L5442" s="1"/>
      <c r="AC5442" s="5"/>
      <c r="AD5442" s="5"/>
      <c r="AE5442" s="5"/>
      <c r="AF5442" s="5"/>
      <c r="AG5442" s="5"/>
    </row>
    <row r="5443" spans="9:33" x14ac:dyDescent="0.2">
      <c r="I5443" s="1"/>
      <c r="L5443" s="1"/>
      <c r="AC5443" s="5"/>
      <c r="AD5443" s="5"/>
      <c r="AE5443" s="5"/>
      <c r="AF5443" s="5"/>
      <c r="AG5443" s="5"/>
    </row>
    <row r="5444" spans="9:33" x14ac:dyDescent="0.2">
      <c r="I5444" s="1"/>
      <c r="L5444" s="1"/>
      <c r="AC5444" s="5"/>
      <c r="AD5444" s="5"/>
      <c r="AE5444" s="5"/>
      <c r="AF5444" s="5"/>
      <c r="AG5444" s="5"/>
    </row>
    <row r="5445" spans="9:33" x14ac:dyDescent="0.2">
      <c r="I5445" s="1"/>
      <c r="L5445" s="1"/>
      <c r="AC5445" s="5"/>
      <c r="AD5445" s="5"/>
      <c r="AE5445" s="5"/>
      <c r="AF5445" s="5"/>
      <c r="AG5445" s="5"/>
    </row>
    <row r="5446" spans="9:33" x14ac:dyDescent="0.2">
      <c r="I5446" s="1"/>
      <c r="L5446" s="1"/>
      <c r="AC5446" s="5"/>
      <c r="AD5446" s="5"/>
      <c r="AE5446" s="5"/>
      <c r="AF5446" s="5"/>
      <c r="AG5446" s="5"/>
    </row>
    <row r="5447" spans="9:33" x14ac:dyDescent="0.2">
      <c r="I5447" s="1"/>
      <c r="L5447" s="1"/>
      <c r="AC5447" s="5"/>
      <c r="AD5447" s="5"/>
      <c r="AE5447" s="5"/>
      <c r="AF5447" s="5"/>
      <c r="AG5447" s="5"/>
    </row>
    <row r="5448" spans="9:33" x14ac:dyDescent="0.2">
      <c r="I5448" s="1"/>
      <c r="L5448" s="1"/>
      <c r="AC5448" s="5"/>
      <c r="AD5448" s="5"/>
      <c r="AE5448" s="5"/>
      <c r="AF5448" s="5"/>
      <c r="AG5448" s="5"/>
    </row>
    <row r="5449" spans="9:33" x14ac:dyDescent="0.2">
      <c r="I5449" s="1"/>
      <c r="L5449" s="1"/>
      <c r="AC5449" s="5"/>
      <c r="AD5449" s="5"/>
      <c r="AE5449" s="5"/>
      <c r="AF5449" s="5"/>
      <c r="AG5449" s="5"/>
    </row>
    <row r="5450" spans="9:33" x14ac:dyDescent="0.2">
      <c r="I5450" s="1"/>
      <c r="L5450" s="1"/>
      <c r="AC5450" s="5"/>
      <c r="AD5450" s="5"/>
      <c r="AE5450" s="5"/>
      <c r="AF5450" s="5"/>
      <c r="AG5450" s="5"/>
    </row>
    <row r="5451" spans="9:33" x14ac:dyDescent="0.2">
      <c r="I5451" s="1"/>
      <c r="L5451" s="1"/>
      <c r="AC5451" s="5"/>
      <c r="AD5451" s="5"/>
      <c r="AE5451" s="5"/>
      <c r="AF5451" s="5"/>
      <c r="AG5451" s="5"/>
    </row>
    <row r="5452" spans="9:33" x14ac:dyDescent="0.2">
      <c r="I5452" s="1"/>
      <c r="L5452" s="1"/>
      <c r="AC5452" s="5"/>
      <c r="AD5452" s="5"/>
      <c r="AE5452" s="5"/>
      <c r="AF5452" s="5"/>
      <c r="AG5452" s="5"/>
    </row>
    <row r="5453" spans="9:33" x14ac:dyDescent="0.2">
      <c r="I5453" s="1"/>
      <c r="L5453" s="1"/>
      <c r="AC5453" s="5"/>
      <c r="AD5453" s="5"/>
      <c r="AE5453" s="5"/>
      <c r="AF5453" s="5"/>
      <c r="AG5453" s="5"/>
    </row>
    <row r="5454" spans="9:33" x14ac:dyDescent="0.2">
      <c r="I5454" s="1"/>
      <c r="L5454" s="1"/>
      <c r="AC5454" s="5"/>
      <c r="AD5454" s="5"/>
      <c r="AE5454" s="5"/>
      <c r="AF5454" s="5"/>
      <c r="AG5454" s="5"/>
    </row>
    <row r="5455" spans="9:33" x14ac:dyDescent="0.2">
      <c r="I5455" s="1"/>
      <c r="L5455" s="1"/>
      <c r="AC5455" s="5"/>
      <c r="AD5455" s="5"/>
      <c r="AE5455" s="5"/>
      <c r="AF5455" s="5"/>
      <c r="AG5455" s="5"/>
    </row>
    <row r="5456" spans="9:33" x14ac:dyDescent="0.2">
      <c r="I5456" s="1"/>
      <c r="L5456" s="1"/>
      <c r="AC5456" s="5"/>
      <c r="AD5456" s="5"/>
      <c r="AE5456" s="5"/>
      <c r="AF5456" s="5"/>
      <c r="AG5456" s="5"/>
    </row>
    <row r="5457" spans="9:33" x14ac:dyDescent="0.2">
      <c r="I5457" s="1"/>
      <c r="L5457" s="1"/>
      <c r="AC5457" s="5"/>
      <c r="AD5457" s="5"/>
      <c r="AE5457" s="5"/>
      <c r="AF5457" s="5"/>
      <c r="AG5457" s="5"/>
    </row>
    <row r="5458" spans="9:33" x14ac:dyDescent="0.2">
      <c r="I5458" s="1"/>
      <c r="L5458" s="1"/>
      <c r="AC5458" s="5"/>
      <c r="AD5458" s="5"/>
      <c r="AE5458" s="5"/>
      <c r="AF5458" s="5"/>
      <c r="AG5458" s="5"/>
    </row>
    <row r="5459" spans="9:33" x14ac:dyDescent="0.2">
      <c r="I5459" s="1"/>
      <c r="L5459" s="1"/>
      <c r="AC5459" s="5"/>
      <c r="AD5459" s="5"/>
      <c r="AE5459" s="5"/>
      <c r="AF5459" s="5"/>
      <c r="AG5459" s="5"/>
    </row>
    <row r="5460" spans="9:33" x14ac:dyDescent="0.2">
      <c r="I5460" s="1"/>
      <c r="L5460" s="1"/>
      <c r="AC5460" s="5"/>
      <c r="AD5460" s="5"/>
      <c r="AE5460" s="5"/>
      <c r="AF5460" s="5"/>
      <c r="AG5460" s="5"/>
    </row>
    <row r="5461" spans="9:33" x14ac:dyDescent="0.2">
      <c r="I5461" s="1"/>
      <c r="L5461" s="1"/>
      <c r="AC5461" s="5"/>
      <c r="AD5461" s="5"/>
      <c r="AE5461" s="5"/>
      <c r="AF5461" s="5"/>
      <c r="AG5461" s="5"/>
    </row>
    <row r="5462" spans="9:33" x14ac:dyDescent="0.2">
      <c r="I5462" s="1"/>
      <c r="L5462" s="1"/>
      <c r="AC5462" s="5"/>
      <c r="AD5462" s="5"/>
      <c r="AE5462" s="5"/>
      <c r="AF5462" s="5"/>
      <c r="AG5462" s="5"/>
    </row>
    <row r="5463" spans="9:33" x14ac:dyDescent="0.2">
      <c r="I5463" s="1"/>
      <c r="L5463" s="1"/>
      <c r="AC5463" s="5"/>
      <c r="AD5463" s="5"/>
      <c r="AE5463" s="5"/>
      <c r="AF5463" s="5"/>
      <c r="AG5463" s="5"/>
    </row>
    <row r="5464" spans="9:33" x14ac:dyDescent="0.2">
      <c r="I5464" s="1"/>
      <c r="L5464" s="1"/>
      <c r="AC5464" s="5"/>
      <c r="AD5464" s="5"/>
      <c r="AE5464" s="5"/>
      <c r="AF5464" s="5"/>
      <c r="AG5464" s="5"/>
    </row>
    <row r="5465" spans="9:33" x14ac:dyDescent="0.2">
      <c r="I5465" s="1"/>
      <c r="L5465" s="1"/>
      <c r="AC5465" s="5"/>
      <c r="AD5465" s="5"/>
      <c r="AE5465" s="5"/>
      <c r="AF5465" s="5"/>
      <c r="AG5465" s="5"/>
    </row>
    <row r="5466" spans="9:33" x14ac:dyDescent="0.2">
      <c r="I5466" s="1"/>
      <c r="L5466" s="1"/>
      <c r="AC5466" s="5"/>
      <c r="AD5466" s="5"/>
      <c r="AE5466" s="5"/>
      <c r="AF5466" s="5"/>
      <c r="AG5466" s="5"/>
    </row>
    <row r="5467" spans="9:33" x14ac:dyDescent="0.2">
      <c r="I5467" s="1"/>
      <c r="L5467" s="1"/>
      <c r="AC5467" s="5"/>
      <c r="AD5467" s="5"/>
      <c r="AE5467" s="5"/>
      <c r="AF5467" s="5"/>
      <c r="AG5467" s="5"/>
    </row>
    <row r="5468" spans="9:33" x14ac:dyDescent="0.2">
      <c r="I5468" s="1"/>
      <c r="L5468" s="1"/>
      <c r="AC5468" s="5"/>
      <c r="AD5468" s="5"/>
      <c r="AE5468" s="5"/>
      <c r="AF5468" s="5"/>
      <c r="AG5468" s="5"/>
    </row>
    <row r="5469" spans="9:33" x14ac:dyDescent="0.2">
      <c r="I5469" s="1"/>
      <c r="L5469" s="1"/>
      <c r="AC5469" s="5"/>
      <c r="AD5469" s="5"/>
      <c r="AE5469" s="5"/>
      <c r="AF5469" s="5"/>
      <c r="AG5469" s="5"/>
    </row>
    <row r="5470" spans="9:33" x14ac:dyDescent="0.2">
      <c r="I5470" s="1"/>
      <c r="L5470" s="1"/>
      <c r="AC5470" s="5"/>
      <c r="AD5470" s="5"/>
      <c r="AE5470" s="5"/>
      <c r="AF5470" s="5"/>
      <c r="AG5470" s="5"/>
    </row>
    <row r="5471" spans="9:33" x14ac:dyDescent="0.2">
      <c r="I5471" s="1"/>
      <c r="L5471" s="1"/>
      <c r="AC5471" s="5"/>
      <c r="AD5471" s="5"/>
      <c r="AE5471" s="5"/>
      <c r="AF5471" s="5"/>
      <c r="AG5471" s="5"/>
    </row>
    <row r="5472" spans="9:33" x14ac:dyDescent="0.2">
      <c r="I5472" s="1"/>
      <c r="L5472" s="1"/>
      <c r="AC5472" s="5"/>
      <c r="AD5472" s="5"/>
      <c r="AE5472" s="5"/>
      <c r="AF5472" s="5"/>
      <c r="AG5472" s="5"/>
    </row>
    <row r="5473" spans="9:33" x14ac:dyDescent="0.2">
      <c r="I5473" s="1"/>
      <c r="L5473" s="1"/>
      <c r="AC5473" s="5"/>
      <c r="AD5473" s="5"/>
      <c r="AE5473" s="5"/>
      <c r="AF5473" s="5"/>
      <c r="AG5473" s="5"/>
    </row>
    <row r="5474" spans="9:33" x14ac:dyDescent="0.2">
      <c r="I5474" s="1"/>
      <c r="L5474" s="1"/>
      <c r="AC5474" s="5"/>
      <c r="AD5474" s="5"/>
      <c r="AE5474" s="5"/>
      <c r="AF5474" s="5"/>
      <c r="AG5474" s="5"/>
    </row>
    <row r="5475" spans="9:33" x14ac:dyDescent="0.2">
      <c r="I5475" s="1"/>
      <c r="L5475" s="1"/>
      <c r="AC5475" s="5"/>
      <c r="AD5475" s="5"/>
      <c r="AE5475" s="5"/>
      <c r="AF5475" s="5"/>
      <c r="AG5475" s="5"/>
    </row>
    <row r="5476" spans="9:33" x14ac:dyDescent="0.2">
      <c r="I5476" s="1"/>
      <c r="L5476" s="1"/>
      <c r="AC5476" s="5"/>
      <c r="AD5476" s="5"/>
      <c r="AE5476" s="5"/>
      <c r="AF5476" s="5"/>
      <c r="AG5476" s="5"/>
    </row>
    <row r="5477" spans="9:33" x14ac:dyDescent="0.2">
      <c r="I5477" s="1"/>
      <c r="L5477" s="1"/>
      <c r="AC5477" s="5"/>
      <c r="AD5477" s="5"/>
      <c r="AE5477" s="5"/>
      <c r="AF5477" s="5"/>
      <c r="AG5477" s="5"/>
    </row>
    <row r="5478" spans="9:33" x14ac:dyDescent="0.2">
      <c r="I5478" s="1"/>
      <c r="L5478" s="1"/>
      <c r="AC5478" s="5"/>
      <c r="AD5478" s="5"/>
      <c r="AE5478" s="5"/>
      <c r="AF5478" s="5"/>
      <c r="AG5478" s="5"/>
    </row>
    <row r="5479" spans="9:33" x14ac:dyDescent="0.2">
      <c r="I5479" s="1"/>
      <c r="L5479" s="1"/>
      <c r="AC5479" s="5"/>
      <c r="AD5479" s="5"/>
      <c r="AE5479" s="5"/>
      <c r="AF5479" s="5"/>
      <c r="AG5479" s="5"/>
    </row>
    <row r="5480" spans="9:33" x14ac:dyDescent="0.2">
      <c r="I5480" s="1"/>
      <c r="L5480" s="1"/>
      <c r="AC5480" s="5"/>
      <c r="AD5480" s="5"/>
      <c r="AE5480" s="5"/>
      <c r="AF5480" s="5"/>
      <c r="AG5480" s="5"/>
    </row>
    <row r="5481" spans="9:33" x14ac:dyDescent="0.2">
      <c r="I5481" s="1"/>
      <c r="L5481" s="1"/>
      <c r="AC5481" s="5"/>
      <c r="AD5481" s="5"/>
      <c r="AE5481" s="5"/>
      <c r="AF5481" s="5"/>
      <c r="AG5481" s="5"/>
    </row>
    <row r="5482" spans="9:33" x14ac:dyDescent="0.2">
      <c r="I5482" s="1"/>
      <c r="L5482" s="1"/>
      <c r="AC5482" s="5"/>
      <c r="AD5482" s="5"/>
      <c r="AE5482" s="5"/>
      <c r="AF5482" s="5"/>
      <c r="AG5482" s="5"/>
    </row>
    <row r="5483" spans="9:33" x14ac:dyDescent="0.2">
      <c r="I5483" s="1"/>
      <c r="L5483" s="1"/>
      <c r="AC5483" s="5"/>
      <c r="AD5483" s="5"/>
      <c r="AE5483" s="5"/>
      <c r="AF5483" s="5"/>
      <c r="AG5483" s="5"/>
    </row>
    <row r="5484" spans="9:33" x14ac:dyDescent="0.2">
      <c r="I5484" s="1"/>
      <c r="L5484" s="1"/>
      <c r="AC5484" s="5"/>
      <c r="AD5484" s="5"/>
      <c r="AE5484" s="5"/>
      <c r="AF5484" s="5"/>
      <c r="AG5484" s="5"/>
    </row>
    <row r="5485" spans="9:33" x14ac:dyDescent="0.2">
      <c r="I5485" s="1"/>
      <c r="L5485" s="1"/>
      <c r="AC5485" s="5"/>
      <c r="AD5485" s="5"/>
      <c r="AE5485" s="5"/>
      <c r="AF5485" s="5"/>
      <c r="AG5485" s="5"/>
    </row>
    <row r="5486" spans="9:33" x14ac:dyDescent="0.2">
      <c r="I5486" s="1"/>
      <c r="L5486" s="1"/>
      <c r="AC5486" s="5"/>
      <c r="AD5486" s="5"/>
      <c r="AE5486" s="5"/>
      <c r="AF5486" s="5"/>
      <c r="AG5486" s="5"/>
    </row>
    <row r="5487" spans="9:33" x14ac:dyDescent="0.2">
      <c r="I5487" s="1"/>
      <c r="L5487" s="1"/>
      <c r="AC5487" s="5"/>
      <c r="AD5487" s="5"/>
      <c r="AE5487" s="5"/>
      <c r="AF5487" s="5"/>
      <c r="AG5487" s="5"/>
    </row>
    <row r="5488" spans="9:33" x14ac:dyDescent="0.2">
      <c r="I5488" s="1"/>
      <c r="L5488" s="1"/>
      <c r="AC5488" s="5"/>
      <c r="AD5488" s="5"/>
      <c r="AE5488" s="5"/>
      <c r="AF5488" s="5"/>
      <c r="AG5488" s="5"/>
    </row>
    <row r="5489" spans="9:33" x14ac:dyDescent="0.2">
      <c r="I5489" s="1"/>
      <c r="L5489" s="1"/>
      <c r="AC5489" s="5"/>
      <c r="AD5489" s="5"/>
      <c r="AE5489" s="5"/>
      <c r="AF5489" s="5"/>
      <c r="AG5489" s="5"/>
    </row>
    <row r="5490" spans="9:33" x14ac:dyDescent="0.2">
      <c r="I5490" s="1"/>
      <c r="L5490" s="1"/>
      <c r="AC5490" s="5"/>
      <c r="AD5490" s="5"/>
      <c r="AE5490" s="5"/>
      <c r="AF5490" s="5"/>
      <c r="AG5490" s="5"/>
    </row>
    <row r="5491" spans="9:33" x14ac:dyDescent="0.2">
      <c r="I5491" s="1"/>
      <c r="L5491" s="3"/>
    </row>
    <row r="5492" spans="9:33" x14ac:dyDescent="0.2">
      <c r="I5492" s="1"/>
      <c r="L5492" s="1"/>
      <c r="AC5492" s="5"/>
      <c r="AD5492" s="5"/>
      <c r="AE5492" s="5"/>
      <c r="AF5492" s="5"/>
      <c r="AG5492" s="5"/>
    </row>
    <row r="5493" spans="9:33" x14ac:dyDescent="0.2">
      <c r="I5493" s="1"/>
      <c r="L5493" s="1"/>
      <c r="AC5493" s="5"/>
      <c r="AD5493" s="5"/>
      <c r="AE5493" s="5"/>
      <c r="AF5493" s="5"/>
      <c r="AG5493" s="5"/>
    </row>
    <row r="5494" spans="9:33" x14ac:dyDescent="0.2">
      <c r="I5494" s="1"/>
      <c r="L5494" s="1"/>
      <c r="AC5494" s="5"/>
      <c r="AD5494" s="5"/>
      <c r="AE5494" s="5"/>
      <c r="AF5494" s="5"/>
      <c r="AG5494" s="5"/>
    </row>
    <row r="5495" spans="9:33" x14ac:dyDescent="0.2">
      <c r="I5495" s="1"/>
      <c r="L5495" s="1"/>
      <c r="AC5495" s="5"/>
      <c r="AD5495" s="5"/>
      <c r="AE5495" s="5"/>
      <c r="AF5495" s="5"/>
      <c r="AG5495" s="5"/>
    </row>
    <row r="5496" spans="9:33" x14ac:dyDescent="0.2">
      <c r="I5496" s="1"/>
      <c r="L5496" s="1"/>
      <c r="AC5496" s="5"/>
      <c r="AD5496" s="5"/>
      <c r="AE5496" s="5"/>
      <c r="AF5496" s="5"/>
      <c r="AG5496" s="5"/>
    </row>
    <row r="5497" spans="9:33" x14ac:dyDescent="0.2">
      <c r="I5497" s="1"/>
      <c r="L5497" s="1"/>
      <c r="AC5497" s="5"/>
      <c r="AD5497" s="5"/>
      <c r="AE5497" s="5"/>
      <c r="AF5497" s="5"/>
      <c r="AG5497" s="5"/>
    </row>
    <row r="5498" spans="9:33" x14ac:dyDescent="0.2">
      <c r="I5498" s="1"/>
      <c r="L5498" s="1"/>
      <c r="AC5498" s="5"/>
      <c r="AD5498" s="5"/>
      <c r="AE5498" s="5"/>
      <c r="AF5498" s="5"/>
      <c r="AG5498" s="5"/>
    </row>
    <row r="5499" spans="9:33" x14ac:dyDescent="0.2">
      <c r="I5499" s="1"/>
      <c r="L5499" s="1"/>
      <c r="AC5499" s="5"/>
      <c r="AD5499" s="5"/>
      <c r="AE5499" s="5"/>
      <c r="AF5499" s="5"/>
      <c r="AG5499" s="5"/>
    </row>
    <row r="5500" spans="9:33" x14ac:dyDescent="0.2">
      <c r="I5500" s="1"/>
      <c r="L5500" s="1"/>
      <c r="AC5500" s="5"/>
      <c r="AD5500" s="5"/>
      <c r="AE5500" s="5"/>
      <c r="AF5500" s="5"/>
      <c r="AG5500" s="5"/>
    </row>
    <row r="5501" spans="9:33" x14ac:dyDescent="0.2">
      <c r="I5501" s="1"/>
      <c r="L5501" s="1"/>
      <c r="AC5501" s="5"/>
      <c r="AD5501" s="5"/>
      <c r="AE5501" s="5"/>
      <c r="AF5501" s="5"/>
      <c r="AG5501" s="5"/>
    </row>
    <row r="5502" spans="9:33" x14ac:dyDescent="0.2">
      <c r="I5502" s="2"/>
      <c r="L5502" s="1"/>
      <c r="AC5502" s="5"/>
      <c r="AD5502" s="5"/>
      <c r="AE5502" s="5"/>
      <c r="AF5502" s="5"/>
      <c r="AG5502" s="5"/>
    </row>
    <row r="5503" spans="9:33" x14ac:dyDescent="0.2">
      <c r="I5503" s="1"/>
      <c r="L5503" s="1"/>
      <c r="AC5503" s="5"/>
      <c r="AD5503" s="5"/>
      <c r="AE5503" s="5"/>
      <c r="AF5503" s="5"/>
      <c r="AG5503" s="5"/>
    </row>
    <row r="5504" spans="9:33" x14ac:dyDescent="0.2">
      <c r="I5504" s="1"/>
      <c r="L5504" s="1"/>
      <c r="AC5504" s="5"/>
      <c r="AD5504" s="5"/>
      <c r="AE5504" s="5"/>
      <c r="AF5504" s="5"/>
      <c r="AG5504" s="5"/>
    </row>
    <row r="5505" spans="9:33" x14ac:dyDescent="0.2">
      <c r="I5505" s="1"/>
      <c r="L5505" s="1"/>
      <c r="AC5505" s="5"/>
      <c r="AD5505" s="5"/>
      <c r="AE5505" s="5"/>
      <c r="AF5505" s="5"/>
      <c r="AG5505" s="5"/>
    </row>
    <row r="5506" spans="9:33" x14ac:dyDescent="0.2">
      <c r="I5506" s="1"/>
      <c r="L5506" s="1"/>
      <c r="AC5506" s="5"/>
      <c r="AD5506" s="5"/>
      <c r="AE5506" s="5"/>
      <c r="AF5506" s="5"/>
      <c r="AG5506" s="5"/>
    </row>
    <row r="5507" spans="9:33" x14ac:dyDescent="0.2">
      <c r="I5507" s="1"/>
      <c r="L5507" s="1"/>
      <c r="AC5507" s="5"/>
      <c r="AD5507" s="5"/>
      <c r="AE5507" s="5"/>
      <c r="AF5507" s="5"/>
      <c r="AG5507" s="5"/>
    </row>
    <row r="5508" spans="9:33" x14ac:dyDescent="0.2">
      <c r="I5508" s="2"/>
      <c r="L5508" s="1"/>
      <c r="AC5508" s="5"/>
      <c r="AD5508" s="5"/>
      <c r="AE5508" s="5"/>
      <c r="AF5508" s="5"/>
      <c r="AG5508" s="5"/>
    </row>
    <row r="5509" spans="9:33" x14ac:dyDescent="0.2">
      <c r="I5509" s="1"/>
      <c r="L5509" s="1"/>
      <c r="AC5509" s="5"/>
      <c r="AD5509" s="5"/>
      <c r="AE5509" s="5"/>
      <c r="AF5509" s="5"/>
      <c r="AG5509" s="5"/>
    </row>
    <row r="5510" spans="9:33" x14ac:dyDescent="0.2">
      <c r="I5510" s="2"/>
      <c r="L5510" s="1"/>
      <c r="AC5510" s="5"/>
      <c r="AD5510" s="5"/>
      <c r="AE5510" s="5"/>
      <c r="AF5510" s="5"/>
      <c r="AG5510" s="5"/>
    </row>
    <row r="5511" spans="9:33" x14ac:dyDescent="0.2">
      <c r="I5511" s="1"/>
      <c r="L5511" s="1"/>
      <c r="AC5511" s="5"/>
      <c r="AD5511" s="5"/>
      <c r="AE5511" s="5"/>
      <c r="AF5511" s="5"/>
      <c r="AG5511" s="5"/>
    </row>
    <row r="5512" spans="9:33" x14ac:dyDescent="0.2">
      <c r="I5512" s="1"/>
      <c r="L5512" s="1"/>
      <c r="AC5512" s="5"/>
      <c r="AD5512" s="5"/>
      <c r="AE5512" s="5"/>
      <c r="AF5512" s="5"/>
      <c r="AG5512" s="5"/>
    </row>
    <row r="5513" spans="9:33" x14ac:dyDescent="0.2">
      <c r="I5513" s="1"/>
      <c r="L5513" s="1"/>
      <c r="AC5513" s="5"/>
      <c r="AD5513" s="5"/>
      <c r="AE5513" s="5"/>
      <c r="AF5513" s="5"/>
      <c r="AG5513" s="5"/>
    </row>
    <row r="5514" spans="9:33" x14ac:dyDescent="0.2">
      <c r="I5514" s="1"/>
      <c r="L5514" s="1"/>
      <c r="AC5514" s="5"/>
      <c r="AD5514" s="5"/>
      <c r="AE5514" s="5"/>
      <c r="AF5514" s="5"/>
      <c r="AG5514" s="5"/>
    </row>
    <row r="5515" spans="9:33" x14ac:dyDescent="0.2">
      <c r="I5515" s="1"/>
      <c r="L5515" s="1"/>
      <c r="AC5515" s="5"/>
      <c r="AD5515" s="5"/>
      <c r="AE5515" s="5"/>
      <c r="AF5515" s="5"/>
      <c r="AG5515" s="5"/>
    </row>
    <row r="5516" spans="9:33" x14ac:dyDescent="0.2">
      <c r="I5516" s="1"/>
      <c r="L5516" s="1"/>
      <c r="AC5516" s="5"/>
      <c r="AD5516" s="5"/>
      <c r="AE5516" s="5"/>
      <c r="AF5516" s="5"/>
      <c r="AG5516" s="5"/>
    </row>
    <row r="5517" spans="9:33" x14ac:dyDescent="0.2">
      <c r="I5517" s="1"/>
      <c r="L5517" s="1"/>
      <c r="AC5517" s="5"/>
      <c r="AD5517" s="5"/>
      <c r="AE5517" s="5"/>
      <c r="AF5517" s="5"/>
      <c r="AG5517" s="5"/>
    </row>
    <row r="5518" spans="9:33" x14ac:dyDescent="0.2">
      <c r="I5518" s="1"/>
      <c r="L5518" s="1"/>
      <c r="AC5518" s="5"/>
      <c r="AD5518" s="5"/>
      <c r="AE5518" s="5"/>
      <c r="AF5518" s="5"/>
      <c r="AG5518" s="5"/>
    </row>
    <row r="5519" spans="9:33" x14ac:dyDescent="0.2">
      <c r="I5519" s="1"/>
      <c r="L5519" s="1"/>
      <c r="AC5519" s="5"/>
      <c r="AD5519" s="5"/>
      <c r="AE5519" s="5"/>
      <c r="AF5519" s="5"/>
      <c r="AG5519" s="5"/>
    </row>
    <row r="5520" spans="9:33" x14ac:dyDescent="0.2">
      <c r="I5520" s="1"/>
      <c r="L5520" s="1"/>
      <c r="AC5520" s="5"/>
      <c r="AD5520" s="5"/>
      <c r="AE5520" s="5"/>
      <c r="AF5520" s="5"/>
      <c r="AG5520" s="5"/>
    </row>
    <row r="5521" spans="9:33" x14ac:dyDescent="0.2">
      <c r="I5521" s="2"/>
      <c r="L5521" s="1"/>
      <c r="AC5521" s="5"/>
      <c r="AD5521" s="5"/>
      <c r="AE5521" s="5"/>
      <c r="AF5521" s="5"/>
      <c r="AG5521" s="5"/>
    </row>
    <row r="5522" spans="9:33" x14ac:dyDescent="0.2">
      <c r="I5522" s="1"/>
      <c r="L5522" s="1"/>
      <c r="AC5522" s="5"/>
      <c r="AD5522" s="5"/>
      <c r="AE5522" s="5"/>
      <c r="AF5522" s="5"/>
      <c r="AG5522" s="5"/>
    </row>
    <row r="5523" spans="9:33" x14ac:dyDescent="0.2">
      <c r="I5523" s="1"/>
      <c r="L5523" s="1"/>
      <c r="AC5523" s="5"/>
      <c r="AD5523" s="5"/>
      <c r="AE5523" s="5"/>
      <c r="AF5523" s="5"/>
      <c r="AG5523" s="5"/>
    </row>
    <row r="5524" spans="9:33" x14ac:dyDescent="0.2">
      <c r="I5524" s="2"/>
      <c r="L5524" s="1"/>
      <c r="AC5524" s="5"/>
      <c r="AD5524" s="5"/>
      <c r="AE5524" s="5"/>
      <c r="AF5524" s="5"/>
      <c r="AG5524" s="5"/>
    </row>
    <row r="5525" spans="9:33" x14ac:dyDescent="0.2">
      <c r="I5525" s="1"/>
      <c r="L5525" s="1"/>
      <c r="AC5525" s="5"/>
      <c r="AD5525" s="5"/>
      <c r="AE5525" s="5"/>
      <c r="AF5525" s="5"/>
      <c r="AG5525" s="5"/>
    </row>
    <row r="5526" spans="9:33" x14ac:dyDescent="0.2">
      <c r="I5526" s="2"/>
      <c r="L5526" s="1"/>
      <c r="AC5526" s="5"/>
      <c r="AD5526" s="5"/>
      <c r="AE5526" s="5"/>
      <c r="AF5526" s="5"/>
      <c r="AG5526" s="5"/>
    </row>
    <row r="5527" spans="9:33" x14ac:dyDescent="0.2">
      <c r="I5527" s="2"/>
      <c r="L5527" s="1"/>
      <c r="AC5527" s="5"/>
      <c r="AD5527" s="5"/>
      <c r="AE5527" s="5"/>
      <c r="AF5527" s="5"/>
      <c r="AG5527" s="5"/>
    </row>
    <row r="5528" spans="9:33" x14ac:dyDescent="0.2">
      <c r="I5528" s="2"/>
      <c r="L5528" s="1"/>
      <c r="AC5528" s="5"/>
      <c r="AD5528" s="5"/>
      <c r="AE5528" s="5"/>
      <c r="AF5528" s="5"/>
      <c r="AG5528" s="5"/>
    </row>
    <row r="5529" spans="9:33" x14ac:dyDescent="0.2">
      <c r="I5529" s="2"/>
      <c r="L5529" s="1"/>
      <c r="AC5529" s="5"/>
      <c r="AD5529" s="5"/>
      <c r="AE5529" s="5"/>
      <c r="AF5529" s="5"/>
      <c r="AG5529" s="5"/>
    </row>
    <row r="5530" spans="9:33" x14ac:dyDescent="0.2">
      <c r="I5530" s="1"/>
      <c r="L5530" s="1"/>
      <c r="AC5530" s="5"/>
      <c r="AD5530" s="5"/>
      <c r="AE5530" s="5"/>
      <c r="AF5530" s="5"/>
      <c r="AG5530" s="5"/>
    </row>
    <row r="5531" spans="9:33" x14ac:dyDescent="0.2">
      <c r="I5531" s="1"/>
      <c r="L5531" s="1"/>
      <c r="AC5531" s="5"/>
      <c r="AD5531" s="5"/>
      <c r="AE5531" s="5"/>
      <c r="AF5531" s="5"/>
      <c r="AG5531" s="5"/>
    </row>
    <row r="5532" spans="9:33" x14ac:dyDescent="0.2">
      <c r="I5532" s="1"/>
      <c r="L5532" s="1"/>
      <c r="AC5532" s="5"/>
      <c r="AD5532" s="5"/>
      <c r="AE5532" s="5"/>
      <c r="AF5532" s="5"/>
      <c r="AG5532" s="5"/>
    </row>
    <row r="5533" spans="9:33" x14ac:dyDescent="0.2">
      <c r="I5533" s="1"/>
      <c r="L5533" s="1"/>
      <c r="AC5533" s="5"/>
      <c r="AD5533" s="5"/>
      <c r="AE5533" s="5"/>
      <c r="AF5533" s="5"/>
      <c r="AG5533" s="5"/>
    </row>
    <row r="5534" spans="9:33" x14ac:dyDescent="0.2">
      <c r="I5534" s="1"/>
      <c r="L5534" s="1"/>
      <c r="AC5534" s="5"/>
      <c r="AD5534" s="5"/>
      <c r="AE5534" s="5"/>
      <c r="AF5534" s="5"/>
      <c r="AG5534" s="5"/>
    </row>
    <row r="5535" spans="9:33" x14ac:dyDescent="0.2">
      <c r="I5535" s="1"/>
      <c r="L5535" s="1"/>
      <c r="AC5535" s="5"/>
      <c r="AD5535" s="5"/>
      <c r="AE5535" s="5"/>
      <c r="AF5535" s="5"/>
      <c r="AG5535" s="5"/>
    </row>
    <row r="5536" spans="9:33" x14ac:dyDescent="0.2">
      <c r="I5536" s="1"/>
      <c r="L5536" s="1"/>
      <c r="AC5536" s="5"/>
      <c r="AD5536" s="5"/>
      <c r="AE5536" s="5"/>
      <c r="AF5536" s="5"/>
      <c r="AG5536" s="5"/>
    </row>
    <row r="5537" spans="9:33" x14ac:dyDescent="0.2">
      <c r="I5537" s="1"/>
      <c r="L5537" s="1"/>
      <c r="AC5537" s="5"/>
      <c r="AD5537" s="5"/>
      <c r="AE5537" s="5"/>
      <c r="AF5537" s="5"/>
      <c r="AG5537" s="5"/>
    </row>
    <row r="5538" spans="9:33" x14ac:dyDescent="0.2">
      <c r="I5538" s="1"/>
      <c r="L5538" s="1"/>
      <c r="AC5538" s="5"/>
      <c r="AD5538" s="5"/>
      <c r="AE5538" s="5"/>
      <c r="AF5538" s="5"/>
      <c r="AG5538" s="5"/>
    </row>
    <row r="5539" spans="9:33" x14ac:dyDescent="0.2">
      <c r="I5539" s="1"/>
      <c r="L5539" s="1"/>
      <c r="AC5539" s="5"/>
      <c r="AD5539" s="5"/>
      <c r="AE5539" s="5"/>
      <c r="AF5539" s="5"/>
      <c r="AG5539" s="5"/>
    </row>
    <row r="5540" spans="9:33" x14ac:dyDescent="0.2">
      <c r="I5540" s="1"/>
      <c r="L5540" s="1"/>
      <c r="AC5540" s="5"/>
      <c r="AD5540" s="5"/>
      <c r="AE5540" s="5"/>
      <c r="AF5540" s="5"/>
      <c r="AG5540" s="5"/>
    </row>
    <row r="5541" spans="9:33" x14ac:dyDescent="0.2">
      <c r="I5541" s="1"/>
      <c r="L5541" s="1"/>
      <c r="AC5541" s="5"/>
      <c r="AD5541" s="5"/>
      <c r="AE5541" s="5"/>
      <c r="AF5541" s="5"/>
      <c r="AG5541" s="5"/>
    </row>
    <row r="5542" spans="9:33" x14ac:dyDescent="0.2">
      <c r="I5542" s="1"/>
      <c r="L5542" s="1"/>
      <c r="AC5542" s="5"/>
      <c r="AD5542" s="5"/>
      <c r="AE5542" s="5"/>
      <c r="AF5542" s="5"/>
      <c r="AG5542" s="5"/>
    </row>
    <row r="5543" spans="9:33" x14ac:dyDescent="0.2">
      <c r="I5543" s="1"/>
      <c r="L5543" s="1"/>
      <c r="AC5543" s="5"/>
      <c r="AD5543" s="5"/>
      <c r="AE5543" s="5"/>
      <c r="AF5543" s="5"/>
      <c r="AG5543" s="5"/>
    </row>
    <row r="5544" spans="9:33" x14ac:dyDescent="0.2">
      <c r="I5544" s="1"/>
      <c r="L5544" s="1"/>
      <c r="AC5544" s="5"/>
      <c r="AD5544" s="5"/>
      <c r="AE5544" s="5"/>
      <c r="AF5544" s="5"/>
      <c r="AG5544" s="5"/>
    </row>
    <row r="5545" spans="9:33" x14ac:dyDescent="0.2">
      <c r="I5545" s="1"/>
      <c r="L5545" s="1"/>
      <c r="AC5545" s="5"/>
      <c r="AD5545" s="5"/>
      <c r="AE5545" s="5"/>
      <c r="AF5545" s="5"/>
      <c r="AG5545" s="5"/>
    </row>
    <row r="5546" spans="9:33" x14ac:dyDescent="0.2">
      <c r="I5546" s="1"/>
      <c r="L5546" s="1"/>
      <c r="AC5546" s="5"/>
      <c r="AD5546" s="5"/>
      <c r="AE5546" s="5"/>
      <c r="AF5546" s="5"/>
      <c r="AG5546" s="5"/>
    </row>
    <row r="5547" spans="9:33" x14ac:dyDescent="0.2">
      <c r="I5547" s="1"/>
      <c r="L5547" s="1"/>
      <c r="AC5547" s="5"/>
      <c r="AD5547" s="5"/>
      <c r="AE5547" s="5"/>
      <c r="AF5547" s="5"/>
      <c r="AG5547" s="5"/>
    </row>
    <row r="5548" spans="9:33" x14ac:dyDescent="0.2">
      <c r="I5548" s="1"/>
      <c r="L5548" s="1"/>
      <c r="AC5548" s="5"/>
      <c r="AD5548" s="5"/>
      <c r="AE5548" s="5"/>
      <c r="AF5548" s="5"/>
      <c r="AG5548" s="5"/>
    </row>
    <row r="5549" spans="9:33" x14ac:dyDescent="0.2">
      <c r="I5549" s="1"/>
      <c r="L5549" s="1"/>
      <c r="AC5549" s="5"/>
      <c r="AD5549" s="5"/>
      <c r="AE5549" s="5"/>
      <c r="AF5549" s="5"/>
      <c r="AG5549" s="5"/>
    </row>
    <row r="5550" spans="9:33" x14ac:dyDescent="0.2">
      <c r="I5550" s="1"/>
      <c r="L5550" s="1"/>
      <c r="AC5550" s="5"/>
      <c r="AD5550" s="5"/>
      <c r="AE5550" s="5"/>
      <c r="AF5550" s="5"/>
      <c r="AG5550" s="5"/>
    </row>
    <row r="5551" spans="9:33" x14ac:dyDescent="0.2">
      <c r="I5551" s="1"/>
      <c r="L5551" s="1"/>
      <c r="AC5551" s="5"/>
      <c r="AD5551" s="5"/>
      <c r="AE5551" s="5"/>
      <c r="AF5551" s="5"/>
      <c r="AG5551" s="5"/>
    </row>
    <row r="5552" spans="9:33" x14ac:dyDescent="0.2">
      <c r="I5552" s="1"/>
      <c r="L5552" s="1"/>
      <c r="AC5552" s="5"/>
      <c r="AD5552" s="5"/>
      <c r="AE5552" s="5"/>
      <c r="AF5552" s="5"/>
      <c r="AG5552" s="5"/>
    </row>
    <row r="5553" spans="9:33" x14ac:dyDescent="0.2">
      <c r="I5553" s="1"/>
      <c r="L5553" s="1"/>
      <c r="AC5553" s="5"/>
      <c r="AD5553" s="5"/>
      <c r="AE5553" s="5"/>
      <c r="AF5553" s="5"/>
      <c r="AG5553" s="5"/>
    </row>
    <row r="5554" spans="9:33" x14ac:dyDescent="0.2">
      <c r="I5554" s="1"/>
      <c r="L5554" s="1"/>
      <c r="AC5554" s="5"/>
      <c r="AD5554" s="5"/>
      <c r="AE5554" s="5"/>
      <c r="AF5554" s="5"/>
      <c r="AG5554" s="5"/>
    </row>
    <row r="5555" spans="9:33" x14ac:dyDescent="0.2">
      <c r="I5555" s="1"/>
      <c r="L5555" s="1"/>
      <c r="AC5555" s="5"/>
      <c r="AD5555" s="5"/>
      <c r="AE5555" s="5"/>
      <c r="AF5555" s="5"/>
      <c r="AG5555" s="5"/>
    </row>
    <row r="5556" spans="9:33" x14ac:dyDescent="0.2">
      <c r="I5556" s="1"/>
      <c r="L5556" s="1"/>
      <c r="AC5556" s="5"/>
      <c r="AD5556" s="5"/>
      <c r="AE5556" s="5"/>
      <c r="AF5556" s="5"/>
      <c r="AG5556" s="5"/>
    </row>
    <row r="5557" spans="9:33" x14ac:dyDescent="0.2">
      <c r="I5557" s="1"/>
      <c r="L5557" s="1"/>
      <c r="AC5557" s="5"/>
      <c r="AD5557" s="5"/>
      <c r="AE5557" s="5"/>
      <c r="AF5557" s="5"/>
      <c r="AG5557" s="5"/>
    </row>
    <row r="5558" spans="9:33" x14ac:dyDescent="0.2">
      <c r="I5558" s="1"/>
      <c r="L5558" s="1"/>
      <c r="AC5558" s="5"/>
      <c r="AD5558" s="5"/>
      <c r="AE5558" s="5"/>
      <c r="AF5558" s="5"/>
      <c r="AG5558" s="5"/>
    </row>
    <row r="5559" spans="9:33" x14ac:dyDescent="0.2">
      <c r="I5559" s="1"/>
      <c r="L5559" s="1"/>
      <c r="AC5559" s="5"/>
      <c r="AD5559" s="5"/>
      <c r="AE5559" s="5"/>
      <c r="AF5559" s="5"/>
      <c r="AG5559" s="5"/>
    </row>
    <row r="5560" spans="9:33" x14ac:dyDescent="0.2">
      <c r="I5560" s="1"/>
      <c r="L5560" s="1"/>
      <c r="AC5560" s="5"/>
      <c r="AD5560" s="5"/>
      <c r="AE5560" s="5"/>
      <c r="AF5560" s="5"/>
      <c r="AG5560" s="5"/>
    </row>
    <row r="5561" spans="9:33" x14ac:dyDescent="0.2">
      <c r="I5561" s="1"/>
      <c r="L5561" s="1"/>
      <c r="AC5561" s="5"/>
      <c r="AD5561" s="5"/>
      <c r="AE5561" s="5"/>
      <c r="AF5561" s="5"/>
      <c r="AG5561" s="5"/>
    </row>
    <row r="5562" spans="9:33" x14ac:dyDescent="0.2">
      <c r="I5562" s="1"/>
      <c r="L5562" s="1"/>
      <c r="AC5562" s="5"/>
      <c r="AD5562" s="5"/>
      <c r="AE5562" s="5"/>
      <c r="AF5562" s="5"/>
      <c r="AG5562" s="5"/>
    </row>
    <row r="5563" spans="9:33" x14ac:dyDescent="0.2">
      <c r="I5563" s="1"/>
      <c r="L5563" s="1"/>
      <c r="AC5563" s="5"/>
      <c r="AD5563" s="5"/>
      <c r="AE5563" s="5"/>
      <c r="AF5563" s="5"/>
      <c r="AG5563" s="5"/>
    </row>
    <row r="5564" spans="9:33" x14ac:dyDescent="0.2">
      <c r="I5564" s="1"/>
      <c r="L5564" s="1"/>
      <c r="AC5564" s="5"/>
      <c r="AD5564" s="5"/>
      <c r="AE5564" s="5"/>
      <c r="AF5564" s="5"/>
      <c r="AG5564" s="5"/>
    </row>
    <row r="5565" spans="9:33" x14ac:dyDescent="0.2">
      <c r="I5565" s="1"/>
      <c r="L5565" s="1"/>
      <c r="AC5565" s="5"/>
      <c r="AD5565" s="5"/>
      <c r="AE5565" s="5"/>
      <c r="AF5565" s="5"/>
      <c r="AG5565" s="5"/>
    </row>
    <row r="5566" spans="9:33" x14ac:dyDescent="0.2">
      <c r="I5566" s="1"/>
      <c r="L5566" s="1"/>
      <c r="AC5566" s="5"/>
      <c r="AD5566" s="5"/>
      <c r="AE5566" s="5"/>
      <c r="AF5566" s="5"/>
      <c r="AG5566" s="5"/>
    </row>
    <row r="5567" spans="9:33" x14ac:dyDescent="0.2">
      <c r="I5567" s="1"/>
      <c r="L5567" s="1"/>
      <c r="AC5567" s="5"/>
      <c r="AD5567" s="5"/>
      <c r="AE5567" s="5"/>
      <c r="AF5567" s="5"/>
      <c r="AG5567" s="5"/>
    </row>
    <row r="5568" spans="9:33" x14ac:dyDescent="0.2">
      <c r="I5568" s="1"/>
      <c r="L5568" s="1"/>
      <c r="AC5568" s="5"/>
      <c r="AD5568" s="5"/>
      <c r="AE5568" s="5"/>
      <c r="AF5568" s="5"/>
      <c r="AG5568" s="5"/>
    </row>
    <row r="5569" spans="9:33" x14ac:dyDescent="0.2">
      <c r="I5569" s="1"/>
      <c r="L5569" s="1"/>
      <c r="AC5569" s="5"/>
      <c r="AD5569" s="5"/>
      <c r="AE5569" s="5"/>
      <c r="AF5569" s="5"/>
      <c r="AG5569" s="5"/>
    </row>
    <row r="5570" spans="9:33" x14ac:dyDescent="0.2">
      <c r="I5570" s="1"/>
      <c r="L5570" s="1"/>
      <c r="AC5570" s="5"/>
      <c r="AD5570" s="5"/>
      <c r="AE5570" s="5"/>
      <c r="AF5570" s="5"/>
      <c r="AG5570" s="5"/>
    </row>
    <row r="5571" spans="9:33" x14ac:dyDescent="0.2">
      <c r="I5571" s="1"/>
      <c r="L5571" s="1"/>
      <c r="AC5571" s="5"/>
      <c r="AD5571" s="5"/>
      <c r="AE5571" s="5"/>
      <c r="AF5571" s="5"/>
      <c r="AG5571" s="5"/>
    </row>
    <row r="5572" spans="9:33" x14ac:dyDescent="0.2">
      <c r="I5572" s="1"/>
      <c r="L5572" s="1"/>
      <c r="AC5572" s="5"/>
      <c r="AD5572" s="5"/>
      <c r="AE5572" s="5"/>
      <c r="AF5572" s="5"/>
      <c r="AG5572" s="5"/>
    </row>
    <row r="5573" spans="9:33" x14ac:dyDescent="0.2">
      <c r="I5573" s="1"/>
      <c r="L5573" s="1"/>
      <c r="AC5573" s="5"/>
      <c r="AD5573" s="5"/>
      <c r="AE5573" s="5"/>
      <c r="AF5573" s="5"/>
      <c r="AG5573" s="5"/>
    </row>
    <row r="5574" spans="9:33" x14ac:dyDescent="0.2">
      <c r="I5574" s="1"/>
      <c r="L5574" s="1"/>
      <c r="AC5574" s="5"/>
      <c r="AD5574" s="5"/>
      <c r="AE5574" s="5"/>
      <c r="AF5574" s="5"/>
      <c r="AG5574" s="5"/>
    </row>
    <row r="5575" spans="9:33" x14ac:dyDescent="0.2">
      <c r="I5575" s="1"/>
      <c r="L5575" s="1"/>
      <c r="AC5575" s="5"/>
      <c r="AD5575" s="5"/>
      <c r="AE5575" s="5"/>
      <c r="AF5575" s="5"/>
      <c r="AG5575" s="5"/>
    </row>
    <row r="5576" spans="9:33" x14ac:dyDescent="0.2">
      <c r="I5576" s="1"/>
      <c r="L5576" s="1"/>
      <c r="AC5576" s="5"/>
      <c r="AD5576" s="5"/>
      <c r="AE5576" s="5"/>
      <c r="AF5576" s="5"/>
      <c r="AG5576" s="5"/>
    </row>
    <row r="5577" spans="9:33" x14ac:dyDescent="0.2">
      <c r="I5577" s="1"/>
      <c r="L5577" s="1"/>
      <c r="AC5577" s="5"/>
      <c r="AD5577" s="5"/>
      <c r="AE5577" s="5"/>
      <c r="AF5577" s="5"/>
      <c r="AG5577" s="5"/>
    </row>
    <row r="5578" spans="9:33" x14ac:dyDescent="0.2">
      <c r="I5578" s="1"/>
      <c r="L5578" s="1"/>
      <c r="AC5578" s="5"/>
      <c r="AD5578" s="5"/>
      <c r="AE5578" s="5"/>
      <c r="AF5578" s="5"/>
      <c r="AG5578" s="5"/>
    </row>
    <row r="5579" spans="9:33" x14ac:dyDescent="0.2">
      <c r="I5579" s="1"/>
      <c r="L5579" s="1"/>
      <c r="AC5579" s="5"/>
      <c r="AD5579" s="5"/>
      <c r="AE5579" s="5"/>
      <c r="AF5579" s="5"/>
      <c r="AG5579" s="5"/>
    </row>
    <row r="5580" spans="9:33" x14ac:dyDescent="0.2">
      <c r="I5580" s="1"/>
      <c r="L5580" s="1"/>
      <c r="AC5580" s="5"/>
      <c r="AD5580" s="5"/>
      <c r="AE5580" s="5"/>
      <c r="AF5580" s="5"/>
      <c r="AG5580" s="5"/>
    </row>
    <row r="5581" spans="9:33" x14ac:dyDescent="0.2">
      <c r="I5581" s="1"/>
      <c r="L5581" s="1"/>
      <c r="AC5581" s="5"/>
      <c r="AD5581" s="5"/>
      <c r="AE5581" s="5"/>
      <c r="AF5581" s="5"/>
      <c r="AG5581" s="5"/>
    </row>
    <row r="5582" spans="9:33" x14ac:dyDescent="0.2">
      <c r="I5582" s="1"/>
      <c r="L5582" s="1"/>
      <c r="AC5582" s="5"/>
      <c r="AD5582" s="5"/>
      <c r="AE5582" s="5"/>
      <c r="AF5582" s="5"/>
      <c r="AG5582" s="5"/>
    </row>
    <row r="5583" spans="9:33" x14ac:dyDescent="0.2">
      <c r="I5583" s="1"/>
      <c r="L5583" s="1"/>
      <c r="AC5583" s="5"/>
      <c r="AD5583" s="5"/>
      <c r="AE5583" s="5"/>
      <c r="AF5583" s="5"/>
      <c r="AG5583" s="5"/>
    </row>
    <row r="5584" spans="9:33" x14ac:dyDescent="0.2">
      <c r="I5584" s="1"/>
      <c r="L5584" s="1"/>
      <c r="AC5584" s="5"/>
      <c r="AD5584" s="5"/>
      <c r="AE5584" s="5"/>
      <c r="AF5584" s="5"/>
      <c r="AG5584" s="5"/>
    </row>
    <row r="5585" spans="9:33" x14ac:dyDescent="0.2">
      <c r="I5585" s="1"/>
      <c r="L5585" s="1"/>
      <c r="AC5585" s="5"/>
      <c r="AD5585" s="5"/>
      <c r="AE5585" s="5"/>
      <c r="AF5585" s="5"/>
      <c r="AG5585" s="5"/>
    </row>
    <row r="5586" spans="9:33" x14ac:dyDescent="0.2">
      <c r="I5586" s="1"/>
      <c r="L5586" s="1"/>
      <c r="AC5586" s="5"/>
      <c r="AD5586" s="5"/>
      <c r="AE5586" s="5"/>
      <c r="AF5586" s="5"/>
      <c r="AG5586" s="5"/>
    </row>
    <row r="5587" spans="9:33" x14ac:dyDescent="0.2">
      <c r="I5587" s="1"/>
      <c r="L5587" s="1"/>
      <c r="AC5587" s="5"/>
      <c r="AD5587" s="5"/>
      <c r="AE5587" s="5"/>
      <c r="AF5587" s="5"/>
      <c r="AG5587" s="5"/>
    </row>
    <row r="5588" spans="9:33" x14ac:dyDescent="0.2">
      <c r="I5588" s="1"/>
      <c r="L5588" s="1"/>
      <c r="AC5588" s="5"/>
      <c r="AD5588" s="5"/>
      <c r="AE5588" s="5"/>
      <c r="AF5588" s="5"/>
      <c r="AG5588" s="5"/>
    </row>
    <row r="5589" spans="9:33" x14ac:dyDescent="0.2">
      <c r="I5589" s="1"/>
      <c r="L5589" s="1"/>
      <c r="AC5589" s="5"/>
      <c r="AD5589" s="5"/>
      <c r="AE5589" s="5"/>
      <c r="AF5589" s="5"/>
      <c r="AG5589" s="5"/>
    </row>
    <row r="5590" spans="9:33" x14ac:dyDescent="0.2">
      <c r="I5590" s="1"/>
      <c r="L5590" s="1"/>
      <c r="AC5590" s="5"/>
      <c r="AD5590" s="5"/>
      <c r="AE5590" s="5"/>
      <c r="AF5590" s="5"/>
      <c r="AG5590" s="5"/>
    </row>
    <row r="5591" spans="9:33" x14ac:dyDescent="0.2">
      <c r="I5591" s="1"/>
      <c r="L5591" s="1"/>
      <c r="AC5591" s="5"/>
      <c r="AD5591" s="5"/>
      <c r="AE5591" s="5"/>
      <c r="AF5591" s="5"/>
      <c r="AG5591" s="5"/>
    </row>
    <row r="5592" spans="9:33" x14ac:dyDescent="0.2">
      <c r="I5592" s="1"/>
      <c r="L5592" s="1"/>
      <c r="AC5592" s="5"/>
      <c r="AD5592" s="5"/>
      <c r="AE5592" s="5"/>
      <c r="AF5592" s="5"/>
      <c r="AG5592" s="5"/>
    </row>
    <row r="5593" spans="9:33" x14ac:dyDescent="0.2">
      <c r="I5593" s="1"/>
      <c r="L5593" s="1"/>
      <c r="AC5593" s="5"/>
      <c r="AD5593" s="5"/>
      <c r="AE5593" s="5"/>
      <c r="AF5593" s="5"/>
      <c r="AG5593" s="5"/>
    </row>
    <row r="5594" spans="9:33" x14ac:dyDescent="0.2">
      <c r="I5594" s="1"/>
      <c r="L5594" s="1"/>
      <c r="AC5594" s="5"/>
      <c r="AD5594" s="5"/>
      <c r="AE5594" s="5"/>
      <c r="AF5594" s="5"/>
      <c r="AG5594" s="5"/>
    </row>
    <row r="5595" spans="9:33" x14ac:dyDescent="0.2">
      <c r="I5595" s="1"/>
      <c r="L5595" s="1"/>
      <c r="AC5595" s="5"/>
      <c r="AD5595" s="5"/>
      <c r="AE5595" s="5"/>
      <c r="AF5595" s="5"/>
      <c r="AG5595" s="5"/>
    </row>
    <row r="5596" spans="9:33" x14ac:dyDescent="0.2">
      <c r="I5596" s="1"/>
      <c r="L5596" s="1"/>
      <c r="AC5596" s="5"/>
      <c r="AD5596" s="5"/>
      <c r="AE5596" s="5"/>
      <c r="AF5596" s="5"/>
      <c r="AG5596" s="5"/>
    </row>
    <row r="5597" spans="9:33" x14ac:dyDescent="0.2">
      <c r="I5597" s="1"/>
      <c r="L5597" s="1"/>
      <c r="AC5597" s="5"/>
      <c r="AD5597" s="5"/>
      <c r="AE5597" s="5"/>
      <c r="AF5597" s="5"/>
      <c r="AG5597" s="5"/>
    </row>
    <row r="5598" spans="9:33" x14ac:dyDescent="0.2">
      <c r="I5598" s="1"/>
      <c r="L5598" s="3"/>
    </row>
    <row r="5599" spans="9:33" x14ac:dyDescent="0.2">
      <c r="I5599" s="1"/>
      <c r="L5599" s="1"/>
      <c r="AC5599" s="5"/>
      <c r="AD5599" s="5"/>
      <c r="AE5599" s="5"/>
      <c r="AF5599" s="5"/>
      <c r="AG5599" s="5"/>
    </row>
    <row r="5600" spans="9:33" x14ac:dyDescent="0.2">
      <c r="I5600" s="1"/>
      <c r="L5600" s="1"/>
      <c r="AC5600" s="5"/>
      <c r="AD5600" s="5"/>
      <c r="AE5600" s="5"/>
      <c r="AF5600" s="5"/>
      <c r="AG5600" s="5"/>
    </row>
    <row r="5601" spans="9:33" x14ac:dyDescent="0.2">
      <c r="I5601" s="1"/>
      <c r="L5601" s="1"/>
      <c r="AC5601" s="5"/>
      <c r="AD5601" s="5"/>
      <c r="AE5601" s="5"/>
      <c r="AF5601" s="5"/>
      <c r="AG5601" s="5"/>
    </row>
    <row r="5602" spans="9:33" x14ac:dyDescent="0.2">
      <c r="I5602" s="1"/>
      <c r="L5602" s="1"/>
      <c r="AC5602" s="5"/>
      <c r="AD5602" s="5"/>
      <c r="AE5602" s="5"/>
      <c r="AF5602" s="5"/>
      <c r="AG5602" s="5"/>
    </row>
    <row r="5603" spans="9:33" x14ac:dyDescent="0.2">
      <c r="I5603" s="1"/>
      <c r="L5603" s="1"/>
      <c r="AC5603" s="5"/>
      <c r="AD5603" s="5"/>
      <c r="AE5603" s="5"/>
      <c r="AF5603" s="5"/>
      <c r="AG5603" s="5"/>
    </row>
    <row r="5604" spans="9:33" x14ac:dyDescent="0.2">
      <c r="I5604" s="1"/>
      <c r="L5604" s="1"/>
      <c r="AC5604" s="5"/>
      <c r="AD5604" s="5"/>
      <c r="AE5604" s="5"/>
      <c r="AF5604" s="5"/>
      <c r="AG5604" s="5"/>
    </row>
    <row r="5605" spans="9:33" x14ac:dyDescent="0.2">
      <c r="I5605" s="1"/>
      <c r="L5605" s="1"/>
      <c r="AC5605" s="5"/>
      <c r="AD5605" s="5"/>
      <c r="AE5605" s="5"/>
      <c r="AF5605" s="5"/>
      <c r="AG5605" s="5"/>
    </row>
    <row r="5606" spans="9:33" x14ac:dyDescent="0.2">
      <c r="I5606" s="1"/>
      <c r="L5606" s="1"/>
      <c r="AC5606" s="5"/>
      <c r="AD5606" s="5"/>
      <c r="AE5606" s="5"/>
      <c r="AF5606" s="5"/>
      <c r="AG5606" s="5"/>
    </row>
    <row r="5607" spans="9:33" x14ac:dyDescent="0.2">
      <c r="I5607" s="1"/>
      <c r="L5607" s="1"/>
      <c r="AC5607" s="5"/>
      <c r="AD5607" s="5"/>
      <c r="AE5607" s="5"/>
      <c r="AF5607" s="5"/>
      <c r="AG5607" s="5"/>
    </row>
    <row r="5608" spans="9:33" x14ac:dyDescent="0.2">
      <c r="I5608" s="1"/>
      <c r="L5608" s="1"/>
      <c r="AC5608" s="5"/>
      <c r="AD5608" s="5"/>
      <c r="AE5608" s="5"/>
      <c r="AF5608" s="5"/>
      <c r="AG5608" s="5"/>
    </row>
    <row r="5609" spans="9:33" x14ac:dyDescent="0.2">
      <c r="I5609" s="2"/>
      <c r="L5609" s="1"/>
      <c r="AC5609" s="5"/>
      <c r="AD5609" s="5"/>
      <c r="AE5609" s="5"/>
      <c r="AF5609" s="5"/>
      <c r="AG5609" s="5"/>
    </row>
    <row r="5610" spans="9:33" x14ac:dyDescent="0.2">
      <c r="I5610" s="1"/>
      <c r="L5610" s="1"/>
      <c r="AC5610" s="5"/>
      <c r="AD5610" s="5"/>
      <c r="AE5610" s="5"/>
      <c r="AF5610" s="5"/>
      <c r="AG5610" s="5"/>
    </row>
    <row r="5611" spans="9:33" x14ac:dyDescent="0.2">
      <c r="I5611" s="1"/>
      <c r="L5611" s="1"/>
      <c r="AC5611" s="5"/>
      <c r="AD5611" s="5"/>
      <c r="AE5611" s="5"/>
      <c r="AF5611" s="5"/>
      <c r="AG5611" s="5"/>
    </row>
    <row r="5612" spans="9:33" x14ac:dyDescent="0.2">
      <c r="I5612" s="1"/>
      <c r="L5612" s="1"/>
      <c r="AC5612" s="5"/>
      <c r="AD5612" s="5"/>
      <c r="AE5612" s="5"/>
      <c r="AF5612" s="5"/>
      <c r="AG5612" s="5"/>
    </row>
    <row r="5613" spans="9:33" x14ac:dyDescent="0.2">
      <c r="I5613" s="1"/>
      <c r="L5613" s="1"/>
      <c r="AC5613" s="5"/>
      <c r="AD5613" s="5"/>
      <c r="AE5613" s="5"/>
      <c r="AF5613" s="5"/>
      <c r="AG5613" s="5"/>
    </row>
    <row r="5614" spans="9:33" x14ac:dyDescent="0.2">
      <c r="I5614" s="1"/>
      <c r="L5614" s="1"/>
      <c r="AC5614" s="5"/>
      <c r="AD5614" s="5"/>
      <c r="AE5614" s="5"/>
      <c r="AF5614" s="5"/>
      <c r="AG5614" s="5"/>
    </row>
    <row r="5615" spans="9:33" x14ac:dyDescent="0.2">
      <c r="I5615" s="2"/>
      <c r="L5615" s="1"/>
      <c r="AC5615" s="5"/>
      <c r="AD5615" s="5"/>
      <c r="AE5615" s="5"/>
      <c r="AF5615" s="5"/>
      <c r="AG5615" s="5"/>
    </row>
    <row r="5616" spans="9:33" x14ac:dyDescent="0.2">
      <c r="I5616" s="1"/>
      <c r="L5616" s="1"/>
      <c r="AC5616" s="5"/>
      <c r="AD5616" s="5"/>
      <c r="AE5616" s="5"/>
      <c r="AF5616" s="5"/>
      <c r="AG5616" s="5"/>
    </row>
    <row r="5617" spans="9:33" x14ac:dyDescent="0.2">
      <c r="I5617" s="2"/>
      <c r="L5617" s="1"/>
      <c r="AC5617" s="5"/>
      <c r="AD5617" s="5"/>
      <c r="AE5617" s="5"/>
      <c r="AF5617" s="5"/>
      <c r="AG5617" s="5"/>
    </row>
    <row r="5618" spans="9:33" x14ac:dyDescent="0.2">
      <c r="I5618" s="1"/>
      <c r="L5618" s="1"/>
      <c r="AC5618" s="5"/>
      <c r="AD5618" s="5"/>
      <c r="AE5618" s="5"/>
      <c r="AF5618" s="5"/>
      <c r="AG5618" s="5"/>
    </row>
    <row r="5619" spans="9:33" x14ac:dyDescent="0.2">
      <c r="I5619" s="1"/>
      <c r="L5619" s="1"/>
      <c r="AC5619" s="5"/>
      <c r="AD5619" s="5"/>
      <c r="AE5619" s="5"/>
      <c r="AF5619" s="5"/>
      <c r="AG5619" s="5"/>
    </row>
    <row r="5620" spans="9:33" x14ac:dyDescent="0.2">
      <c r="I5620" s="1"/>
      <c r="L5620" s="1"/>
      <c r="AC5620" s="5"/>
      <c r="AD5620" s="5"/>
      <c r="AE5620" s="5"/>
      <c r="AF5620" s="5"/>
      <c r="AG5620" s="5"/>
    </row>
    <row r="5621" spans="9:33" x14ac:dyDescent="0.2">
      <c r="I5621" s="1"/>
      <c r="L5621" s="1"/>
      <c r="AC5621" s="5"/>
      <c r="AD5621" s="5"/>
      <c r="AE5621" s="5"/>
      <c r="AF5621" s="5"/>
      <c r="AG5621" s="5"/>
    </row>
    <row r="5622" spans="9:33" x14ac:dyDescent="0.2">
      <c r="I5622" s="1"/>
      <c r="L5622" s="1"/>
      <c r="AC5622" s="5"/>
      <c r="AD5622" s="5"/>
      <c r="AE5622" s="5"/>
      <c r="AF5622" s="5"/>
      <c r="AG5622" s="5"/>
    </row>
    <row r="5623" spans="9:33" x14ac:dyDescent="0.2">
      <c r="I5623" s="1"/>
      <c r="L5623" s="1"/>
      <c r="AC5623" s="5"/>
      <c r="AD5623" s="5"/>
      <c r="AE5623" s="5"/>
      <c r="AF5623" s="5"/>
      <c r="AG5623" s="5"/>
    </row>
    <row r="5624" spans="9:33" x14ac:dyDescent="0.2">
      <c r="I5624" s="1"/>
      <c r="L5624" s="1"/>
      <c r="AC5624" s="5"/>
      <c r="AD5624" s="5"/>
      <c r="AE5624" s="5"/>
      <c r="AF5624" s="5"/>
      <c r="AG5624" s="5"/>
    </row>
    <row r="5625" spans="9:33" x14ac:dyDescent="0.2">
      <c r="I5625" s="1"/>
      <c r="L5625" s="1"/>
      <c r="AC5625" s="5"/>
      <c r="AD5625" s="5"/>
      <c r="AE5625" s="5"/>
      <c r="AF5625" s="5"/>
      <c r="AG5625" s="5"/>
    </row>
    <row r="5626" spans="9:33" x14ac:dyDescent="0.2">
      <c r="I5626" s="1"/>
      <c r="L5626" s="1"/>
      <c r="AC5626" s="5"/>
      <c r="AD5626" s="5"/>
      <c r="AE5626" s="5"/>
      <c r="AF5626" s="5"/>
      <c r="AG5626" s="5"/>
    </row>
    <row r="5627" spans="9:33" x14ac:dyDescent="0.2">
      <c r="I5627" s="1"/>
      <c r="L5627" s="1"/>
      <c r="AC5627" s="5"/>
      <c r="AD5627" s="5"/>
      <c r="AE5627" s="5"/>
      <c r="AF5627" s="5"/>
      <c r="AG5627" s="5"/>
    </row>
    <row r="5628" spans="9:33" x14ac:dyDescent="0.2">
      <c r="I5628" s="2"/>
      <c r="L5628" s="1"/>
      <c r="AC5628" s="5"/>
      <c r="AD5628" s="5"/>
      <c r="AE5628" s="5"/>
      <c r="AF5628" s="5"/>
      <c r="AG5628" s="5"/>
    </row>
    <row r="5629" spans="9:33" x14ac:dyDescent="0.2">
      <c r="I5629" s="1"/>
      <c r="L5629" s="1"/>
      <c r="AC5629" s="5"/>
      <c r="AD5629" s="5"/>
      <c r="AE5629" s="5"/>
      <c r="AF5629" s="5"/>
      <c r="AG5629" s="5"/>
    </row>
    <row r="5630" spans="9:33" x14ac:dyDescent="0.2">
      <c r="I5630" s="1"/>
      <c r="L5630" s="1"/>
      <c r="AC5630" s="5"/>
      <c r="AD5630" s="5"/>
      <c r="AE5630" s="5"/>
      <c r="AF5630" s="5"/>
      <c r="AG5630" s="5"/>
    </row>
    <row r="5631" spans="9:33" x14ac:dyDescent="0.2">
      <c r="I5631" s="2"/>
      <c r="L5631" s="1"/>
      <c r="AC5631" s="5"/>
      <c r="AD5631" s="5"/>
      <c r="AE5631" s="5"/>
      <c r="AF5631" s="5"/>
      <c r="AG5631" s="5"/>
    </row>
    <row r="5632" spans="9:33" x14ac:dyDescent="0.2">
      <c r="I5632" s="1"/>
      <c r="L5632" s="1"/>
      <c r="AC5632" s="5"/>
      <c r="AD5632" s="5"/>
      <c r="AE5632" s="5"/>
      <c r="AF5632" s="5"/>
      <c r="AG5632" s="5"/>
    </row>
    <row r="5633" spans="9:33" x14ac:dyDescent="0.2">
      <c r="I5633" s="2"/>
      <c r="L5633" s="1"/>
      <c r="AC5633" s="5"/>
      <c r="AD5633" s="5"/>
      <c r="AE5633" s="5"/>
      <c r="AF5633" s="5"/>
      <c r="AG5633" s="5"/>
    </row>
    <row r="5634" spans="9:33" x14ac:dyDescent="0.2">
      <c r="I5634" s="2"/>
      <c r="L5634" s="1"/>
      <c r="AC5634" s="5"/>
      <c r="AD5634" s="5"/>
      <c r="AE5634" s="5"/>
      <c r="AF5634" s="5"/>
      <c r="AG5634" s="5"/>
    </row>
    <row r="5635" spans="9:33" x14ac:dyDescent="0.2">
      <c r="I5635" s="2"/>
      <c r="L5635" s="1"/>
      <c r="AC5635" s="5"/>
      <c r="AD5635" s="5"/>
      <c r="AE5635" s="5"/>
      <c r="AF5635" s="5"/>
      <c r="AG5635" s="5"/>
    </row>
    <row r="5636" spans="9:33" x14ac:dyDescent="0.2">
      <c r="I5636" s="2"/>
      <c r="L5636" s="1"/>
      <c r="AC5636" s="5"/>
      <c r="AD5636" s="5"/>
      <c r="AE5636" s="5"/>
      <c r="AF5636" s="5"/>
      <c r="AG5636" s="5"/>
    </row>
    <row r="5637" spans="9:33" x14ac:dyDescent="0.2">
      <c r="I5637" s="1"/>
      <c r="L5637" s="1"/>
      <c r="AC5637" s="5"/>
      <c r="AD5637" s="5"/>
      <c r="AE5637" s="5"/>
      <c r="AF5637" s="5"/>
      <c r="AG5637" s="5"/>
    </row>
    <row r="5638" spans="9:33" x14ac:dyDescent="0.2">
      <c r="I5638" s="1"/>
      <c r="L5638" s="1"/>
      <c r="AC5638" s="5"/>
      <c r="AD5638" s="5"/>
      <c r="AE5638" s="5"/>
      <c r="AF5638" s="5"/>
      <c r="AG5638" s="5"/>
    </row>
    <row r="5639" spans="9:33" x14ac:dyDescent="0.2">
      <c r="I5639" s="1"/>
      <c r="L5639" s="1"/>
      <c r="AC5639" s="5"/>
      <c r="AD5639" s="5"/>
      <c r="AE5639" s="5"/>
      <c r="AF5639" s="5"/>
      <c r="AG5639" s="5"/>
    </row>
    <row r="5640" spans="9:33" x14ac:dyDescent="0.2">
      <c r="I5640" s="1"/>
      <c r="L5640" s="1"/>
      <c r="AC5640" s="5"/>
      <c r="AD5640" s="5"/>
      <c r="AE5640" s="5"/>
      <c r="AF5640" s="5"/>
      <c r="AG5640" s="5"/>
    </row>
    <row r="5641" spans="9:33" x14ac:dyDescent="0.2">
      <c r="I5641" s="1"/>
      <c r="L5641" s="1"/>
      <c r="AC5641" s="5"/>
      <c r="AD5641" s="5"/>
      <c r="AE5641" s="5"/>
      <c r="AF5641" s="5"/>
      <c r="AG5641" s="5"/>
    </row>
    <row r="5642" spans="9:33" x14ac:dyDescent="0.2">
      <c r="I5642" s="1"/>
      <c r="L5642" s="1"/>
      <c r="AC5642" s="5"/>
      <c r="AD5642" s="5"/>
      <c r="AE5642" s="5"/>
      <c r="AF5642" s="5"/>
      <c r="AG5642" s="5"/>
    </row>
    <row r="5643" spans="9:33" x14ac:dyDescent="0.2">
      <c r="I5643" s="1"/>
      <c r="L5643" s="1"/>
      <c r="AC5643" s="5"/>
      <c r="AD5643" s="5"/>
      <c r="AE5643" s="5"/>
      <c r="AF5643" s="5"/>
      <c r="AG5643" s="5"/>
    </row>
    <row r="5644" spans="9:33" x14ac:dyDescent="0.2">
      <c r="I5644" s="1"/>
      <c r="L5644" s="1"/>
      <c r="AC5644" s="5"/>
      <c r="AD5644" s="5"/>
      <c r="AE5644" s="5"/>
      <c r="AF5644" s="5"/>
      <c r="AG5644" s="5"/>
    </row>
    <row r="5645" spans="9:33" x14ac:dyDescent="0.2">
      <c r="I5645" s="1"/>
      <c r="L5645" s="1"/>
      <c r="AC5645" s="5"/>
      <c r="AD5645" s="5"/>
      <c r="AE5645" s="5"/>
      <c r="AF5645" s="5"/>
      <c r="AG5645" s="5"/>
    </row>
    <row r="5646" spans="9:33" x14ac:dyDescent="0.2">
      <c r="I5646" s="1"/>
      <c r="L5646" s="1"/>
      <c r="AC5646" s="5"/>
      <c r="AD5646" s="5"/>
      <c r="AE5646" s="5"/>
      <c r="AF5646" s="5"/>
      <c r="AG5646" s="5"/>
    </row>
    <row r="5647" spans="9:33" x14ac:dyDescent="0.2">
      <c r="I5647" s="1"/>
      <c r="L5647" s="1"/>
      <c r="AC5647" s="5"/>
      <c r="AD5647" s="5"/>
      <c r="AE5647" s="5"/>
      <c r="AF5647" s="5"/>
      <c r="AG5647" s="5"/>
    </row>
    <row r="5648" spans="9:33" x14ac:dyDescent="0.2">
      <c r="I5648" s="1"/>
      <c r="L5648" s="1"/>
      <c r="AC5648" s="5"/>
      <c r="AD5648" s="5"/>
      <c r="AE5648" s="5"/>
      <c r="AF5648" s="5"/>
      <c r="AG5648" s="5"/>
    </row>
    <row r="5649" spans="9:33" x14ac:dyDescent="0.2">
      <c r="I5649" s="1"/>
      <c r="L5649" s="1"/>
      <c r="AC5649" s="5"/>
      <c r="AD5649" s="5"/>
      <c r="AE5649" s="5"/>
      <c r="AF5649" s="5"/>
      <c r="AG5649" s="5"/>
    </row>
    <row r="5650" spans="9:33" x14ac:dyDescent="0.2">
      <c r="I5650" s="1"/>
      <c r="L5650" s="1"/>
      <c r="AC5650" s="5"/>
      <c r="AD5650" s="5"/>
      <c r="AE5650" s="5"/>
      <c r="AF5650" s="5"/>
      <c r="AG5650" s="5"/>
    </row>
    <row r="5651" spans="9:33" x14ac:dyDescent="0.2">
      <c r="I5651" s="1"/>
      <c r="L5651" s="1"/>
      <c r="AC5651" s="5"/>
      <c r="AD5651" s="5"/>
      <c r="AE5651" s="5"/>
      <c r="AF5651" s="5"/>
      <c r="AG5651" s="5"/>
    </row>
    <row r="5652" spans="9:33" x14ac:dyDescent="0.2">
      <c r="I5652" s="1"/>
      <c r="L5652" s="1"/>
      <c r="AC5652" s="5"/>
      <c r="AD5652" s="5"/>
      <c r="AE5652" s="5"/>
      <c r="AF5652" s="5"/>
      <c r="AG5652" s="5"/>
    </row>
    <row r="5653" spans="9:33" x14ac:dyDescent="0.2">
      <c r="I5653" s="1"/>
      <c r="L5653" s="1"/>
      <c r="AC5653" s="5"/>
      <c r="AD5653" s="5"/>
      <c r="AE5653" s="5"/>
      <c r="AF5653" s="5"/>
      <c r="AG5653" s="5"/>
    </row>
    <row r="5654" spans="9:33" x14ac:dyDescent="0.2">
      <c r="I5654" s="1"/>
      <c r="L5654" s="1"/>
      <c r="AC5654" s="5"/>
      <c r="AD5654" s="5"/>
      <c r="AE5654" s="5"/>
      <c r="AF5654" s="5"/>
      <c r="AG5654" s="5"/>
    </row>
    <row r="5655" spans="9:33" x14ac:dyDescent="0.2">
      <c r="I5655" s="1"/>
      <c r="L5655" s="1"/>
      <c r="AC5655" s="5"/>
      <c r="AD5655" s="5"/>
      <c r="AE5655" s="5"/>
      <c r="AF5655" s="5"/>
      <c r="AG5655" s="5"/>
    </row>
    <row r="5656" spans="9:33" x14ac:dyDescent="0.2">
      <c r="I5656" s="1"/>
      <c r="L5656" s="1"/>
      <c r="AC5656" s="5"/>
      <c r="AD5656" s="5"/>
      <c r="AE5656" s="5"/>
      <c r="AF5656" s="5"/>
      <c r="AG5656" s="5"/>
    </row>
    <row r="5657" spans="9:33" x14ac:dyDescent="0.2">
      <c r="I5657" s="1"/>
      <c r="L5657" s="1"/>
      <c r="AC5657" s="5"/>
      <c r="AD5657" s="5"/>
      <c r="AE5657" s="5"/>
      <c r="AF5657" s="5"/>
      <c r="AG5657" s="5"/>
    </row>
    <row r="5658" spans="9:33" x14ac:dyDescent="0.2">
      <c r="I5658" s="1"/>
      <c r="L5658" s="1"/>
      <c r="AC5658" s="5"/>
      <c r="AD5658" s="5"/>
      <c r="AE5658" s="5"/>
      <c r="AF5658" s="5"/>
      <c r="AG5658" s="5"/>
    </row>
    <row r="5659" spans="9:33" x14ac:dyDescent="0.2">
      <c r="I5659" s="1"/>
      <c r="L5659" s="1"/>
      <c r="AC5659" s="5"/>
      <c r="AD5659" s="5"/>
      <c r="AE5659" s="5"/>
      <c r="AF5659" s="5"/>
      <c r="AG5659" s="5"/>
    </row>
    <row r="5660" spans="9:33" x14ac:dyDescent="0.2">
      <c r="I5660" s="1"/>
      <c r="L5660" s="1"/>
      <c r="AC5660" s="5"/>
      <c r="AD5660" s="5"/>
      <c r="AE5660" s="5"/>
      <c r="AF5660" s="5"/>
      <c r="AG5660" s="5"/>
    </row>
    <row r="5661" spans="9:33" x14ac:dyDescent="0.2">
      <c r="I5661" s="1"/>
      <c r="L5661" s="1"/>
      <c r="AC5661" s="5"/>
      <c r="AD5661" s="5"/>
      <c r="AE5661" s="5"/>
      <c r="AF5661" s="5"/>
      <c r="AG5661" s="5"/>
    </row>
    <row r="5662" spans="9:33" x14ac:dyDescent="0.2">
      <c r="I5662" s="1"/>
      <c r="L5662" s="1"/>
      <c r="AC5662" s="5"/>
      <c r="AD5662" s="5"/>
      <c r="AE5662" s="5"/>
      <c r="AF5662" s="5"/>
      <c r="AG5662" s="5"/>
    </row>
    <row r="5663" spans="9:33" x14ac:dyDescent="0.2">
      <c r="I5663" s="1"/>
      <c r="L5663" s="1"/>
      <c r="AC5663" s="5"/>
      <c r="AD5663" s="5"/>
      <c r="AE5663" s="5"/>
      <c r="AF5663" s="5"/>
      <c r="AG5663" s="5"/>
    </row>
    <row r="5664" spans="9:33" x14ac:dyDescent="0.2">
      <c r="I5664" s="1"/>
      <c r="L5664" s="1"/>
      <c r="AC5664" s="5"/>
      <c r="AD5664" s="5"/>
      <c r="AE5664" s="5"/>
      <c r="AF5664" s="5"/>
      <c r="AG5664" s="5"/>
    </row>
    <row r="5665" spans="9:33" x14ac:dyDescent="0.2">
      <c r="I5665" s="1"/>
      <c r="L5665" s="1"/>
      <c r="AC5665" s="5"/>
      <c r="AD5665" s="5"/>
      <c r="AE5665" s="5"/>
      <c r="AF5665" s="5"/>
      <c r="AG5665" s="5"/>
    </row>
    <row r="5666" spans="9:33" x14ac:dyDescent="0.2">
      <c r="I5666" s="1"/>
      <c r="L5666" s="1"/>
      <c r="AC5666" s="5"/>
      <c r="AD5666" s="5"/>
      <c r="AE5666" s="5"/>
      <c r="AF5666" s="5"/>
      <c r="AG5666" s="5"/>
    </row>
    <row r="5667" spans="9:33" x14ac:dyDescent="0.2">
      <c r="I5667" s="1"/>
      <c r="L5667" s="1"/>
      <c r="AC5667" s="5"/>
      <c r="AD5667" s="5"/>
      <c r="AE5667" s="5"/>
      <c r="AF5667" s="5"/>
      <c r="AG5667" s="5"/>
    </row>
    <row r="5668" spans="9:33" x14ac:dyDescent="0.2">
      <c r="I5668" s="1"/>
      <c r="L5668" s="1"/>
      <c r="AC5668" s="5"/>
      <c r="AD5668" s="5"/>
      <c r="AE5668" s="5"/>
      <c r="AF5668" s="5"/>
      <c r="AG5668" s="5"/>
    </row>
    <row r="5669" spans="9:33" x14ac:dyDescent="0.2">
      <c r="I5669" s="1"/>
      <c r="L5669" s="1"/>
      <c r="AC5669" s="5"/>
      <c r="AD5669" s="5"/>
      <c r="AE5669" s="5"/>
      <c r="AF5669" s="5"/>
      <c r="AG5669" s="5"/>
    </row>
    <row r="5670" spans="9:33" x14ac:dyDescent="0.2">
      <c r="I5670" s="1"/>
      <c r="L5670" s="1"/>
      <c r="AC5670" s="5"/>
      <c r="AD5670" s="5"/>
      <c r="AE5670" s="5"/>
      <c r="AF5670" s="5"/>
      <c r="AG5670" s="5"/>
    </row>
    <row r="5671" spans="9:33" x14ac:dyDescent="0.2">
      <c r="I5671" s="1"/>
      <c r="L5671" s="1"/>
      <c r="AC5671" s="5"/>
      <c r="AD5671" s="5"/>
      <c r="AE5671" s="5"/>
      <c r="AF5671" s="5"/>
      <c r="AG5671" s="5"/>
    </row>
    <row r="5672" spans="9:33" x14ac:dyDescent="0.2">
      <c r="I5672" s="1"/>
      <c r="L5672" s="1"/>
      <c r="AC5672" s="5"/>
      <c r="AD5672" s="5"/>
      <c r="AE5672" s="5"/>
      <c r="AF5672" s="5"/>
      <c r="AG5672" s="5"/>
    </row>
    <row r="5673" spans="9:33" x14ac:dyDescent="0.2">
      <c r="I5673" s="1"/>
      <c r="L5673" s="1"/>
      <c r="AC5673" s="5"/>
      <c r="AD5673" s="5"/>
      <c r="AE5673" s="5"/>
      <c r="AF5673" s="5"/>
      <c r="AG5673" s="5"/>
    </row>
    <row r="5674" spans="9:33" x14ac:dyDescent="0.2">
      <c r="I5674" s="1"/>
      <c r="L5674" s="1"/>
      <c r="AC5674" s="5"/>
      <c r="AD5674" s="5"/>
      <c r="AE5674" s="5"/>
      <c r="AF5674" s="5"/>
      <c r="AG5674" s="5"/>
    </row>
    <row r="5675" spans="9:33" x14ac:dyDescent="0.2">
      <c r="I5675" s="1"/>
      <c r="L5675" s="1"/>
      <c r="AC5675" s="5"/>
      <c r="AD5675" s="5"/>
      <c r="AE5675" s="5"/>
      <c r="AF5675" s="5"/>
      <c r="AG5675" s="5"/>
    </row>
    <row r="5676" spans="9:33" x14ac:dyDescent="0.2">
      <c r="I5676" s="1"/>
      <c r="L5676" s="1"/>
      <c r="AC5676" s="5"/>
      <c r="AD5676" s="5"/>
      <c r="AE5676" s="5"/>
      <c r="AF5676" s="5"/>
      <c r="AG5676" s="5"/>
    </row>
    <row r="5677" spans="9:33" x14ac:dyDescent="0.2">
      <c r="I5677" s="1"/>
      <c r="L5677" s="1"/>
      <c r="AC5677" s="5"/>
      <c r="AD5677" s="5"/>
      <c r="AE5677" s="5"/>
      <c r="AF5677" s="5"/>
      <c r="AG5677" s="5"/>
    </row>
    <row r="5678" spans="9:33" x14ac:dyDescent="0.2">
      <c r="I5678" s="1"/>
      <c r="L5678" s="1"/>
      <c r="AC5678" s="5"/>
      <c r="AD5678" s="5"/>
      <c r="AE5678" s="5"/>
      <c r="AF5678" s="5"/>
      <c r="AG5678" s="5"/>
    </row>
    <row r="5679" spans="9:33" x14ac:dyDescent="0.2">
      <c r="I5679" s="1"/>
      <c r="L5679" s="1"/>
      <c r="AC5679" s="5"/>
      <c r="AD5679" s="5"/>
      <c r="AE5679" s="5"/>
      <c r="AF5679" s="5"/>
      <c r="AG5679" s="5"/>
    </row>
    <row r="5680" spans="9:33" x14ac:dyDescent="0.2">
      <c r="I5680" s="1"/>
      <c r="L5680" s="1"/>
      <c r="AC5680" s="5"/>
      <c r="AD5680" s="5"/>
      <c r="AE5680" s="5"/>
      <c r="AF5680" s="5"/>
      <c r="AG5680" s="5"/>
    </row>
    <row r="5681" spans="9:33" x14ac:dyDescent="0.2">
      <c r="I5681" s="1"/>
      <c r="L5681" s="1"/>
      <c r="AC5681" s="5"/>
      <c r="AD5681" s="5"/>
      <c r="AE5681" s="5"/>
      <c r="AF5681" s="5"/>
      <c r="AG5681" s="5"/>
    </row>
    <row r="5682" spans="9:33" x14ac:dyDescent="0.2">
      <c r="I5682" s="1"/>
      <c r="L5682" s="1"/>
      <c r="AC5682" s="5"/>
      <c r="AD5682" s="5"/>
      <c r="AE5682" s="5"/>
      <c r="AF5682" s="5"/>
      <c r="AG5682" s="5"/>
    </row>
    <row r="5683" spans="9:33" x14ac:dyDescent="0.2">
      <c r="I5683" s="1"/>
      <c r="L5683" s="1"/>
      <c r="AC5683" s="5"/>
      <c r="AD5683" s="5"/>
      <c r="AE5683" s="5"/>
      <c r="AF5683" s="5"/>
      <c r="AG5683" s="5"/>
    </row>
    <row r="5684" spans="9:33" x14ac:dyDescent="0.2">
      <c r="I5684" s="1"/>
      <c r="L5684" s="1"/>
      <c r="AC5684" s="5"/>
      <c r="AD5684" s="5"/>
      <c r="AE5684" s="5"/>
      <c r="AF5684" s="5"/>
      <c r="AG5684" s="5"/>
    </row>
    <row r="5685" spans="9:33" x14ac:dyDescent="0.2">
      <c r="I5685" s="1"/>
      <c r="L5685" s="1"/>
      <c r="AC5685" s="5"/>
      <c r="AD5685" s="5"/>
      <c r="AE5685" s="5"/>
      <c r="AF5685" s="5"/>
      <c r="AG5685" s="5"/>
    </row>
    <row r="5686" spans="9:33" x14ac:dyDescent="0.2">
      <c r="I5686" s="1"/>
      <c r="L5686" s="1"/>
      <c r="AC5686" s="5"/>
      <c r="AD5686" s="5"/>
      <c r="AE5686" s="5"/>
      <c r="AF5686" s="5"/>
      <c r="AG5686" s="5"/>
    </row>
    <row r="5687" spans="9:33" x14ac:dyDescent="0.2">
      <c r="I5687" s="1"/>
      <c r="L5687" s="1"/>
      <c r="AC5687" s="5"/>
      <c r="AD5687" s="5"/>
      <c r="AE5687" s="5"/>
      <c r="AF5687" s="5"/>
      <c r="AG5687" s="5"/>
    </row>
    <row r="5688" spans="9:33" x14ac:dyDescent="0.2">
      <c r="I5688" s="1"/>
      <c r="L5688" s="1"/>
      <c r="AC5688" s="5"/>
      <c r="AD5688" s="5"/>
      <c r="AE5688" s="5"/>
      <c r="AF5688" s="5"/>
      <c r="AG5688" s="5"/>
    </row>
    <row r="5689" spans="9:33" x14ac:dyDescent="0.2">
      <c r="I5689" s="1"/>
      <c r="L5689" s="1"/>
      <c r="AC5689" s="5"/>
      <c r="AD5689" s="5"/>
      <c r="AE5689" s="5"/>
      <c r="AF5689" s="5"/>
      <c r="AG5689" s="5"/>
    </row>
    <row r="5690" spans="9:33" x14ac:dyDescent="0.2">
      <c r="I5690" s="1"/>
      <c r="L5690" s="1"/>
      <c r="AC5690" s="5"/>
      <c r="AD5690" s="5"/>
      <c r="AE5690" s="5"/>
      <c r="AF5690" s="5"/>
      <c r="AG5690" s="5"/>
    </row>
    <row r="5691" spans="9:33" x14ac:dyDescent="0.2">
      <c r="I5691" s="1"/>
      <c r="L5691" s="1"/>
      <c r="AC5691" s="5"/>
      <c r="AD5691" s="5"/>
      <c r="AE5691" s="5"/>
      <c r="AF5691" s="5"/>
      <c r="AG5691" s="5"/>
    </row>
    <row r="5692" spans="9:33" x14ac:dyDescent="0.2">
      <c r="I5692" s="1"/>
      <c r="L5692" s="1"/>
      <c r="AC5692" s="5"/>
      <c r="AD5692" s="5"/>
      <c r="AE5692" s="5"/>
      <c r="AF5692" s="5"/>
      <c r="AG5692" s="5"/>
    </row>
    <row r="5693" spans="9:33" x14ac:dyDescent="0.2">
      <c r="I5693" s="1"/>
      <c r="L5693" s="1"/>
      <c r="AC5693" s="5"/>
      <c r="AD5693" s="5"/>
      <c r="AE5693" s="5"/>
      <c r="AF5693" s="5"/>
      <c r="AG5693" s="5"/>
    </row>
    <row r="5694" spans="9:33" x14ac:dyDescent="0.2">
      <c r="I5694" s="1"/>
      <c r="L5694" s="1"/>
      <c r="AC5694" s="5"/>
      <c r="AD5694" s="5"/>
      <c r="AE5694" s="5"/>
      <c r="AF5694" s="5"/>
      <c r="AG5694" s="5"/>
    </row>
    <row r="5695" spans="9:33" x14ac:dyDescent="0.2">
      <c r="I5695" s="1"/>
      <c r="L5695" s="1"/>
      <c r="AC5695" s="5"/>
      <c r="AD5695" s="5"/>
      <c r="AE5695" s="5"/>
      <c r="AF5695" s="5"/>
      <c r="AG5695" s="5"/>
    </row>
    <row r="5696" spans="9:33" x14ac:dyDescent="0.2">
      <c r="I5696" s="1"/>
      <c r="L5696" s="1"/>
      <c r="AC5696" s="5"/>
      <c r="AD5696" s="5"/>
      <c r="AE5696" s="5"/>
      <c r="AF5696" s="5"/>
      <c r="AG5696" s="5"/>
    </row>
    <row r="5697" spans="9:33" x14ac:dyDescent="0.2">
      <c r="I5697" s="1"/>
      <c r="L5697" s="1"/>
      <c r="AC5697" s="5"/>
      <c r="AD5697" s="5"/>
      <c r="AE5697" s="5"/>
      <c r="AF5697" s="5"/>
      <c r="AG5697" s="5"/>
    </row>
    <row r="5698" spans="9:33" x14ac:dyDescent="0.2">
      <c r="I5698" s="1"/>
      <c r="L5698" s="1"/>
      <c r="AC5698" s="5"/>
      <c r="AD5698" s="5"/>
      <c r="AE5698" s="5"/>
      <c r="AF5698" s="5"/>
      <c r="AG5698" s="5"/>
    </row>
    <row r="5699" spans="9:33" x14ac:dyDescent="0.2">
      <c r="I5699" s="1"/>
      <c r="L5699" s="1"/>
      <c r="AC5699" s="5"/>
      <c r="AD5699" s="5"/>
      <c r="AE5699" s="5"/>
      <c r="AF5699" s="5"/>
      <c r="AG5699" s="5"/>
    </row>
    <row r="5700" spans="9:33" x14ac:dyDescent="0.2">
      <c r="I5700" s="1"/>
      <c r="L5700" s="1"/>
      <c r="AC5700" s="5"/>
      <c r="AD5700" s="5"/>
      <c r="AE5700" s="5"/>
      <c r="AF5700" s="5"/>
      <c r="AG5700" s="5"/>
    </row>
    <row r="5701" spans="9:33" x14ac:dyDescent="0.2">
      <c r="I5701" s="1"/>
      <c r="L5701" s="1"/>
      <c r="AC5701" s="5"/>
      <c r="AD5701" s="5"/>
      <c r="AE5701" s="5"/>
      <c r="AF5701" s="5"/>
      <c r="AG5701" s="5"/>
    </row>
    <row r="5702" spans="9:33" x14ac:dyDescent="0.2">
      <c r="I5702" s="1"/>
      <c r="L5702" s="1"/>
      <c r="AC5702" s="5"/>
      <c r="AD5702" s="5"/>
      <c r="AE5702" s="5"/>
      <c r="AF5702" s="5"/>
      <c r="AG5702" s="5"/>
    </row>
    <row r="5703" spans="9:33" x14ac:dyDescent="0.2">
      <c r="I5703" s="1"/>
      <c r="L5703" s="1"/>
      <c r="AC5703" s="5"/>
      <c r="AD5703" s="5"/>
      <c r="AE5703" s="5"/>
      <c r="AF5703" s="5"/>
      <c r="AG5703" s="5"/>
    </row>
    <row r="5704" spans="9:33" x14ac:dyDescent="0.2">
      <c r="I5704" s="1"/>
      <c r="L5704" s="1"/>
      <c r="AC5704" s="5"/>
      <c r="AD5704" s="5"/>
      <c r="AE5704" s="5"/>
      <c r="AF5704" s="5"/>
      <c r="AG5704" s="5"/>
    </row>
    <row r="5705" spans="9:33" x14ac:dyDescent="0.2">
      <c r="I5705" s="1"/>
      <c r="L5705" s="3"/>
    </row>
    <row r="5706" spans="9:33" x14ac:dyDescent="0.2">
      <c r="I5706" s="1"/>
      <c r="L5706" s="1"/>
      <c r="AC5706" s="5"/>
      <c r="AD5706" s="5"/>
      <c r="AE5706" s="5"/>
      <c r="AF5706" s="5"/>
      <c r="AG5706" s="5"/>
    </row>
    <row r="5707" spans="9:33" x14ac:dyDescent="0.2">
      <c r="I5707" s="1"/>
      <c r="L5707" s="1"/>
      <c r="AC5707" s="5"/>
      <c r="AD5707" s="5"/>
      <c r="AE5707" s="5"/>
      <c r="AF5707" s="5"/>
      <c r="AG5707" s="5"/>
    </row>
    <row r="5708" spans="9:33" x14ac:dyDescent="0.2">
      <c r="I5708" s="1"/>
      <c r="L5708" s="1"/>
      <c r="AC5708" s="5"/>
      <c r="AD5708" s="5"/>
      <c r="AE5708" s="5"/>
      <c r="AF5708" s="5"/>
      <c r="AG5708" s="5"/>
    </row>
    <row r="5709" spans="9:33" x14ac:dyDescent="0.2">
      <c r="I5709" s="1"/>
      <c r="L5709" s="1"/>
      <c r="AC5709" s="5"/>
      <c r="AD5709" s="5"/>
      <c r="AE5709" s="5"/>
      <c r="AF5709" s="5"/>
      <c r="AG5709" s="5"/>
    </row>
    <row r="5710" spans="9:33" x14ac:dyDescent="0.2">
      <c r="I5710" s="1"/>
      <c r="L5710" s="1"/>
      <c r="AC5710" s="5"/>
      <c r="AD5710" s="5"/>
      <c r="AE5710" s="5"/>
      <c r="AF5710" s="5"/>
      <c r="AG5710" s="5"/>
    </row>
    <row r="5711" spans="9:33" x14ac:dyDescent="0.2">
      <c r="I5711" s="1"/>
      <c r="L5711" s="1"/>
      <c r="AC5711" s="5"/>
      <c r="AD5711" s="5"/>
      <c r="AE5711" s="5"/>
      <c r="AF5711" s="5"/>
      <c r="AG5711" s="5"/>
    </row>
    <row r="5712" spans="9:33" x14ac:dyDescent="0.2">
      <c r="I5712" s="1"/>
      <c r="L5712" s="1"/>
      <c r="AC5712" s="5"/>
      <c r="AD5712" s="5"/>
      <c r="AE5712" s="5"/>
      <c r="AF5712" s="5"/>
      <c r="AG5712" s="5"/>
    </row>
    <row r="5713" spans="9:33" x14ac:dyDescent="0.2">
      <c r="I5713" s="1"/>
      <c r="L5713" s="1"/>
      <c r="AC5713" s="5"/>
      <c r="AD5713" s="5"/>
      <c r="AE5713" s="5"/>
      <c r="AF5713" s="5"/>
      <c r="AG5713" s="5"/>
    </row>
    <row r="5714" spans="9:33" x14ac:dyDescent="0.2">
      <c r="I5714" s="1"/>
      <c r="L5714" s="1"/>
      <c r="AC5714" s="5"/>
      <c r="AD5714" s="5"/>
      <c r="AE5714" s="5"/>
      <c r="AF5714" s="5"/>
      <c r="AG5714" s="5"/>
    </row>
    <row r="5715" spans="9:33" x14ac:dyDescent="0.2">
      <c r="I5715" s="1"/>
      <c r="L5715" s="1"/>
      <c r="AC5715" s="5"/>
      <c r="AD5715" s="5"/>
      <c r="AE5715" s="5"/>
      <c r="AF5715" s="5"/>
      <c r="AG5715" s="5"/>
    </row>
    <row r="5716" spans="9:33" x14ac:dyDescent="0.2">
      <c r="I5716" s="2"/>
      <c r="L5716" s="1"/>
      <c r="AC5716" s="5"/>
      <c r="AD5716" s="5"/>
      <c r="AE5716" s="5"/>
      <c r="AF5716" s="5"/>
      <c r="AG5716" s="5"/>
    </row>
    <row r="5717" spans="9:33" x14ac:dyDescent="0.2">
      <c r="I5717" s="1"/>
      <c r="L5717" s="1"/>
      <c r="AC5717" s="5"/>
      <c r="AD5717" s="5"/>
      <c r="AE5717" s="5"/>
      <c r="AF5717" s="5"/>
      <c r="AG5717" s="5"/>
    </row>
    <row r="5718" spans="9:33" x14ac:dyDescent="0.2">
      <c r="I5718" s="1"/>
      <c r="L5718" s="1"/>
      <c r="AC5718" s="5"/>
      <c r="AD5718" s="5"/>
      <c r="AE5718" s="5"/>
      <c r="AF5718" s="5"/>
      <c r="AG5718" s="5"/>
    </row>
    <row r="5719" spans="9:33" x14ac:dyDescent="0.2">
      <c r="I5719" s="1"/>
      <c r="L5719" s="1"/>
      <c r="AC5719" s="5"/>
      <c r="AD5719" s="5"/>
      <c r="AE5719" s="5"/>
      <c r="AF5719" s="5"/>
      <c r="AG5719" s="5"/>
    </row>
    <row r="5720" spans="9:33" x14ac:dyDescent="0.2">
      <c r="I5720" s="1"/>
      <c r="L5720" s="1"/>
      <c r="AC5720" s="5"/>
      <c r="AD5720" s="5"/>
      <c r="AE5720" s="5"/>
      <c r="AF5720" s="5"/>
      <c r="AG5720" s="5"/>
    </row>
    <row r="5721" spans="9:33" x14ac:dyDescent="0.2">
      <c r="I5721" s="1"/>
      <c r="L5721" s="1"/>
      <c r="AC5721" s="5"/>
      <c r="AD5721" s="5"/>
      <c r="AE5721" s="5"/>
      <c r="AF5721" s="5"/>
      <c r="AG5721" s="5"/>
    </row>
    <row r="5722" spans="9:33" x14ac:dyDescent="0.2">
      <c r="I5722" s="2"/>
      <c r="L5722" s="1"/>
      <c r="AC5722" s="5"/>
      <c r="AD5722" s="5"/>
      <c r="AE5722" s="5"/>
      <c r="AF5722" s="5"/>
      <c r="AG5722" s="5"/>
    </row>
    <row r="5723" spans="9:33" x14ac:dyDescent="0.2">
      <c r="I5723" s="1"/>
      <c r="L5723" s="1"/>
      <c r="AC5723" s="5"/>
      <c r="AD5723" s="5"/>
      <c r="AE5723" s="5"/>
      <c r="AF5723" s="5"/>
      <c r="AG5723" s="5"/>
    </row>
    <row r="5724" spans="9:33" x14ac:dyDescent="0.2">
      <c r="I5724" s="2"/>
      <c r="L5724" s="1"/>
      <c r="AC5724" s="5"/>
      <c r="AD5724" s="5"/>
      <c r="AE5724" s="5"/>
      <c r="AF5724" s="5"/>
      <c r="AG5724" s="5"/>
    </row>
    <row r="5725" spans="9:33" x14ac:dyDescent="0.2">
      <c r="I5725" s="1"/>
      <c r="L5725" s="1"/>
      <c r="AC5725" s="5"/>
      <c r="AD5725" s="5"/>
      <c r="AE5725" s="5"/>
      <c r="AF5725" s="5"/>
      <c r="AG5725" s="5"/>
    </row>
    <row r="5726" spans="9:33" x14ac:dyDescent="0.2">
      <c r="I5726" s="1"/>
      <c r="L5726" s="1"/>
      <c r="AC5726" s="5"/>
      <c r="AD5726" s="5"/>
      <c r="AE5726" s="5"/>
      <c r="AF5726" s="5"/>
      <c r="AG5726" s="5"/>
    </row>
    <row r="5727" spans="9:33" x14ac:dyDescent="0.2">
      <c r="I5727" s="1"/>
      <c r="L5727" s="1"/>
      <c r="AC5727" s="5"/>
      <c r="AD5727" s="5"/>
      <c r="AE5727" s="5"/>
      <c r="AF5727" s="5"/>
      <c r="AG5727" s="5"/>
    </row>
    <row r="5728" spans="9:33" x14ac:dyDescent="0.2">
      <c r="I5728" s="1"/>
      <c r="L5728" s="1"/>
      <c r="AC5728" s="5"/>
      <c r="AD5728" s="5"/>
      <c r="AE5728" s="5"/>
      <c r="AF5728" s="5"/>
      <c r="AG5728" s="5"/>
    </row>
    <row r="5729" spans="9:33" x14ac:dyDescent="0.2">
      <c r="I5729" s="1"/>
      <c r="L5729" s="1"/>
      <c r="AC5729" s="5"/>
      <c r="AD5729" s="5"/>
      <c r="AE5729" s="5"/>
      <c r="AF5729" s="5"/>
      <c r="AG5729" s="5"/>
    </row>
    <row r="5730" spans="9:33" x14ac:dyDescent="0.2">
      <c r="I5730" s="1"/>
      <c r="L5730" s="1"/>
      <c r="AC5730" s="5"/>
      <c r="AD5730" s="5"/>
      <c r="AE5730" s="5"/>
      <c r="AF5730" s="5"/>
      <c r="AG5730" s="5"/>
    </row>
    <row r="5731" spans="9:33" x14ac:dyDescent="0.2">
      <c r="I5731" s="1"/>
      <c r="L5731" s="1"/>
      <c r="AC5731" s="5"/>
      <c r="AD5731" s="5"/>
      <c r="AE5731" s="5"/>
      <c r="AF5731" s="5"/>
      <c r="AG5731" s="5"/>
    </row>
    <row r="5732" spans="9:33" x14ac:dyDescent="0.2">
      <c r="I5732" s="1"/>
      <c r="L5732" s="1"/>
      <c r="AC5732" s="5"/>
      <c r="AD5732" s="5"/>
      <c r="AE5732" s="5"/>
      <c r="AF5732" s="5"/>
      <c r="AG5732" s="5"/>
    </row>
    <row r="5733" spans="9:33" x14ac:dyDescent="0.2">
      <c r="I5733" s="1"/>
      <c r="L5733" s="1"/>
      <c r="AC5733" s="5"/>
      <c r="AD5733" s="5"/>
      <c r="AE5733" s="5"/>
      <c r="AF5733" s="5"/>
      <c r="AG5733" s="5"/>
    </row>
    <row r="5734" spans="9:33" x14ac:dyDescent="0.2">
      <c r="I5734" s="1"/>
      <c r="L5734" s="1"/>
      <c r="AC5734" s="5"/>
      <c r="AD5734" s="5"/>
      <c r="AE5734" s="5"/>
      <c r="AF5734" s="5"/>
      <c r="AG5734" s="5"/>
    </row>
    <row r="5735" spans="9:33" x14ac:dyDescent="0.2">
      <c r="I5735" s="2"/>
      <c r="L5735" s="1"/>
      <c r="AC5735" s="5"/>
      <c r="AD5735" s="5"/>
      <c r="AE5735" s="5"/>
      <c r="AF5735" s="5"/>
      <c r="AG5735" s="5"/>
    </row>
    <row r="5736" spans="9:33" x14ac:dyDescent="0.2">
      <c r="I5736" s="1"/>
      <c r="L5736" s="1"/>
      <c r="AC5736" s="5"/>
      <c r="AD5736" s="5"/>
      <c r="AE5736" s="5"/>
      <c r="AF5736" s="5"/>
      <c r="AG5736" s="5"/>
    </row>
    <row r="5737" spans="9:33" x14ac:dyDescent="0.2">
      <c r="I5737" s="1"/>
      <c r="L5737" s="1"/>
      <c r="AC5737" s="5"/>
      <c r="AD5737" s="5"/>
      <c r="AE5737" s="5"/>
      <c r="AF5737" s="5"/>
      <c r="AG5737" s="5"/>
    </row>
    <row r="5738" spans="9:33" x14ac:dyDescent="0.2">
      <c r="I5738" s="2"/>
      <c r="L5738" s="1"/>
      <c r="AC5738" s="5"/>
      <c r="AD5738" s="5"/>
      <c r="AE5738" s="5"/>
      <c r="AF5738" s="5"/>
      <c r="AG5738" s="5"/>
    </row>
    <row r="5739" spans="9:33" x14ac:dyDescent="0.2">
      <c r="I5739" s="1"/>
      <c r="L5739" s="1"/>
      <c r="AC5739" s="5"/>
      <c r="AD5739" s="5"/>
      <c r="AE5739" s="5"/>
      <c r="AF5739" s="5"/>
      <c r="AG5739" s="5"/>
    </row>
    <row r="5740" spans="9:33" x14ac:dyDescent="0.2">
      <c r="I5740" s="2"/>
      <c r="L5740" s="1"/>
      <c r="AC5740" s="5"/>
      <c r="AD5740" s="5"/>
      <c r="AE5740" s="5"/>
      <c r="AF5740" s="5"/>
      <c r="AG5740" s="5"/>
    </row>
    <row r="5741" spans="9:33" x14ac:dyDescent="0.2">
      <c r="I5741" s="2"/>
      <c r="L5741" s="1"/>
      <c r="AC5741" s="5"/>
      <c r="AD5741" s="5"/>
      <c r="AE5741" s="5"/>
      <c r="AF5741" s="5"/>
      <c r="AG5741" s="5"/>
    </row>
    <row r="5742" spans="9:33" x14ac:dyDescent="0.2">
      <c r="I5742" s="2"/>
      <c r="L5742" s="1"/>
      <c r="AC5742" s="5"/>
      <c r="AD5742" s="5"/>
      <c r="AE5742" s="5"/>
      <c r="AF5742" s="5"/>
      <c r="AG5742" s="5"/>
    </row>
    <row r="5743" spans="9:33" x14ac:dyDescent="0.2">
      <c r="I5743" s="2"/>
      <c r="L5743" s="1"/>
      <c r="AC5743" s="5"/>
      <c r="AD5743" s="5"/>
      <c r="AE5743" s="5"/>
      <c r="AF5743" s="5"/>
      <c r="AG5743" s="5"/>
    </row>
    <row r="5744" spans="9:33" x14ac:dyDescent="0.2">
      <c r="I5744" s="1"/>
      <c r="L5744" s="1"/>
      <c r="AC5744" s="5"/>
      <c r="AD5744" s="5"/>
      <c r="AE5744" s="5"/>
      <c r="AF5744" s="5"/>
      <c r="AG5744" s="5"/>
    </row>
    <row r="5745" spans="9:33" x14ac:dyDescent="0.2">
      <c r="I5745" s="1"/>
      <c r="L5745" s="1"/>
      <c r="AC5745" s="5"/>
      <c r="AD5745" s="5"/>
      <c r="AE5745" s="5"/>
      <c r="AF5745" s="5"/>
      <c r="AG5745" s="5"/>
    </row>
    <row r="5746" spans="9:33" x14ac:dyDescent="0.2">
      <c r="I5746" s="1"/>
      <c r="L5746" s="1"/>
      <c r="AC5746" s="5"/>
      <c r="AD5746" s="5"/>
      <c r="AE5746" s="5"/>
      <c r="AF5746" s="5"/>
      <c r="AG5746" s="5"/>
    </row>
    <row r="5747" spans="9:33" x14ac:dyDescent="0.2">
      <c r="I5747" s="1"/>
      <c r="L5747" s="1"/>
      <c r="AC5747" s="5"/>
      <c r="AD5747" s="5"/>
      <c r="AE5747" s="5"/>
      <c r="AF5747" s="5"/>
      <c r="AG5747" s="5"/>
    </row>
    <row r="5748" spans="9:33" x14ac:dyDescent="0.2">
      <c r="I5748" s="1"/>
      <c r="L5748" s="1"/>
      <c r="AC5748" s="5"/>
      <c r="AD5748" s="5"/>
      <c r="AE5748" s="5"/>
      <c r="AF5748" s="5"/>
      <c r="AG5748" s="5"/>
    </row>
    <row r="5749" spans="9:33" x14ac:dyDescent="0.2">
      <c r="I5749" s="1"/>
      <c r="L5749" s="1"/>
      <c r="AC5749" s="5"/>
      <c r="AD5749" s="5"/>
      <c r="AE5749" s="5"/>
      <c r="AF5749" s="5"/>
      <c r="AG5749" s="5"/>
    </row>
    <row r="5750" spans="9:33" x14ac:dyDescent="0.2">
      <c r="I5750" s="1"/>
      <c r="L5750" s="1"/>
      <c r="AC5750" s="5"/>
      <c r="AD5750" s="5"/>
      <c r="AE5750" s="5"/>
      <c r="AF5750" s="5"/>
      <c r="AG5750" s="5"/>
    </row>
    <row r="5751" spans="9:33" x14ac:dyDescent="0.2">
      <c r="I5751" s="1"/>
      <c r="L5751" s="1"/>
      <c r="AC5751" s="5"/>
      <c r="AD5751" s="5"/>
      <c r="AE5751" s="5"/>
      <c r="AF5751" s="5"/>
      <c r="AG5751" s="5"/>
    </row>
    <row r="5752" spans="9:33" x14ac:dyDescent="0.2">
      <c r="I5752" s="1"/>
      <c r="L5752" s="1"/>
      <c r="AC5752" s="5"/>
      <c r="AD5752" s="5"/>
      <c r="AE5752" s="5"/>
      <c r="AF5752" s="5"/>
      <c r="AG5752" s="5"/>
    </row>
    <row r="5753" spans="9:33" x14ac:dyDescent="0.2">
      <c r="I5753" s="1"/>
      <c r="L5753" s="1"/>
      <c r="AC5753" s="5"/>
      <c r="AD5753" s="5"/>
      <c r="AE5753" s="5"/>
      <c r="AF5753" s="5"/>
      <c r="AG5753" s="5"/>
    </row>
    <row r="5754" spans="9:33" x14ac:dyDescent="0.2">
      <c r="I5754" s="1"/>
      <c r="L5754" s="1"/>
      <c r="AC5754" s="5"/>
      <c r="AD5754" s="5"/>
      <c r="AE5754" s="5"/>
      <c r="AF5754" s="5"/>
      <c r="AG5754" s="5"/>
    </row>
    <row r="5755" spans="9:33" x14ac:dyDescent="0.2">
      <c r="I5755" s="1"/>
      <c r="L5755" s="1"/>
      <c r="AC5755" s="5"/>
      <c r="AD5755" s="5"/>
      <c r="AE5755" s="5"/>
      <c r="AF5755" s="5"/>
      <c r="AG5755" s="5"/>
    </row>
    <row r="5756" spans="9:33" x14ac:dyDescent="0.2">
      <c r="I5756" s="1"/>
      <c r="L5756" s="1"/>
      <c r="AC5756" s="5"/>
      <c r="AD5756" s="5"/>
      <c r="AE5756" s="5"/>
      <c r="AF5756" s="5"/>
      <c r="AG5756" s="5"/>
    </row>
    <row r="5757" spans="9:33" x14ac:dyDescent="0.2">
      <c r="I5757" s="1"/>
      <c r="L5757" s="1"/>
      <c r="AC5757" s="5"/>
      <c r="AD5757" s="5"/>
      <c r="AE5757" s="5"/>
      <c r="AF5757" s="5"/>
      <c r="AG5757" s="5"/>
    </row>
    <row r="5758" spans="9:33" x14ac:dyDescent="0.2">
      <c r="I5758" s="1"/>
      <c r="L5758" s="1"/>
      <c r="AC5758" s="5"/>
      <c r="AD5758" s="5"/>
      <c r="AE5758" s="5"/>
      <c r="AF5758" s="5"/>
      <c r="AG5758" s="5"/>
    </row>
    <row r="5759" spans="9:33" x14ac:dyDescent="0.2">
      <c r="I5759" s="1"/>
      <c r="L5759" s="1"/>
      <c r="AC5759" s="5"/>
      <c r="AD5759" s="5"/>
      <c r="AE5759" s="5"/>
      <c r="AF5759" s="5"/>
      <c r="AG5759" s="5"/>
    </row>
    <row r="5760" spans="9:33" x14ac:dyDescent="0.2">
      <c r="I5760" s="1"/>
      <c r="L5760" s="1"/>
      <c r="AC5760" s="5"/>
      <c r="AD5760" s="5"/>
      <c r="AE5760" s="5"/>
      <c r="AF5760" s="5"/>
      <c r="AG5760" s="5"/>
    </row>
    <row r="5761" spans="9:33" x14ac:dyDescent="0.2">
      <c r="I5761" s="1"/>
      <c r="L5761" s="1"/>
      <c r="AC5761" s="5"/>
      <c r="AD5761" s="5"/>
      <c r="AE5761" s="5"/>
      <c r="AF5761" s="5"/>
      <c r="AG5761" s="5"/>
    </row>
    <row r="5762" spans="9:33" x14ac:dyDescent="0.2">
      <c r="I5762" s="1"/>
      <c r="L5762" s="1"/>
      <c r="AC5762" s="5"/>
      <c r="AD5762" s="5"/>
      <c r="AE5762" s="5"/>
      <c r="AF5762" s="5"/>
      <c r="AG5762" s="5"/>
    </row>
    <row r="5763" spans="9:33" x14ac:dyDescent="0.2">
      <c r="I5763" s="1"/>
      <c r="L5763" s="1"/>
      <c r="AC5763" s="5"/>
      <c r="AD5763" s="5"/>
      <c r="AE5763" s="5"/>
      <c r="AF5763" s="5"/>
      <c r="AG5763" s="5"/>
    </row>
    <row r="5764" spans="9:33" x14ac:dyDescent="0.2">
      <c r="I5764" s="1"/>
      <c r="L5764" s="1"/>
      <c r="AC5764" s="5"/>
      <c r="AD5764" s="5"/>
      <c r="AE5764" s="5"/>
      <c r="AF5764" s="5"/>
      <c r="AG5764" s="5"/>
    </row>
    <row r="5765" spans="9:33" x14ac:dyDescent="0.2">
      <c r="I5765" s="1"/>
      <c r="L5765" s="1"/>
      <c r="AC5765" s="5"/>
      <c r="AD5765" s="5"/>
      <c r="AE5765" s="5"/>
      <c r="AF5765" s="5"/>
      <c r="AG5765" s="5"/>
    </row>
    <row r="5766" spans="9:33" x14ac:dyDescent="0.2">
      <c r="I5766" s="1"/>
      <c r="L5766" s="1"/>
      <c r="AC5766" s="5"/>
      <c r="AD5766" s="5"/>
      <c r="AE5766" s="5"/>
      <c r="AF5766" s="5"/>
      <c r="AG5766" s="5"/>
    </row>
    <row r="5767" spans="9:33" x14ac:dyDescent="0.2">
      <c r="I5767" s="1"/>
      <c r="L5767" s="1"/>
      <c r="AC5767" s="5"/>
      <c r="AD5767" s="5"/>
      <c r="AE5767" s="5"/>
      <c r="AF5767" s="5"/>
      <c r="AG5767" s="5"/>
    </row>
    <row r="5768" spans="9:33" x14ac:dyDescent="0.2">
      <c r="I5768" s="1"/>
      <c r="L5768" s="1"/>
      <c r="AC5768" s="5"/>
      <c r="AD5768" s="5"/>
      <c r="AE5768" s="5"/>
      <c r="AF5768" s="5"/>
      <c r="AG5768" s="5"/>
    </row>
    <row r="5769" spans="9:33" x14ac:dyDescent="0.2">
      <c r="I5769" s="1"/>
      <c r="L5769" s="1"/>
      <c r="AC5769" s="5"/>
      <c r="AD5769" s="5"/>
      <c r="AE5769" s="5"/>
      <c r="AF5769" s="5"/>
      <c r="AG5769" s="5"/>
    </row>
    <row r="5770" spans="9:33" x14ac:dyDescent="0.2">
      <c r="I5770" s="1"/>
      <c r="L5770" s="1"/>
      <c r="AC5770" s="5"/>
      <c r="AD5770" s="5"/>
      <c r="AE5770" s="5"/>
      <c r="AF5770" s="5"/>
      <c r="AG5770" s="5"/>
    </row>
    <row r="5771" spans="9:33" x14ac:dyDescent="0.2">
      <c r="I5771" s="1"/>
      <c r="L5771" s="1"/>
      <c r="AC5771" s="5"/>
      <c r="AD5771" s="5"/>
      <c r="AE5771" s="5"/>
      <c r="AF5771" s="5"/>
      <c r="AG5771" s="5"/>
    </row>
    <row r="5772" spans="9:33" x14ac:dyDescent="0.2">
      <c r="I5772" s="1"/>
      <c r="L5772" s="1"/>
      <c r="AC5772" s="5"/>
      <c r="AD5772" s="5"/>
      <c r="AE5772" s="5"/>
      <c r="AF5772" s="5"/>
      <c r="AG5772" s="5"/>
    </row>
    <row r="5773" spans="9:33" x14ac:dyDescent="0.2">
      <c r="I5773" s="1"/>
      <c r="L5773" s="1"/>
      <c r="AC5773" s="5"/>
      <c r="AD5773" s="5"/>
      <c r="AE5773" s="5"/>
      <c r="AF5773" s="5"/>
      <c r="AG5773" s="5"/>
    </row>
    <row r="5774" spans="9:33" x14ac:dyDescent="0.2">
      <c r="I5774" s="1"/>
      <c r="L5774" s="1"/>
      <c r="AC5774" s="5"/>
      <c r="AD5774" s="5"/>
      <c r="AE5774" s="5"/>
      <c r="AF5774" s="5"/>
      <c r="AG5774" s="5"/>
    </row>
    <row r="5775" spans="9:33" x14ac:dyDescent="0.2">
      <c r="I5775" s="1"/>
      <c r="L5775" s="1"/>
      <c r="AC5775" s="5"/>
      <c r="AD5775" s="5"/>
      <c r="AE5775" s="5"/>
      <c r="AF5775" s="5"/>
      <c r="AG5775" s="5"/>
    </row>
    <row r="5776" spans="9:33" x14ac:dyDescent="0.2">
      <c r="I5776" s="1"/>
      <c r="L5776" s="1"/>
      <c r="AC5776" s="5"/>
      <c r="AD5776" s="5"/>
      <c r="AE5776" s="5"/>
      <c r="AF5776" s="5"/>
      <c r="AG5776" s="5"/>
    </row>
    <row r="5777" spans="9:33" x14ac:dyDescent="0.2">
      <c r="I5777" s="1"/>
      <c r="L5777" s="1"/>
      <c r="AC5777" s="5"/>
      <c r="AD5777" s="5"/>
      <c r="AE5777" s="5"/>
      <c r="AF5777" s="5"/>
      <c r="AG5777" s="5"/>
    </row>
    <row r="5778" spans="9:33" x14ac:dyDescent="0.2">
      <c r="I5778" s="1"/>
      <c r="L5778" s="1"/>
      <c r="AC5778" s="5"/>
      <c r="AD5778" s="5"/>
      <c r="AE5778" s="5"/>
      <c r="AF5778" s="5"/>
      <c r="AG5778" s="5"/>
    </row>
    <row r="5779" spans="9:33" x14ac:dyDescent="0.2">
      <c r="I5779" s="1"/>
      <c r="L5779" s="1"/>
      <c r="AC5779" s="5"/>
      <c r="AD5779" s="5"/>
      <c r="AE5779" s="5"/>
      <c r="AF5779" s="5"/>
      <c r="AG5779" s="5"/>
    </row>
    <row r="5780" spans="9:33" x14ac:dyDescent="0.2">
      <c r="I5780" s="1"/>
      <c r="L5780" s="1"/>
      <c r="AC5780" s="5"/>
      <c r="AD5780" s="5"/>
      <c r="AE5780" s="5"/>
      <c r="AF5780" s="5"/>
      <c r="AG5780" s="5"/>
    </row>
    <row r="5781" spans="9:33" x14ac:dyDescent="0.2">
      <c r="I5781" s="1"/>
      <c r="L5781" s="1"/>
      <c r="AC5781" s="5"/>
      <c r="AD5781" s="5"/>
      <c r="AE5781" s="5"/>
      <c r="AF5781" s="5"/>
      <c r="AG5781" s="5"/>
    </row>
    <row r="5782" spans="9:33" x14ac:dyDescent="0.2">
      <c r="I5782" s="1"/>
      <c r="L5782" s="1"/>
      <c r="AC5782" s="5"/>
      <c r="AD5782" s="5"/>
      <c r="AE5782" s="5"/>
      <c r="AF5782" s="5"/>
      <c r="AG5782" s="5"/>
    </row>
    <row r="5783" spans="9:33" x14ac:dyDescent="0.2">
      <c r="I5783" s="1"/>
      <c r="L5783" s="1"/>
      <c r="AC5783" s="5"/>
      <c r="AD5783" s="5"/>
      <c r="AE5783" s="5"/>
      <c r="AF5783" s="5"/>
      <c r="AG5783" s="5"/>
    </row>
    <row r="5784" spans="9:33" x14ac:dyDescent="0.2">
      <c r="I5784" s="1"/>
      <c r="L5784" s="1"/>
      <c r="AC5784" s="5"/>
      <c r="AD5784" s="5"/>
      <c r="AE5784" s="5"/>
      <c r="AF5784" s="5"/>
      <c r="AG5784" s="5"/>
    </row>
    <row r="5785" spans="9:33" x14ac:dyDescent="0.2">
      <c r="I5785" s="1"/>
      <c r="L5785" s="1"/>
      <c r="AC5785" s="5"/>
      <c r="AD5785" s="5"/>
      <c r="AE5785" s="5"/>
      <c r="AF5785" s="5"/>
      <c r="AG5785" s="5"/>
    </row>
    <row r="5786" spans="9:33" x14ac:dyDescent="0.2">
      <c r="I5786" s="1"/>
      <c r="L5786" s="1"/>
      <c r="AC5786" s="5"/>
      <c r="AD5786" s="5"/>
      <c r="AE5786" s="5"/>
      <c r="AF5786" s="5"/>
      <c r="AG5786" s="5"/>
    </row>
    <row r="5787" spans="9:33" x14ac:dyDescent="0.2">
      <c r="I5787" s="1"/>
      <c r="L5787" s="1"/>
      <c r="AC5787" s="5"/>
      <c r="AD5787" s="5"/>
      <c r="AE5787" s="5"/>
      <c r="AF5787" s="5"/>
      <c r="AG5787" s="5"/>
    </row>
    <row r="5788" spans="9:33" x14ac:dyDescent="0.2">
      <c r="I5788" s="1"/>
      <c r="L5788" s="1"/>
      <c r="AC5788" s="5"/>
      <c r="AD5788" s="5"/>
      <c r="AE5788" s="5"/>
      <c r="AF5788" s="5"/>
      <c r="AG5788" s="5"/>
    </row>
    <row r="5789" spans="9:33" x14ac:dyDescent="0.2">
      <c r="I5789" s="1"/>
      <c r="L5789" s="1"/>
      <c r="AC5789" s="5"/>
      <c r="AD5789" s="5"/>
      <c r="AE5789" s="5"/>
      <c r="AF5789" s="5"/>
      <c r="AG5789" s="5"/>
    </row>
    <row r="5790" spans="9:33" x14ac:dyDescent="0.2">
      <c r="I5790" s="1"/>
      <c r="L5790" s="1"/>
      <c r="AC5790" s="5"/>
      <c r="AD5790" s="5"/>
      <c r="AE5790" s="5"/>
      <c r="AF5790" s="5"/>
      <c r="AG5790" s="5"/>
    </row>
    <row r="5791" spans="9:33" x14ac:dyDescent="0.2">
      <c r="I5791" s="1"/>
      <c r="L5791" s="1"/>
      <c r="AC5791" s="5"/>
      <c r="AD5791" s="5"/>
      <c r="AE5791" s="5"/>
      <c r="AF5791" s="5"/>
      <c r="AG5791" s="5"/>
    </row>
    <row r="5792" spans="9:33" x14ac:dyDescent="0.2">
      <c r="I5792" s="1"/>
      <c r="L5792" s="1"/>
      <c r="AC5792" s="5"/>
      <c r="AD5792" s="5"/>
      <c r="AE5792" s="5"/>
      <c r="AF5792" s="5"/>
      <c r="AG5792" s="5"/>
    </row>
    <row r="5793" spans="9:33" x14ac:dyDescent="0.2">
      <c r="I5793" s="1"/>
      <c r="L5793" s="1"/>
      <c r="AC5793" s="5"/>
      <c r="AD5793" s="5"/>
      <c r="AE5793" s="5"/>
      <c r="AF5793" s="5"/>
      <c r="AG5793" s="5"/>
    </row>
    <row r="5794" spans="9:33" x14ac:dyDescent="0.2">
      <c r="I5794" s="1"/>
      <c r="L5794" s="1"/>
      <c r="AC5794" s="5"/>
      <c r="AD5794" s="5"/>
      <c r="AE5794" s="5"/>
      <c r="AF5794" s="5"/>
      <c r="AG5794" s="5"/>
    </row>
    <row r="5795" spans="9:33" x14ac:dyDescent="0.2">
      <c r="I5795" s="1"/>
      <c r="L5795" s="1"/>
      <c r="AC5795" s="5"/>
      <c r="AD5795" s="5"/>
      <c r="AE5795" s="5"/>
      <c r="AF5795" s="5"/>
      <c r="AG5795" s="5"/>
    </row>
    <row r="5796" spans="9:33" x14ac:dyDescent="0.2">
      <c r="I5796" s="1"/>
      <c r="L5796" s="1"/>
      <c r="AC5796" s="5"/>
      <c r="AD5796" s="5"/>
      <c r="AE5796" s="5"/>
      <c r="AF5796" s="5"/>
      <c r="AG5796" s="5"/>
    </row>
    <row r="5797" spans="9:33" x14ac:dyDescent="0.2">
      <c r="I5797" s="1"/>
      <c r="L5797" s="1"/>
      <c r="AC5797" s="5"/>
      <c r="AD5797" s="5"/>
      <c r="AE5797" s="5"/>
      <c r="AF5797" s="5"/>
      <c r="AG5797" s="5"/>
    </row>
    <row r="5798" spans="9:33" x14ac:dyDescent="0.2">
      <c r="I5798" s="1"/>
      <c r="L5798" s="1"/>
      <c r="AC5798" s="5"/>
      <c r="AD5798" s="5"/>
      <c r="AE5798" s="5"/>
      <c r="AF5798" s="5"/>
      <c r="AG5798" s="5"/>
    </row>
    <row r="5799" spans="9:33" x14ac:dyDescent="0.2">
      <c r="I5799" s="1"/>
      <c r="L5799" s="1"/>
      <c r="AC5799" s="5"/>
      <c r="AD5799" s="5"/>
      <c r="AE5799" s="5"/>
      <c r="AF5799" s="5"/>
      <c r="AG5799" s="5"/>
    </row>
    <row r="5800" spans="9:33" x14ac:dyDescent="0.2">
      <c r="I5800" s="1"/>
      <c r="L5800" s="1"/>
      <c r="AC5800" s="5"/>
      <c r="AD5800" s="5"/>
      <c r="AE5800" s="5"/>
      <c r="AF5800" s="5"/>
      <c r="AG5800" s="5"/>
    </row>
    <row r="5801" spans="9:33" x14ac:dyDescent="0.2">
      <c r="I5801" s="1"/>
      <c r="L5801" s="1"/>
      <c r="AC5801" s="5"/>
      <c r="AD5801" s="5"/>
      <c r="AE5801" s="5"/>
      <c r="AF5801" s="5"/>
      <c r="AG5801" s="5"/>
    </row>
    <row r="5802" spans="9:33" x14ac:dyDescent="0.2">
      <c r="I5802" s="1"/>
      <c r="L5802" s="1"/>
      <c r="AC5802" s="5"/>
      <c r="AD5802" s="5"/>
      <c r="AE5802" s="5"/>
      <c r="AF5802" s="5"/>
      <c r="AG5802" s="5"/>
    </row>
    <row r="5803" spans="9:33" x14ac:dyDescent="0.2">
      <c r="I5803" s="1"/>
      <c r="L5803" s="1"/>
      <c r="AC5803" s="5"/>
      <c r="AD5803" s="5"/>
      <c r="AE5803" s="5"/>
      <c r="AF5803" s="5"/>
      <c r="AG5803" s="5"/>
    </row>
    <row r="5804" spans="9:33" x14ac:dyDescent="0.2">
      <c r="I5804" s="1"/>
      <c r="L5804" s="1"/>
      <c r="AC5804" s="5"/>
      <c r="AD5804" s="5"/>
      <c r="AE5804" s="5"/>
      <c r="AF5804" s="5"/>
      <c r="AG5804" s="5"/>
    </row>
    <row r="5805" spans="9:33" x14ac:dyDescent="0.2">
      <c r="I5805" s="1"/>
      <c r="L5805" s="1"/>
      <c r="AC5805" s="5"/>
      <c r="AD5805" s="5"/>
      <c r="AE5805" s="5"/>
      <c r="AF5805" s="5"/>
      <c r="AG5805" s="5"/>
    </row>
    <row r="5806" spans="9:33" x14ac:dyDescent="0.2">
      <c r="I5806" s="1"/>
      <c r="L5806" s="1"/>
      <c r="AC5806" s="5"/>
      <c r="AD5806" s="5"/>
      <c r="AE5806" s="5"/>
      <c r="AF5806" s="5"/>
      <c r="AG5806" s="5"/>
    </row>
    <row r="5807" spans="9:33" x14ac:dyDescent="0.2">
      <c r="I5807" s="1"/>
      <c r="L5807" s="1"/>
      <c r="AC5807" s="5"/>
      <c r="AD5807" s="5"/>
      <c r="AE5807" s="5"/>
      <c r="AF5807" s="5"/>
      <c r="AG5807" s="5"/>
    </row>
    <row r="5808" spans="9:33" x14ac:dyDescent="0.2">
      <c r="I5808" s="1"/>
      <c r="L5808" s="1"/>
      <c r="AC5808" s="5"/>
      <c r="AD5808" s="5"/>
      <c r="AE5808" s="5"/>
      <c r="AF5808" s="5"/>
      <c r="AG5808" s="5"/>
    </row>
    <row r="5809" spans="9:33" x14ac:dyDescent="0.2">
      <c r="I5809" s="1"/>
      <c r="L5809" s="1"/>
      <c r="AC5809" s="5"/>
      <c r="AD5809" s="5"/>
      <c r="AE5809" s="5"/>
      <c r="AF5809" s="5"/>
      <c r="AG5809" s="5"/>
    </row>
    <row r="5810" spans="9:33" x14ac:dyDescent="0.2">
      <c r="I5810" s="1"/>
      <c r="L5810" s="1"/>
      <c r="AC5810" s="5"/>
      <c r="AD5810" s="5"/>
      <c r="AE5810" s="5"/>
      <c r="AF5810" s="5"/>
      <c r="AG5810" s="5"/>
    </row>
    <row r="5811" spans="9:33" x14ac:dyDescent="0.2">
      <c r="I5811" s="1"/>
      <c r="L5811" s="1"/>
      <c r="AC5811" s="5"/>
      <c r="AD5811" s="5"/>
      <c r="AE5811" s="5"/>
      <c r="AF5811" s="5"/>
      <c r="AG5811" s="5"/>
    </row>
    <row r="5812" spans="9:33" x14ac:dyDescent="0.2">
      <c r="I5812" s="1"/>
      <c r="L5812" s="3"/>
    </row>
    <row r="5813" spans="9:33" x14ac:dyDescent="0.2">
      <c r="I5813" s="1"/>
      <c r="L5813" s="1"/>
      <c r="AC5813" s="5"/>
      <c r="AD5813" s="5"/>
      <c r="AE5813" s="5"/>
      <c r="AF5813" s="5"/>
      <c r="AG5813" s="5"/>
    </row>
    <row r="5814" spans="9:33" x14ac:dyDescent="0.2">
      <c r="I5814" s="1"/>
      <c r="L5814" s="1"/>
      <c r="AC5814" s="5"/>
      <c r="AD5814" s="5"/>
      <c r="AE5814" s="5"/>
      <c r="AF5814" s="5"/>
      <c r="AG5814" s="5"/>
    </row>
    <row r="5815" spans="9:33" x14ac:dyDescent="0.2">
      <c r="I5815" s="1"/>
      <c r="L5815" s="1"/>
      <c r="AC5815" s="5"/>
      <c r="AD5815" s="5"/>
      <c r="AE5815" s="5"/>
      <c r="AF5815" s="5"/>
      <c r="AG5815" s="5"/>
    </row>
    <row r="5816" spans="9:33" x14ac:dyDescent="0.2">
      <c r="I5816" s="1"/>
      <c r="L5816" s="1"/>
      <c r="AC5816" s="5"/>
      <c r="AD5816" s="5"/>
      <c r="AE5816" s="5"/>
      <c r="AF5816" s="5"/>
      <c r="AG5816" s="5"/>
    </row>
    <row r="5817" spans="9:33" x14ac:dyDescent="0.2">
      <c r="I5817" s="1"/>
      <c r="L5817" s="1"/>
      <c r="AC5817" s="5"/>
      <c r="AD5817" s="5"/>
      <c r="AE5817" s="5"/>
      <c r="AF5817" s="5"/>
      <c r="AG5817" s="5"/>
    </row>
    <row r="5818" spans="9:33" x14ac:dyDescent="0.2">
      <c r="I5818" s="1"/>
      <c r="L5818" s="1"/>
      <c r="AC5818" s="5"/>
      <c r="AD5818" s="5"/>
      <c r="AE5818" s="5"/>
      <c r="AF5818" s="5"/>
      <c r="AG5818" s="5"/>
    </row>
    <row r="5819" spans="9:33" x14ac:dyDescent="0.2">
      <c r="I5819" s="1"/>
      <c r="L5819" s="1"/>
      <c r="AC5819" s="5"/>
      <c r="AD5819" s="5"/>
      <c r="AE5819" s="5"/>
      <c r="AF5819" s="5"/>
      <c r="AG5819" s="5"/>
    </row>
    <row r="5820" spans="9:33" x14ac:dyDescent="0.2">
      <c r="I5820" s="1"/>
      <c r="L5820" s="1"/>
      <c r="AC5820" s="5"/>
      <c r="AD5820" s="5"/>
      <c r="AE5820" s="5"/>
      <c r="AF5820" s="5"/>
      <c r="AG5820" s="5"/>
    </row>
    <row r="5821" spans="9:33" x14ac:dyDescent="0.2">
      <c r="I5821" s="1"/>
      <c r="L5821" s="1"/>
      <c r="AC5821" s="5"/>
      <c r="AD5821" s="5"/>
      <c r="AE5821" s="5"/>
      <c r="AF5821" s="5"/>
      <c r="AG5821" s="5"/>
    </row>
    <row r="5822" spans="9:33" x14ac:dyDescent="0.2">
      <c r="I5822" s="1"/>
      <c r="L5822" s="1"/>
      <c r="AC5822" s="5"/>
      <c r="AD5822" s="5"/>
      <c r="AE5822" s="5"/>
      <c r="AF5822" s="5"/>
      <c r="AG5822" s="5"/>
    </row>
    <row r="5823" spans="9:33" x14ac:dyDescent="0.2">
      <c r="I5823" s="2"/>
      <c r="L5823" s="1"/>
      <c r="AC5823" s="5"/>
      <c r="AD5823" s="5"/>
      <c r="AE5823" s="5"/>
      <c r="AF5823" s="5"/>
      <c r="AG5823" s="5"/>
    </row>
    <row r="5824" spans="9:33" x14ac:dyDescent="0.2">
      <c r="I5824" s="1"/>
      <c r="L5824" s="1"/>
      <c r="AC5824" s="5"/>
      <c r="AD5824" s="5"/>
      <c r="AE5824" s="5"/>
      <c r="AF5824" s="5"/>
      <c r="AG5824" s="5"/>
    </row>
    <row r="5825" spans="9:33" x14ac:dyDescent="0.2">
      <c r="I5825" s="1"/>
      <c r="L5825" s="1"/>
      <c r="AC5825" s="5"/>
      <c r="AD5825" s="5"/>
      <c r="AE5825" s="5"/>
      <c r="AF5825" s="5"/>
      <c r="AG5825" s="5"/>
    </row>
    <row r="5826" spans="9:33" x14ac:dyDescent="0.2">
      <c r="I5826" s="1"/>
      <c r="L5826" s="1"/>
      <c r="AC5826" s="5"/>
      <c r="AD5826" s="5"/>
      <c r="AE5826" s="5"/>
      <c r="AF5826" s="5"/>
      <c r="AG5826" s="5"/>
    </row>
    <row r="5827" spans="9:33" x14ac:dyDescent="0.2">
      <c r="I5827" s="1"/>
      <c r="L5827" s="1"/>
      <c r="AC5827" s="5"/>
      <c r="AD5827" s="5"/>
      <c r="AE5827" s="5"/>
      <c r="AF5827" s="5"/>
      <c r="AG5827" s="5"/>
    </row>
    <row r="5828" spans="9:33" x14ac:dyDescent="0.2">
      <c r="I5828" s="1"/>
      <c r="L5828" s="1"/>
      <c r="AC5828" s="5"/>
      <c r="AD5828" s="5"/>
      <c r="AE5828" s="5"/>
      <c r="AF5828" s="5"/>
      <c r="AG5828" s="5"/>
    </row>
    <row r="5829" spans="9:33" x14ac:dyDescent="0.2">
      <c r="I5829" s="2"/>
      <c r="L5829" s="1"/>
      <c r="AC5829" s="5"/>
      <c r="AD5829" s="5"/>
      <c r="AE5829" s="5"/>
      <c r="AF5829" s="5"/>
      <c r="AG5829" s="5"/>
    </row>
    <row r="5830" spans="9:33" x14ac:dyDescent="0.2">
      <c r="I5830" s="1"/>
      <c r="L5830" s="1"/>
      <c r="AC5830" s="5"/>
      <c r="AD5830" s="5"/>
      <c r="AE5830" s="5"/>
      <c r="AF5830" s="5"/>
      <c r="AG5830" s="5"/>
    </row>
    <row r="5831" spans="9:33" x14ac:dyDescent="0.2">
      <c r="I5831" s="2"/>
      <c r="L5831" s="1"/>
      <c r="AC5831" s="5"/>
      <c r="AD5831" s="5"/>
      <c r="AE5831" s="5"/>
      <c r="AF5831" s="5"/>
      <c r="AG5831" s="5"/>
    </row>
    <row r="5832" spans="9:33" x14ac:dyDescent="0.2">
      <c r="I5832" s="1"/>
      <c r="L5832" s="1"/>
      <c r="AC5832" s="5"/>
      <c r="AD5832" s="5"/>
      <c r="AE5832" s="5"/>
      <c r="AF5832" s="5"/>
      <c r="AG5832" s="5"/>
    </row>
    <row r="5833" spans="9:33" x14ac:dyDescent="0.2">
      <c r="I5833" s="1"/>
      <c r="L5833" s="1"/>
      <c r="AC5833" s="5"/>
      <c r="AD5833" s="5"/>
      <c r="AE5833" s="5"/>
      <c r="AF5833" s="5"/>
      <c r="AG5833" s="5"/>
    </row>
    <row r="5834" spans="9:33" x14ac:dyDescent="0.2">
      <c r="I5834" s="1"/>
      <c r="L5834" s="1"/>
      <c r="AC5834" s="5"/>
      <c r="AD5834" s="5"/>
      <c r="AE5834" s="5"/>
      <c r="AF5834" s="5"/>
      <c r="AG5834" s="5"/>
    </row>
    <row r="5835" spans="9:33" x14ac:dyDescent="0.2">
      <c r="I5835" s="1"/>
      <c r="L5835" s="1"/>
      <c r="AC5835" s="5"/>
      <c r="AD5835" s="5"/>
      <c r="AE5835" s="5"/>
      <c r="AF5835" s="5"/>
      <c r="AG5835" s="5"/>
    </row>
    <row r="5836" spans="9:33" x14ac:dyDescent="0.2">
      <c r="I5836" s="1"/>
      <c r="L5836" s="1"/>
      <c r="AC5836" s="5"/>
      <c r="AD5836" s="5"/>
      <c r="AE5836" s="5"/>
      <c r="AF5836" s="5"/>
      <c r="AG5836" s="5"/>
    </row>
    <row r="5837" spans="9:33" x14ac:dyDescent="0.2">
      <c r="I5837" s="1"/>
      <c r="L5837" s="1"/>
      <c r="AC5837" s="5"/>
      <c r="AD5837" s="5"/>
      <c r="AE5837" s="5"/>
      <c r="AF5837" s="5"/>
      <c r="AG5837" s="5"/>
    </row>
    <row r="5838" spans="9:33" x14ac:dyDescent="0.2">
      <c r="I5838" s="1"/>
      <c r="L5838" s="1"/>
      <c r="AC5838" s="5"/>
      <c r="AD5838" s="5"/>
      <c r="AE5838" s="5"/>
      <c r="AF5838" s="5"/>
      <c r="AG5838" s="5"/>
    </row>
    <row r="5839" spans="9:33" x14ac:dyDescent="0.2">
      <c r="I5839" s="1"/>
      <c r="L5839" s="1"/>
      <c r="AC5839" s="5"/>
      <c r="AD5839" s="5"/>
      <c r="AE5839" s="5"/>
      <c r="AF5839" s="5"/>
      <c r="AG5839" s="5"/>
    </row>
    <row r="5840" spans="9:33" x14ac:dyDescent="0.2">
      <c r="I5840" s="1"/>
      <c r="L5840" s="1"/>
      <c r="AC5840" s="5"/>
      <c r="AD5840" s="5"/>
      <c r="AE5840" s="5"/>
      <c r="AF5840" s="5"/>
      <c r="AG5840" s="5"/>
    </row>
    <row r="5841" spans="9:33" x14ac:dyDescent="0.2">
      <c r="I5841" s="1"/>
      <c r="L5841" s="1"/>
      <c r="AC5841" s="5"/>
      <c r="AD5841" s="5"/>
      <c r="AE5841" s="5"/>
      <c r="AF5841" s="5"/>
      <c r="AG5841" s="5"/>
    </row>
    <row r="5842" spans="9:33" x14ac:dyDescent="0.2">
      <c r="I5842" s="2"/>
      <c r="L5842" s="1"/>
      <c r="AC5842" s="5"/>
      <c r="AD5842" s="5"/>
      <c r="AE5842" s="5"/>
      <c r="AF5842" s="5"/>
      <c r="AG5842" s="5"/>
    </row>
    <row r="5843" spans="9:33" x14ac:dyDescent="0.2">
      <c r="I5843" s="1"/>
      <c r="L5843" s="1"/>
      <c r="AC5843" s="5"/>
      <c r="AD5843" s="5"/>
      <c r="AE5843" s="5"/>
      <c r="AF5843" s="5"/>
      <c r="AG5843" s="5"/>
    </row>
    <row r="5844" spans="9:33" x14ac:dyDescent="0.2">
      <c r="I5844" s="1"/>
      <c r="L5844" s="1"/>
      <c r="AC5844" s="5"/>
      <c r="AD5844" s="5"/>
      <c r="AE5844" s="5"/>
      <c r="AF5844" s="5"/>
      <c r="AG5844" s="5"/>
    </row>
    <row r="5845" spans="9:33" x14ac:dyDescent="0.2">
      <c r="I5845" s="2"/>
      <c r="L5845" s="1"/>
      <c r="AC5845" s="5"/>
      <c r="AD5845" s="5"/>
      <c r="AE5845" s="5"/>
      <c r="AF5845" s="5"/>
      <c r="AG5845" s="5"/>
    </row>
    <row r="5846" spans="9:33" x14ac:dyDescent="0.2">
      <c r="I5846" s="1"/>
      <c r="L5846" s="1"/>
      <c r="AC5846" s="5"/>
      <c r="AD5846" s="5"/>
      <c r="AE5846" s="5"/>
      <c r="AF5846" s="5"/>
      <c r="AG5846" s="5"/>
    </row>
    <row r="5847" spans="9:33" x14ac:dyDescent="0.2">
      <c r="I5847" s="2"/>
      <c r="L5847" s="1"/>
      <c r="AC5847" s="5"/>
      <c r="AD5847" s="5"/>
      <c r="AE5847" s="5"/>
      <c r="AF5847" s="5"/>
      <c r="AG5847" s="5"/>
    </row>
    <row r="5848" spans="9:33" x14ac:dyDescent="0.2">
      <c r="I5848" s="2"/>
      <c r="L5848" s="1"/>
      <c r="AC5848" s="5"/>
      <c r="AD5848" s="5"/>
      <c r="AE5848" s="5"/>
      <c r="AF5848" s="5"/>
      <c r="AG5848" s="5"/>
    </row>
    <row r="5849" spans="9:33" x14ac:dyDescent="0.2">
      <c r="I5849" s="2"/>
      <c r="L5849" s="1"/>
      <c r="AC5849" s="5"/>
      <c r="AD5849" s="5"/>
      <c r="AE5849" s="5"/>
      <c r="AF5849" s="5"/>
      <c r="AG5849" s="5"/>
    </row>
    <row r="5850" spans="9:33" x14ac:dyDescent="0.2">
      <c r="I5850" s="2"/>
      <c r="L5850" s="1"/>
      <c r="AC5850" s="5"/>
      <c r="AD5850" s="5"/>
      <c r="AE5850" s="5"/>
      <c r="AF5850" s="5"/>
      <c r="AG5850" s="5"/>
    </row>
    <row r="5851" spans="9:33" x14ac:dyDescent="0.2">
      <c r="I5851" s="1"/>
      <c r="L5851" s="1"/>
      <c r="AC5851" s="5"/>
      <c r="AD5851" s="5"/>
      <c r="AE5851" s="5"/>
      <c r="AF5851" s="5"/>
      <c r="AG5851" s="5"/>
    </row>
    <row r="5852" spans="9:33" x14ac:dyDescent="0.2">
      <c r="I5852" s="1"/>
      <c r="L5852" s="1"/>
      <c r="AC5852" s="5"/>
      <c r="AD5852" s="5"/>
      <c r="AE5852" s="5"/>
      <c r="AF5852" s="5"/>
      <c r="AG5852" s="5"/>
    </row>
    <row r="5853" spans="9:33" x14ac:dyDescent="0.2">
      <c r="I5853" s="1"/>
      <c r="L5853" s="1"/>
      <c r="AC5853" s="5"/>
      <c r="AD5853" s="5"/>
      <c r="AE5853" s="5"/>
      <c r="AF5853" s="5"/>
      <c r="AG5853" s="5"/>
    </row>
    <row r="5854" spans="9:33" x14ac:dyDescent="0.2">
      <c r="I5854" s="1"/>
      <c r="L5854" s="1"/>
      <c r="AC5854" s="5"/>
      <c r="AD5854" s="5"/>
      <c r="AE5854" s="5"/>
      <c r="AF5854" s="5"/>
      <c r="AG5854" s="5"/>
    </row>
    <row r="5855" spans="9:33" x14ac:dyDescent="0.2">
      <c r="I5855" s="1"/>
      <c r="L5855" s="1"/>
      <c r="AC5855" s="5"/>
      <c r="AD5855" s="5"/>
      <c r="AE5855" s="5"/>
      <c r="AF5855" s="5"/>
      <c r="AG5855" s="5"/>
    </row>
    <row r="5856" spans="9:33" x14ac:dyDescent="0.2">
      <c r="I5856" s="1"/>
      <c r="L5856" s="1"/>
      <c r="AC5856" s="5"/>
      <c r="AD5856" s="5"/>
      <c r="AE5856" s="5"/>
      <c r="AF5856" s="5"/>
      <c r="AG5856" s="5"/>
    </row>
    <row r="5857" spans="9:33" x14ac:dyDescent="0.2">
      <c r="I5857" s="1"/>
      <c r="L5857" s="1"/>
      <c r="AC5857" s="5"/>
      <c r="AD5857" s="5"/>
      <c r="AE5857" s="5"/>
      <c r="AF5857" s="5"/>
      <c r="AG5857" s="5"/>
    </row>
    <row r="5858" spans="9:33" x14ac:dyDescent="0.2">
      <c r="I5858" s="1"/>
      <c r="L5858" s="1"/>
      <c r="AC5858" s="5"/>
      <c r="AD5858" s="5"/>
      <c r="AE5858" s="5"/>
      <c r="AF5858" s="5"/>
      <c r="AG5858" s="5"/>
    </row>
    <row r="5859" spans="9:33" x14ac:dyDescent="0.2">
      <c r="I5859" s="1"/>
      <c r="L5859" s="1"/>
      <c r="AC5859" s="5"/>
      <c r="AD5859" s="5"/>
      <c r="AE5859" s="5"/>
      <c r="AF5859" s="5"/>
      <c r="AG5859" s="5"/>
    </row>
    <row r="5860" spans="9:33" x14ac:dyDescent="0.2">
      <c r="I5860" s="1"/>
      <c r="L5860" s="1"/>
      <c r="AC5860" s="5"/>
      <c r="AD5860" s="5"/>
      <c r="AE5860" s="5"/>
      <c r="AF5860" s="5"/>
      <c r="AG5860" s="5"/>
    </row>
    <row r="5861" spans="9:33" x14ac:dyDescent="0.2">
      <c r="I5861" s="1"/>
      <c r="L5861" s="1"/>
      <c r="AC5861" s="5"/>
      <c r="AD5861" s="5"/>
      <c r="AE5861" s="5"/>
      <c r="AF5861" s="5"/>
      <c r="AG5861" s="5"/>
    </row>
    <row r="5862" spans="9:33" x14ac:dyDescent="0.2">
      <c r="I5862" s="1"/>
      <c r="L5862" s="1"/>
      <c r="AC5862" s="5"/>
      <c r="AD5862" s="5"/>
      <c r="AE5862" s="5"/>
      <c r="AF5862" s="5"/>
      <c r="AG5862" s="5"/>
    </row>
    <row r="5863" spans="9:33" x14ac:dyDescent="0.2">
      <c r="I5863" s="1"/>
      <c r="L5863" s="1"/>
      <c r="AC5863" s="5"/>
      <c r="AD5863" s="5"/>
      <c r="AE5863" s="5"/>
      <c r="AF5863" s="5"/>
      <c r="AG5863" s="5"/>
    </row>
    <row r="5864" spans="9:33" x14ac:dyDescent="0.2">
      <c r="I5864" s="1"/>
      <c r="L5864" s="1"/>
      <c r="AC5864" s="5"/>
      <c r="AD5864" s="5"/>
      <c r="AE5864" s="5"/>
      <c r="AF5864" s="5"/>
      <c r="AG5864" s="5"/>
    </row>
    <row r="5865" spans="9:33" x14ac:dyDescent="0.2">
      <c r="I5865" s="1"/>
      <c r="L5865" s="1"/>
      <c r="AC5865" s="5"/>
      <c r="AD5865" s="5"/>
      <c r="AE5865" s="5"/>
      <c r="AF5865" s="5"/>
      <c r="AG5865" s="5"/>
    </row>
    <row r="5866" spans="9:33" x14ac:dyDescent="0.2">
      <c r="I5866" s="1"/>
      <c r="L5866" s="1"/>
      <c r="AC5866" s="5"/>
      <c r="AD5866" s="5"/>
      <c r="AE5866" s="5"/>
      <c r="AF5866" s="5"/>
      <c r="AG5866" s="5"/>
    </row>
    <row r="5867" spans="9:33" x14ac:dyDescent="0.2">
      <c r="I5867" s="1"/>
      <c r="L5867" s="1"/>
      <c r="AC5867" s="5"/>
      <c r="AD5867" s="5"/>
      <c r="AE5867" s="5"/>
      <c r="AF5867" s="5"/>
      <c r="AG5867" s="5"/>
    </row>
    <row r="5868" spans="9:33" x14ac:dyDescent="0.2">
      <c r="I5868" s="1"/>
      <c r="L5868" s="1"/>
      <c r="AC5868" s="5"/>
      <c r="AD5868" s="5"/>
      <c r="AE5868" s="5"/>
      <c r="AF5868" s="5"/>
      <c r="AG5868" s="5"/>
    </row>
    <row r="5869" spans="9:33" x14ac:dyDescent="0.2">
      <c r="I5869" s="1"/>
      <c r="L5869" s="1"/>
      <c r="AC5869" s="5"/>
      <c r="AD5869" s="5"/>
      <c r="AE5869" s="5"/>
      <c r="AF5869" s="5"/>
      <c r="AG5869" s="5"/>
    </row>
    <row r="5870" spans="9:33" x14ac:dyDescent="0.2">
      <c r="I5870" s="1"/>
      <c r="L5870" s="1"/>
      <c r="AC5870" s="5"/>
      <c r="AD5870" s="5"/>
      <c r="AE5870" s="5"/>
      <c r="AF5870" s="5"/>
      <c r="AG5870" s="5"/>
    </row>
    <row r="5871" spans="9:33" x14ac:dyDescent="0.2">
      <c r="I5871" s="1"/>
      <c r="L5871" s="1"/>
      <c r="AC5871" s="5"/>
      <c r="AD5871" s="5"/>
      <c r="AE5871" s="5"/>
      <c r="AF5871" s="5"/>
      <c r="AG5871" s="5"/>
    </row>
    <row r="5872" spans="9:33" x14ac:dyDescent="0.2">
      <c r="I5872" s="1"/>
      <c r="L5872" s="1"/>
      <c r="AC5872" s="5"/>
      <c r="AD5872" s="5"/>
      <c r="AE5872" s="5"/>
      <c r="AF5872" s="5"/>
      <c r="AG5872" s="5"/>
    </row>
    <row r="5873" spans="9:33" x14ac:dyDescent="0.2">
      <c r="I5873" s="1"/>
      <c r="L5873" s="1"/>
      <c r="AC5873" s="5"/>
      <c r="AD5873" s="5"/>
      <c r="AE5873" s="5"/>
      <c r="AF5873" s="5"/>
      <c r="AG5873" s="5"/>
    </row>
    <row r="5874" spans="9:33" x14ac:dyDescent="0.2">
      <c r="I5874" s="1"/>
      <c r="L5874" s="1"/>
      <c r="AC5874" s="5"/>
      <c r="AD5874" s="5"/>
      <c r="AE5874" s="5"/>
      <c r="AF5874" s="5"/>
      <c r="AG5874" s="5"/>
    </row>
    <row r="5875" spans="9:33" x14ac:dyDescent="0.2">
      <c r="I5875" s="1"/>
      <c r="L5875" s="1"/>
      <c r="AC5875" s="5"/>
      <c r="AD5875" s="5"/>
      <c r="AE5875" s="5"/>
      <c r="AF5875" s="5"/>
      <c r="AG5875" s="5"/>
    </row>
    <row r="5876" spans="9:33" x14ac:dyDescent="0.2">
      <c r="I5876" s="1"/>
      <c r="L5876" s="1"/>
      <c r="AC5876" s="5"/>
      <c r="AD5876" s="5"/>
      <c r="AE5876" s="5"/>
      <c r="AF5876" s="5"/>
      <c r="AG5876" s="5"/>
    </row>
    <row r="5877" spans="9:33" x14ac:dyDescent="0.2">
      <c r="I5877" s="1"/>
      <c r="L5877" s="1"/>
      <c r="AC5877" s="5"/>
      <c r="AD5877" s="5"/>
      <c r="AE5877" s="5"/>
      <c r="AF5877" s="5"/>
      <c r="AG5877" s="5"/>
    </row>
    <row r="5878" spans="9:33" x14ac:dyDescent="0.2">
      <c r="I5878" s="1"/>
      <c r="L5878" s="1"/>
      <c r="AC5878" s="5"/>
      <c r="AD5878" s="5"/>
      <c r="AE5878" s="5"/>
      <c r="AF5878" s="5"/>
      <c r="AG5878" s="5"/>
    </row>
    <row r="5879" spans="9:33" x14ac:dyDescent="0.2">
      <c r="I5879" s="1"/>
      <c r="L5879" s="1"/>
      <c r="AC5879" s="5"/>
      <c r="AD5879" s="5"/>
      <c r="AE5879" s="5"/>
      <c r="AF5879" s="5"/>
      <c r="AG5879" s="5"/>
    </row>
    <row r="5880" spans="9:33" x14ac:dyDescent="0.2">
      <c r="I5880" s="1"/>
      <c r="L5880" s="1"/>
      <c r="AC5880" s="5"/>
      <c r="AD5880" s="5"/>
      <c r="AE5880" s="5"/>
      <c r="AF5880" s="5"/>
      <c r="AG5880" s="5"/>
    </row>
    <row r="5881" spans="9:33" x14ac:dyDescent="0.2">
      <c r="I5881" s="1"/>
      <c r="L5881" s="1"/>
      <c r="AC5881" s="5"/>
      <c r="AD5881" s="5"/>
      <c r="AE5881" s="5"/>
      <c r="AF5881" s="5"/>
      <c r="AG5881" s="5"/>
    </row>
    <row r="5882" spans="9:33" x14ac:dyDescent="0.2">
      <c r="I5882" s="1"/>
      <c r="L5882" s="1"/>
      <c r="AC5882" s="5"/>
      <c r="AD5882" s="5"/>
      <c r="AE5882" s="5"/>
      <c r="AF5882" s="5"/>
      <c r="AG5882" s="5"/>
    </row>
    <row r="5883" spans="9:33" x14ac:dyDescent="0.2">
      <c r="I5883" s="1"/>
      <c r="L5883" s="1"/>
      <c r="AC5883" s="5"/>
      <c r="AD5883" s="5"/>
      <c r="AE5883" s="5"/>
      <c r="AF5883" s="5"/>
      <c r="AG5883" s="5"/>
    </row>
    <row r="5884" spans="9:33" x14ac:dyDescent="0.2">
      <c r="I5884" s="1"/>
      <c r="L5884" s="1"/>
      <c r="AC5884" s="5"/>
      <c r="AD5884" s="5"/>
      <c r="AE5884" s="5"/>
      <c r="AF5884" s="5"/>
      <c r="AG5884" s="5"/>
    </row>
    <row r="5885" spans="9:33" x14ac:dyDescent="0.2">
      <c r="I5885" s="1"/>
      <c r="L5885" s="1"/>
      <c r="AC5885" s="5"/>
      <c r="AD5885" s="5"/>
      <c r="AE5885" s="5"/>
      <c r="AF5885" s="5"/>
      <c r="AG5885" s="5"/>
    </row>
    <row r="5886" spans="9:33" x14ac:dyDescent="0.2">
      <c r="I5886" s="1"/>
      <c r="L5886" s="1"/>
      <c r="AC5886" s="5"/>
      <c r="AD5886" s="5"/>
      <c r="AE5886" s="5"/>
      <c r="AF5886" s="5"/>
      <c r="AG5886" s="5"/>
    </row>
    <row r="5887" spans="9:33" x14ac:dyDescent="0.2">
      <c r="I5887" s="1"/>
      <c r="L5887" s="1"/>
      <c r="AC5887" s="5"/>
      <c r="AD5887" s="5"/>
      <c r="AE5887" s="5"/>
      <c r="AF5887" s="5"/>
      <c r="AG5887" s="5"/>
    </row>
    <row r="5888" spans="9:33" x14ac:dyDescent="0.2">
      <c r="I5888" s="1"/>
      <c r="L5888" s="1"/>
      <c r="AC5888" s="5"/>
      <c r="AD5888" s="5"/>
      <c r="AE5888" s="5"/>
      <c r="AF5888" s="5"/>
      <c r="AG5888" s="5"/>
    </row>
    <row r="5889" spans="9:33" x14ac:dyDescent="0.2">
      <c r="I5889" s="1"/>
      <c r="L5889" s="1"/>
      <c r="AC5889" s="5"/>
      <c r="AD5889" s="5"/>
      <c r="AE5889" s="5"/>
      <c r="AF5889" s="5"/>
      <c r="AG5889" s="5"/>
    </row>
    <row r="5890" spans="9:33" x14ac:dyDescent="0.2">
      <c r="I5890" s="1"/>
      <c r="L5890" s="1"/>
      <c r="AC5890" s="5"/>
      <c r="AD5890" s="5"/>
      <c r="AE5890" s="5"/>
      <c r="AF5890" s="5"/>
      <c r="AG5890" s="5"/>
    </row>
    <row r="5891" spans="9:33" x14ac:dyDescent="0.2">
      <c r="I5891" s="1"/>
      <c r="L5891" s="1"/>
      <c r="AC5891" s="5"/>
      <c r="AD5891" s="5"/>
      <c r="AE5891" s="5"/>
      <c r="AF5891" s="5"/>
      <c r="AG5891" s="5"/>
    </row>
    <row r="5892" spans="9:33" x14ac:dyDescent="0.2">
      <c r="I5892" s="1"/>
      <c r="L5892" s="1"/>
      <c r="AC5892" s="5"/>
      <c r="AD5892" s="5"/>
      <c r="AE5892" s="5"/>
      <c r="AF5892" s="5"/>
      <c r="AG5892" s="5"/>
    </row>
    <row r="5893" spans="9:33" x14ac:dyDescent="0.2">
      <c r="I5893" s="1"/>
      <c r="L5893" s="1"/>
      <c r="AC5893" s="5"/>
      <c r="AD5893" s="5"/>
      <c r="AE5893" s="5"/>
      <c r="AF5893" s="5"/>
      <c r="AG5893" s="5"/>
    </row>
    <row r="5894" spans="9:33" x14ac:dyDescent="0.2">
      <c r="I5894" s="1"/>
      <c r="L5894" s="1"/>
      <c r="AC5894" s="5"/>
      <c r="AD5894" s="5"/>
      <c r="AE5894" s="5"/>
      <c r="AF5894" s="5"/>
      <c r="AG5894" s="5"/>
    </row>
    <row r="5895" spans="9:33" x14ac:dyDescent="0.2">
      <c r="I5895" s="1"/>
      <c r="L5895" s="1"/>
      <c r="AC5895" s="5"/>
      <c r="AD5895" s="5"/>
      <c r="AE5895" s="5"/>
      <c r="AF5895" s="5"/>
      <c r="AG5895" s="5"/>
    </row>
    <row r="5896" spans="9:33" x14ac:dyDescent="0.2">
      <c r="I5896" s="1"/>
      <c r="L5896" s="1"/>
      <c r="AC5896" s="5"/>
      <c r="AD5896" s="5"/>
      <c r="AE5896" s="5"/>
      <c r="AF5896" s="5"/>
      <c r="AG5896" s="5"/>
    </row>
    <row r="5897" spans="9:33" x14ac:dyDescent="0.2">
      <c r="I5897" s="1"/>
      <c r="L5897" s="1"/>
      <c r="AC5897" s="5"/>
      <c r="AD5897" s="5"/>
      <c r="AE5897" s="5"/>
      <c r="AF5897" s="5"/>
      <c r="AG5897" s="5"/>
    </row>
    <row r="5898" spans="9:33" x14ac:dyDescent="0.2">
      <c r="I5898" s="1"/>
      <c r="L5898" s="1"/>
      <c r="AC5898" s="5"/>
      <c r="AD5898" s="5"/>
      <c r="AE5898" s="5"/>
      <c r="AF5898" s="5"/>
      <c r="AG5898" s="5"/>
    </row>
    <row r="5899" spans="9:33" x14ac:dyDescent="0.2">
      <c r="I5899" s="1"/>
      <c r="L5899" s="1"/>
      <c r="AC5899" s="5"/>
      <c r="AD5899" s="5"/>
      <c r="AE5899" s="5"/>
      <c r="AF5899" s="5"/>
      <c r="AG5899" s="5"/>
    </row>
    <row r="5900" spans="9:33" x14ac:dyDescent="0.2">
      <c r="I5900" s="1"/>
      <c r="L5900" s="1"/>
      <c r="AC5900" s="5"/>
      <c r="AD5900" s="5"/>
      <c r="AE5900" s="5"/>
      <c r="AF5900" s="5"/>
      <c r="AG5900" s="5"/>
    </row>
    <row r="5901" spans="9:33" x14ac:dyDescent="0.2">
      <c r="I5901" s="1"/>
      <c r="L5901" s="1"/>
      <c r="AC5901" s="5"/>
      <c r="AD5901" s="5"/>
      <c r="AE5901" s="5"/>
      <c r="AF5901" s="5"/>
      <c r="AG5901" s="5"/>
    </row>
    <row r="5902" spans="9:33" x14ac:dyDescent="0.2">
      <c r="I5902" s="1"/>
      <c r="L5902" s="1"/>
      <c r="AC5902" s="5"/>
      <c r="AD5902" s="5"/>
      <c r="AE5902" s="5"/>
      <c r="AF5902" s="5"/>
      <c r="AG5902" s="5"/>
    </row>
    <row r="5903" spans="9:33" x14ac:dyDescent="0.2">
      <c r="I5903" s="1"/>
      <c r="L5903" s="1"/>
      <c r="AC5903" s="5"/>
      <c r="AD5903" s="5"/>
      <c r="AE5903" s="5"/>
      <c r="AF5903" s="5"/>
      <c r="AG5903" s="5"/>
    </row>
    <row r="5904" spans="9:33" x14ac:dyDescent="0.2">
      <c r="I5904" s="1"/>
      <c r="L5904" s="1"/>
      <c r="AC5904" s="5"/>
      <c r="AD5904" s="5"/>
      <c r="AE5904" s="5"/>
      <c r="AF5904" s="5"/>
      <c r="AG5904" s="5"/>
    </row>
    <row r="5905" spans="9:33" x14ac:dyDescent="0.2">
      <c r="I5905" s="1"/>
      <c r="L5905" s="1"/>
      <c r="AC5905" s="5"/>
      <c r="AD5905" s="5"/>
      <c r="AE5905" s="5"/>
      <c r="AF5905" s="5"/>
      <c r="AG5905" s="5"/>
    </row>
    <row r="5906" spans="9:33" x14ac:dyDescent="0.2">
      <c r="I5906" s="1"/>
      <c r="L5906" s="1"/>
      <c r="AC5906" s="5"/>
      <c r="AD5906" s="5"/>
      <c r="AE5906" s="5"/>
      <c r="AF5906" s="5"/>
      <c r="AG5906" s="5"/>
    </row>
    <row r="5907" spans="9:33" x14ac:dyDescent="0.2">
      <c r="I5907" s="1"/>
      <c r="L5907" s="1"/>
      <c r="AC5907" s="5"/>
      <c r="AD5907" s="5"/>
      <c r="AE5907" s="5"/>
      <c r="AF5907" s="5"/>
      <c r="AG5907" s="5"/>
    </row>
    <row r="5908" spans="9:33" x14ac:dyDescent="0.2">
      <c r="I5908" s="1"/>
      <c r="L5908" s="1"/>
      <c r="AC5908" s="5"/>
      <c r="AD5908" s="5"/>
      <c r="AE5908" s="5"/>
      <c r="AF5908" s="5"/>
      <c r="AG5908" s="5"/>
    </row>
    <row r="5909" spans="9:33" x14ac:dyDescent="0.2">
      <c r="I5909" s="1"/>
      <c r="L5909" s="1"/>
      <c r="AC5909" s="5"/>
      <c r="AD5909" s="5"/>
      <c r="AE5909" s="5"/>
      <c r="AF5909" s="5"/>
      <c r="AG5909" s="5"/>
    </row>
    <row r="5910" spans="9:33" x14ac:dyDescent="0.2">
      <c r="I5910" s="1"/>
      <c r="L5910" s="1"/>
      <c r="AC5910" s="5"/>
      <c r="AD5910" s="5"/>
      <c r="AE5910" s="5"/>
      <c r="AF5910" s="5"/>
      <c r="AG5910" s="5"/>
    </row>
    <row r="5911" spans="9:33" x14ac:dyDescent="0.2">
      <c r="I5911" s="1"/>
      <c r="L5911" s="1"/>
      <c r="AC5911" s="5"/>
      <c r="AD5911" s="5"/>
      <c r="AE5911" s="5"/>
      <c r="AF5911" s="5"/>
      <c r="AG5911" s="5"/>
    </row>
    <row r="5912" spans="9:33" x14ac:dyDescent="0.2">
      <c r="I5912" s="1"/>
      <c r="L5912" s="1"/>
      <c r="AC5912" s="5"/>
      <c r="AD5912" s="5"/>
      <c r="AE5912" s="5"/>
      <c r="AF5912" s="5"/>
      <c r="AG5912" s="5"/>
    </row>
    <row r="5913" spans="9:33" x14ac:dyDescent="0.2">
      <c r="I5913" s="1"/>
      <c r="L5913" s="1"/>
      <c r="AC5913" s="5"/>
      <c r="AD5913" s="5"/>
      <c r="AE5913" s="5"/>
      <c r="AF5913" s="5"/>
      <c r="AG5913" s="5"/>
    </row>
    <row r="5914" spans="9:33" x14ac:dyDescent="0.2">
      <c r="I5914" s="1"/>
      <c r="L5914" s="1"/>
      <c r="AC5914" s="5"/>
      <c r="AD5914" s="5"/>
      <c r="AE5914" s="5"/>
      <c r="AF5914" s="5"/>
      <c r="AG5914" s="5"/>
    </row>
    <row r="5915" spans="9:33" x14ac:dyDescent="0.2">
      <c r="I5915" s="1"/>
      <c r="L5915" s="1"/>
      <c r="AC5915" s="5"/>
      <c r="AD5915" s="5"/>
      <c r="AE5915" s="5"/>
      <c r="AF5915" s="5"/>
      <c r="AG5915" s="5"/>
    </row>
    <row r="5916" spans="9:33" x14ac:dyDescent="0.2">
      <c r="I5916" s="1"/>
      <c r="L5916" s="1"/>
      <c r="AC5916" s="5"/>
      <c r="AD5916" s="5"/>
      <c r="AE5916" s="5"/>
      <c r="AF5916" s="5"/>
      <c r="AG5916" s="5"/>
    </row>
    <row r="5917" spans="9:33" x14ac:dyDescent="0.2">
      <c r="I5917" s="1"/>
      <c r="L5917" s="1"/>
      <c r="AC5917" s="5"/>
      <c r="AD5917" s="5"/>
      <c r="AE5917" s="5"/>
      <c r="AF5917" s="5"/>
      <c r="AG5917" s="5"/>
    </row>
    <row r="5918" spans="9:33" x14ac:dyDescent="0.2">
      <c r="I5918" s="1"/>
      <c r="L5918" s="1"/>
      <c r="AC5918" s="5"/>
      <c r="AD5918" s="5"/>
      <c r="AE5918" s="5"/>
      <c r="AF5918" s="5"/>
      <c r="AG5918" s="5"/>
    </row>
    <row r="5919" spans="9:33" x14ac:dyDescent="0.2">
      <c r="I5919" s="1"/>
      <c r="L5919" s="3"/>
    </row>
    <row r="5920" spans="9:33" x14ac:dyDescent="0.2">
      <c r="I5920" s="1"/>
      <c r="L5920" s="1"/>
      <c r="AC5920" s="5"/>
      <c r="AD5920" s="5"/>
      <c r="AE5920" s="5"/>
      <c r="AF5920" s="5"/>
      <c r="AG5920" s="5"/>
    </row>
    <row r="5921" spans="9:33" x14ac:dyDescent="0.2">
      <c r="I5921" s="1"/>
      <c r="L5921" s="1"/>
      <c r="AC5921" s="5"/>
      <c r="AD5921" s="5"/>
      <c r="AE5921" s="5"/>
      <c r="AF5921" s="5"/>
      <c r="AG5921" s="5"/>
    </row>
    <row r="5922" spans="9:33" x14ac:dyDescent="0.2">
      <c r="I5922" s="1"/>
      <c r="L5922" s="1"/>
      <c r="AC5922" s="5"/>
      <c r="AD5922" s="5"/>
      <c r="AE5922" s="5"/>
      <c r="AF5922" s="5"/>
      <c r="AG5922" s="5"/>
    </row>
    <row r="5923" spans="9:33" x14ac:dyDescent="0.2">
      <c r="I5923" s="1"/>
      <c r="L5923" s="1"/>
      <c r="AC5923" s="5"/>
      <c r="AD5923" s="5"/>
      <c r="AE5923" s="5"/>
      <c r="AF5923" s="5"/>
      <c r="AG5923" s="5"/>
    </row>
    <row r="5924" spans="9:33" x14ac:dyDescent="0.2">
      <c r="I5924" s="1"/>
      <c r="L5924" s="1"/>
      <c r="AC5924" s="5"/>
      <c r="AD5924" s="5"/>
      <c r="AE5924" s="5"/>
      <c r="AF5924" s="5"/>
      <c r="AG5924" s="5"/>
    </row>
    <row r="5925" spans="9:33" x14ac:dyDescent="0.2">
      <c r="I5925" s="1"/>
      <c r="L5925" s="1"/>
      <c r="AC5925" s="5"/>
      <c r="AD5925" s="5"/>
      <c r="AE5925" s="5"/>
      <c r="AF5925" s="5"/>
      <c r="AG5925" s="5"/>
    </row>
    <row r="5926" spans="9:33" x14ac:dyDescent="0.2">
      <c r="I5926" s="1"/>
      <c r="L5926" s="1"/>
      <c r="AC5926" s="5"/>
      <c r="AD5926" s="5"/>
      <c r="AE5926" s="5"/>
      <c r="AF5926" s="5"/>
      <c r="AG5926" s="5"/>
    </row>
    <row r="5927" spans="9:33" x14ac:dyDescent="0.2">
      <c r="I5927" s="1"/>
      <c r="L5927" s="1"/>
      <c r="AC5927" s="5"/>
      <c r="AD5927" s="5"/>
      <c r="AE5927" s="5"/>
      <c r="AF5927" s="5"/>
      <c r="AG5927" s="5"/>
    </row>
    <row r="5928" spans="9:33" x14ac:dyDescent="0.2">
      <c r="I5928" s="1"/>
      <c r="L5928" s="1"/>
      <c r="AC5928" s="5"/>
      <c r="AD5928" s="5"/>
      <c r="AE5928" s="5"/>
      <c r="AF5928" s="5"/>
      <c r="AG5928" s="5"/>
    </row>
    <row r="5929" spans="9:33" x14ac:dyDescent="0.2">
      <c r="I5929" s="1"/>
      <c r="L5929" s="1"/>
      <c r="AC5929" s="5"/>
      <c r="AD5929" s="5"/>
      <c r="AE5929" s="5"/>
      <c r="AF5929" s="5"/>
      <c r="AG5929" s="5"/>
    </row>
    <row r="5930" spans="9:33" x14ac:dyDescent="0.2">
      <c r="I5930" s="2"/>
      <c r="L5930" s="1"/>
      <c r="AC5930" s="5"/>
      <c r="AD5930" s="5"/>
      <c r="AE5930" s="5"/>
      <c r="AF5930" s="5"/>
      <c r="AG5930" s="5"/>
    </row>
    <row r="5931" spans="9:33" x14ac:dyDescent="0.2">
      <c r="I5931" s="1"/>
      <c r="L5931" s="1"/>
      <c r="AC5931" s="5"/>
      <c r="AD5931" s="5"/>
      <c r="AE5931" s="5"/>
      <c r="AF5931" s="5"/>
      <c r="AG5931" s="5"/>
    </row>
    <row r="5932" spans="9:33" x14ac:dyDescent="0.2">
      <c r="I5932" s="1"/>
      <c r="L5932" s="1"/>
      <c r="AC5932" s="5"/>
      <c r="AD5932" s="5"/>
      <c r="AE5932" s="5"/>
      <c r="AF5932" s="5"/>
      <c r="AG5932" s="5"/>
    </row>
    <row r="5933" spans="9:33" x14ac:dyDescent="0.2">
      <c r="I5933" s="1"/>
      <c r="L5933" s="1"/>
      <c r="AC5933" s="5"/>
      <c r="AD5933" s="5"/>
      <c r="AE5933" s="5"/>
      <c r="AF5933" s="5"/>
      <c r="AG5933" s="5"/>
    </row>
    <row r="5934" spans="9:33" x14ac:dyDescent="0.2">
      <c r="I5934" s="1"/>
      <c r="L5934" s="1"/>
      <c r="AC5934" s="5"/>
      <c r="AD5934" s="5"/>
      <c r="AE5934" s="5"/>
      <c r="AF5934" s="5"/>
      <c r="AG5934" s="5"/>
    </row>
    <row r="5935" spans="9:33" x14ac:dyDescent="0.2">
      <c r="I5935" s="1"/>
      <c r="L5935" s="1"/>
      <c r="AC5935" s="5"/>
      <c r="AD5935" s="5"/>
      <c r="AE5935" s="5"/>
      <c r="AF5935" s="5"/>
      <c r="AG5935" s="5"/>
    </row>
    <row r="5936" spans="9:33" x14ac:dyDescent="0.2">
      <c r="I5936" s="2"/>
      <c r="L5936" s="1"/>
      <c r="AC5936" s="5"/>
      <c r="AD5936" s="5"/>
      <c r="AE5936" s="5"/>
      <c r="AF5936" s="5"/>
      <c r="AG5936" s="5"/>
    </row>
    <row r="5937" spans="9:33" x14ac:dyDescent="0.2">
      <c r="I5937" s="1"/>
      <c r="L5937" s="1"/>
      <c r="AC5937" s="5"/>
      <c r="AD5937" s="5"/>
      <c r="AE5937" s="5"/>
      <c r="AF5937" s="5"/>
      <c r="AG5937" s="5"/>
    </row>
    <row r="5938" spans="9:33" x14ac:dyDescent="0.2">
      <c r="I5938" s="2"/>
      <c r="L5938" s="1"/>
      <c r="AC5938" s="5"/>
      <c r="AD5938" s="5"/>
      <c r="AE5938" s="5"/>
      <c r="AF5938" s="5"/>
      <c r="AG5938" s="5"/>
    </row>
    <row r="5939" spans="9:33" x14ac:dyDescent="0.2">
      <c r="I5939" s="1"/>
      <c r="L5939" s="1"/>
      <c r="AC5939" s="5"/>
      <c r="AD5939" s="5"/>
      <c r="AE5939" s="5"/>
      <c r="AF5939" s="5"/>
      <c r="AG5939" s="5"/>
    </row>
    <row r="5940" spans="9:33" x14ac:dyDescent="0.2">
      <c r="I5940" s="1"/>
      <c r="L5940" s="1"/>
      <c r="AC5940" s="5"/>
      <c r="AD5940" s="5"/>
      <c r="AE5940" s="5"/>
      <c r="AF5940" s="5"/>
      <c r="AG5940" s="5"/>
    </row>
    <row r="5941" spans="9:33" x14ac:dyDescent="0.2">
      <c r="I5941" s="1"/>
      <c r="L5941" s="1"/>
      <c r="AC5941" s="5"/>
      <c r="AD5941" s="5"/>
      <c r="AE5941" s="5"/>
      <c r="AF5941" s="5"/>
      <c r="AG5941" s="5"/>
    </row>
    <row r="5942" spans="9:33" x14ac:dyDescent="0.2">
      <c r="I5942" s="1"/>
      <c r="L5942" s="1"/>
      <c r="AC5942" s="5"/>
      <c r="AD5942" s="5"/>
      <c r="AE5942" s="5"/>
      <c r="AF5942" s="5"/>
      <c r="AG5942" s="5"/>
    </row>
    <row r="5943" spans="9:33" x14ac:dyDescent="0.2">
      <c r="I5943" s="1"/>
      <c r="L5943" s="1"/>
      <c r="AC5943" s="5"/>
      <c r="AD5943" s="5"/>
      <c r="AE5943" s="5"/>
      <c r="AF5943" s="5"/>
      <c r="AG5943" s="5"/>
    </row>
    <row r="5944" spans="9:33" x14ac:dyDescent="0.2">
      <c r="I5944" s="1"/>
      <c r="L5944" s="1"/>
      <c r="AC5944" s="5"/>
      <c r="AD5944" s="5"/>
      <c r="AE5944" s="5"/>
      <c r="AF5944" s="5"/>
      <c r="AG5944" s="5"/>
    </row>
    <row r="5945" spans="9:33" x14ac:dyDescent="0.2">
      <c r="I5945" s="1"/>
      <c r="L5945" s="1"/>
      <c r="AC5945" s="5"/>
      <c r="AD5945" s="5"/>
      <c r="AE5945" s="5"/>
      <c r="AF5945" s="5"/>
      <c r="AG5945" s="5"/>
    </row>
    <row r="5946" spans="9:33" x14ac:dyDescent="0.2">
      <c r="I5946" s="1"/>
      <c r="L5946" s="1"/>
      <c r="AC5946" s="5"/>
      <c r="AD5946" s="5"/>
      <c r="AE5946" s="5"/>
      <c r="AF5946" s="5"/>
      <c r="AG5946" s="5"/>
    </row>
    <row r="5947" spans="9:33" x14ac:dyDescent="0.2">
      <c r="I5947" s="1"/>
      <c r="L5947" s="1"/>
      <c r="AC5947" s="5"/>
      <c r="AD5947" s="5"/>
      <c r="AE5947" s="5"/>
      <c r="AF5947" s="5"/>
      <c r="AG5947" s="5"/>
    </row>
    <row r="5948" spans="9:33" x14ac:dyDescent="0.2">
      <c r="I5948" s="1"/>
      <c r="L5948" s="1"/>
      <c r="AC5948" s="5"/>
      <c r="AD5948" s="5"/>
      <c r="AE5948" s="5"/>
      <c r="AF5948" s="5"/>
      <c r="AG5948" s="5"/>
    </row>
    <row r="5949" spans="9:33" x14ac:dyDescent="0.2">
      <c r="I5949" s="2"/>
      <c r="L5949" s="1"/>
      <c r="AC5949" s="5"/>
      <c r="AD5949" s="5"/>
      <c r="AE5949" s="5"/>
      <c r="AF5949" s="5"/>
      <c r="AG5949" s="5"/>
    </row>
    <row r="5950" spans="9:33" x14ac:dyDescent="0.2">
      <c r="I5950" s="1"/>
      <c r="L5950" s="1"/>
      <c r="AC5950" s="5"/>
      <c r="AD5950" s="5"/>
      <c r="AE5950" s="5"/>
      <c r="AF5950" s="5"/>
      <c r="AG5950" s="5"/>
    </row>
    <row r="5951" spans="9:33" x14ac:dyDescent="0.2">
      <c r="I5951" s="1"/>
      <c r="L5951" s="1"/>
      <c r="AC5951" s="5"/>
      <c r="AD5951" s="5"/>
      <c r="AE5951" s="5"/>
      <c r="AF5951" s="5"/>
      <c r="AG5951" s="5"/>
    </row>
    <row r="5952" spans="9:33" x14ac:dyDescent="0.2">
      <c r="I5952" s="2"/>
      <c r="L5952" s="1"/>
      <c r="AC5952" s="5"/>
      <c r="AD5952" s="5"/>
      <c r="AE5952" s="5"/>
      <c r="AF5952" s="5"/>
      <c r="AG5952" s="5"/>
    </row>
    <row r="5953" spans="9:33" x14ac:dyDescent="0.2">
      <c r="I5953" s="1"/>
      <c r="L5953" s="1"/>
      <c r="AC5953" s="5"/>
      <c r="AD5953" s="5"/>
      <c r="AE5953" s="5"/>
      <c r="AF5953" s="5"/>
      <c r="AG5953" s="5"/>
    </row>
    <row r="5954" spans="9:33" x14ac:dyDescent="0.2">
      <c r="I5954" s="2"/>
      <c r="L5954" s="1"/>
      <c r="AC5954" s="5"/>
      <c r="AD5954" s="5"/>
      <c r="AE5954" s="5"/>
      <c r="AF5954" s="5"/>
      <c r="AG5954" s="5"/>
    </row>
    <row r="5955" spans="9:33" x14ac:dyDescent="0.2">
      <c r="I5955" s="2"/>
      <c r="L5955" s="1"/>
      <c r="AC5955" s="5"/>
      <c r="AD5955" s="5"/>
      <c r="AE5955" s="5"/>
      <c r="AF5955" s="5"/>
      <c r="AG5955" s="5"/>
    </row>
    <row r="5956" spans="9:33" x14ac:dyDescent="0.2">
      <c r="I5956" s="2"/>
      <c r="L5956" s="1"/>
      <c r="AC5956" s="5"/>
      <c r="AD5956" s="5"/>
      <c r="AE5956" s="5"/>
      <c r="AF5956" s="5"/>
      <c r="AG5956" s="5"/>
    </row>
    <row r="5957" spans="9:33" x14ac:dyDescent="0.2">
      <c r="I5957" s="2"/>
      <c r="L5957" s="1"/>
      <c r="AC5957" s="5"/>
      <c r="AD5957" s="5"/>
      <c r="AE5957" s="5"/>
      <c r="AF5957" s="5"/>
      <c r="AG5957" s="5"/>
    </row>
    <row r="5958" spans="9:33" x14ac:dyDescent="0.2">
      <c r="I5958" s="1"/>
      <c r="L5958" s="1"/>
      <c r="AC5958" s="5"/>
      <c r="AD5958" s="5"/>
      <c r="AE5958" s="5"/>
      <c r="AF5958" s="5"/>
      <c r="AG5958" s="5"/>
    </row>
    <row r="5959" spans="9:33" x14ac:dyDescent="0.2">
      <c r="I5959" s="1"/>
      <c r="L5959" s="1"/>
      <c r="AC5959" s="5"/>
      <c r="AD5959" s="5"/>
      <c r="AE5959" s="5"/>
      <c r="AF5959" s="5"/>
      <c r="AG5959" s="5"/>
    </row>
    <row r="5960" spans="9:33" x14ac:dyDescent="0.2">
      <c r="I5960" s="1"/>
      <c r="L5960" s="1"/>
      <c r="AC5960" s="5"/>
      <c r="AD5960" s="5"/>
      <c r="AE5960" s="5"/>
      <c r="AF5960" s="5"/>
      <c r="AG5960" s="5"/>
    </row>
    <row r="5961" spans="9:33" x14ac:dyDescent="0.2">
      <c r="I5961" s="1"/>
      <c r="L5961" s="1"/>
      <c r="AC5961" s="5"/>
      <c r="AD5961" s="5"/>
      <c r="AE5961" s="5"/>
      <c r="AF5961" s="5"/>
      <c r="AG5961" s="5"/>
    </row>
    <row r="5962" spans="9:33" x14ac:dyDescent="0.2">
      <c r="I5962" s="1"/>
      <c r="L5962" s="1"/>
      <c r="AC5962" s="5"/>
      <c r="AD5962" s="5"/>
      <c r="AE5962" s="5"/>
      <c r="AF5962" s="5"/>
      <c r="AG5962" s="5"/>
    </row>
    <row r="5963" spans="9:33" x14ac:dyDescent="0.2">
      <c r="I5963" s="1"/>
      <c r="L5963" s="1"/>
      <c r="AC5963" s="5"/>
      <c r="AD5963" s="5"/>
      <c r="AE5963" s="5"/>
      <c r="AF5963" s="5"/>
      <c r="AG5963" s="5"/>
    </row>
    <row r="5964" spans="9:33" x14ac:dyDescent="0.2">
      <c r="I5964" s="1"/>
      <c r="L5964" s="1"/>
      <c r="AC5964" s="5"/>
      <c r="AD5964" s="5"/>
      <c r="AE5964" s="5"/>
      <c r="AF5964" s="5"/>
      <c r="AG5964" s="5"/>
    </row>
    <row r="5965" spans="9:33" x14ac:dyDescent="0.2">
      <c r="I5965" s="1"/>
      <c r="L5965" s="1"/>
      <c r="AC5965" s="5"/>
      <c r="AD5965" s="5"/>
      <c r="AE5965" s="5"/>
      <c r="AF5965" s="5"/>
      <c r="AG5965" s="5"/>
    </row>
    <row r="5966" spans="9:33" x14ac:dyDescent="0.2">
      <c r="I5966" s="1"/>
      <c r="L5966" s="1"/>
      <c r="AC5966" s="5"/>
      <c r="AD5966" s="5"/>
      <c r="AE5966" s="5"/>
      <c r="AF5966" s="5"/>
      <c r="AG5966" s="5"/>
    </row>
    <row r="5967" spans="9:33" x14ac:dyDescent="0.2">
      <c r="I5967" s="1"/>
      <c r="L5967" s="1"/>
      <c r="AC5967" s="5"/>
      <c r="AD5967" s="5"/>
      <c r="AE5967" s="5"/>
      <c r="AF5967" s="5"/>
      <c r="AG5967" s="5"/>
    </row>
    <row r="5968" spans="9:33" x14ac:dyDescent="0.2">
      <c r="I5968" s="1"/>
      <c r="L5968" s="1"/>
      <c r="AC5968" s="5"/>
      <c r="AD5968" s="5"/>
      <c r="AE5968" s="5"/>
      <c r="AF5968" s="5"/>
      <c r="AG5968" s="5"/>
    </row>
    <row r="5969" spans="9:33" x14ac:dyDescent="0.2">
      <c r="I5969" s="1"/>
      <c r="L5969" s="1"/>
      <c r="AC5969" s="5"/>
      <c r="AD5969" s="5"/>
      <c r="AE5969" s="5"/>
      <c r="AF5969" s="5"/>
      <c r="AG5969" s="5"/>
    </row>
    <row r="5970" spans="9:33" x14ac:dyDescent="0.2">
      <c r="I5970" s="1"/>
      <c r="L5970" s="1"/>
      <c r="AC5970" s="5"/>
      <c r="AD5970" s="5"/>
      <c r="AE5970" s="5"/>
      <c r="AF5970" s="5"/>
      <c r="AG5970" s="5"/>
    </row>
    <row r="5971" spans="9:33" x14ac:dyDescent="0.2">
      <c r="I5971" s="1"/>
      <c r="L5971" s="1"/>
      <c r="AC5971" s="5"/>
      <c r="AD5971" s="5"/>
      <c r="AE5971" s="5"/>
      <c r="AF5971" s="5"/>
      <c r="AG5971" s="5"/>
    </row>
    <row r="5972" spans="9:33" x14ac:dyDescent="0.2">
      <c r="I5972" s="1"/>
      <c r="L5972" s="1"/>
      <c r="AC5972" s="5"/>
      <c r="AD5972" s="5"/>
      <c r="AE5972" s="5"/>
      <c r="AF5972" s="5"/>
      <c r="AG5972" s="5"/>
    </row>
    <row r="5973" spans="9:33" x14ac:dyDescent="0.2">
      <c r="I5973" s="1"/>
      <c r="L5973" s="1"/>
      <c r="AC5973" s="5"/>
      <c r="AD5973" s="5"/>
      <c r="AE5973" s="5"/>
      <c r="AF5973" s="5"/>
      <c r="AG5973" s="5"/>
    </row>
    <row r="5974" spans="9:33" x14ac:dyDescent="0.2">
      <c r="I5974" s="1"/>
      <c r="L5974" s="1"/>
      <c r="AC5974" s="5"/>
      <c r="AD5974" s="5"/>
      <c r="AE5974" s="5"/>
      <c r="AF5974" s="5"/>
      <c r="AG5974" s="5"/>
    </row>
    <row r="5975" spans="9:33" x14ac:dyDescent="0.2">
      <c r="I5975" s="1"/>
      <c r="L5975" s="1"/>
      <c r="AC5975" s="5"/>
      <c r="AD5975" s="5"/>
      <c r="AE5975" s="5"/>
      <c r="AF5975" s="5"/>
      <c r="AG5975" s="5"/>
    </row>
    <row r="5976" spans="9:33" x14ac:dyDescent="0.2">
      <c r="I5976" s="1"/>
      <c r="L5976" s="1"/>
      <c r="AC5976" s="5"/>
      <c r="AD5976" s="5"/>
      <c r="AE5976" s="5"/>
      <c r="AF5976" s="5"/>
      <c r="AG5976" s="5"/>
    </row>
    <row r="5977" spans="9:33" x14ac:dyDescent="0.2">
      <c r="I5977" s="1"/>
      <c r="L5977" s="1"/>
      <c r="AC5977" s="5"/>
      <c r="AD5977" s="5"/>
      <c r="AE5977" s="5"/>
      <c r="AF5977" s="5"/>
      <c r="AG5977" s="5"/>
    </row>
    <row r="5978" spans="9:33" x14ac:dyDescent="0.2">
      <c r="I5978" s="1"/>
      <c r="L5978" s="1"/>
      <c r="AC5978" s="5"/>
      <c r="AD5978" s="5"/>
      <c r="AE5978" s="5"/>
      <c r="AF5978" s="5"/>
      <c r="AG5978" s="5"/>
    </row>
    <row r="5979" spans="9:33" x14ac:dyDescent="0.2">
      <c r="I5979" s="1"/>
      <c r="L5979" s="1"/>
      <c r="AC5979" s="5"/>
      <c r="AD5979" s="5"/>
      <c r="AE5979" s="5"/>
      <c r="AF5979" s="5"/>
      <c r="AG5979" s="5"/>
    </row>
    <row r="5980" spans="9:33" x14ac:dyDescent="0.2">
      <c r="I5980" s="1"/>
      <c r="L5980" s="1"/>
      <c r="AC5980" s="5"/>
      <c r="AD5980" s="5"/>
      <c r="AE5980" s="5"/>
      <c r="AF5980" s="5"/>
      <c r="AG5980" s="5"/>
    </row>
    <row r="5981" spans="9:33" x14ac:dyDescent="0.2">
      <c r="I5981" s="1"/>
      <c r="L5981" s="1"/>
      <c r="AC5981" s="5"/>
      <c r="AD5981" s="5"/>
      <c r="AE5981" s="5"/>
      <c r="AF5981" s="5"/>
      <c r="AG5981" s="5"/>
    </row>
    <row r="5982" spans="9:33" x14ac:dyDescent="0.2">
      <c r="I5982" s="1"/>
      <c r="L5982" s="1"/>
      <c r="AC5982" s="5"/>
      <c r="AD5982" s="5"/>
      <c r="AE5982" s="5"/>
      <c r="AF5982" s="5"/>
      <c r="AG5982" s="5"/>
    </row>
    <row r="5983" spans="9:33" x14ac:dyDescent="0.2">
      <c r="I5983" s="1"/>
      <c r="L5983" s="1"/>
      <c r="AC5983" s="5"/>
      <c r="AD5983" s="5"/>
      <c r="AE5983" s="5"/>
      <c r="AF5983" s="5"/>
      <c r="AG5983" s="5"/>
    </row>
    <row r="5984" spans="9:33" x14ac:dyDescent="0.2">
      <c r="I5984" s="1"/>
      <c r="L5984" s="1"/>
      <c r="AC5984" s="5"/>
      <c r="AD5984" s="5"/>
      <c r="AE5984" s="5"/>
      <c r="AF5984" s="5"/>
      <c r="AG5984" s="5"/>
    </row>
    <row r="5985" spans="9:33" x14ac:dyDescent="0.2">
      <c r="I5985" s="1"/>
      <c r="L5985" s="1"/>
      <c r="AC5985" s="5"/>
      <c r="AD5985" s="5"/>
      <c r="AE5985" s="5"/>
      <c r="AF5985" s="5"/>
      <c r="AG5985" s="5"/>
    </row>
    <row r="5986" spans="9:33" x14ac:dyDescent="0.2">
      <c r="I5986" s="1"/>
      <c r="L5986" s="1"/>
      <c r="AC5986" s="5"/>
      <c r="AD5986" s="5"/>
      <c r="AE5986" s="5"/>
      <c r="AF5986" s="5"/>
      <c r="AG5986" s="5"/>
    </row>
    <row r="5987" spans="9:33" x14ac:dyDescent="0.2">
      <c r="I5987" s="1"/>
      <c r="L5987" s="1"/>
      <c r="AC5987" s="5"/>
      <c r="AD5987" s="5"/>
      <c r="AE5987" s="5"/>
      <c r="AF5987" s="5"/>
      <c r="AG5987" s="5"/>
    </row>
    <row r="5988" spans="9:33" x14ac:dyDescent="0.2">
      <c r="I5988" s="1"/>
      <c r="L5988" s="1"/>
      <c r="AC5988" s="5"/>
      <c r="AD5988" s="5"/>
      <c r="AE5988" s="5"/>
      <c r="AF5988" s="5"/>
      <c r="AG5988" s="5"/>
    </row>
    <row r="5989" spans="9:33" x14ac:dyDescent="0.2">
      <c r="I5989" s="1"/>
      <c r="L5989" s="1"/>
      <c r="AC5989" s="5"/>
      <c r="AD5989" s="5"/>
      <c r="AE5989" s="5"/>
      <c r="AF5989" s="5"/>
      <c r="AG5989" s="5"/>
    </row>
    <row r="5990" spans="9:33" x14ac:dyDescent="0.2">
      <c r="I5990" s="1"/>
      <c r="L5990" s="1"/>
      <c r="AC5990" s="5"/>
      <c r="AD5990" s="5"/>
      <c r="AE5990" s="5"/>
      <c r="AF5990" s="5"/>
      <c r="AG5990" s="5"/>
    </row>
    <row r="5991" spans="9:33" x14ac:dyDescent="0.2">
      <c r="I5991" s="1"/>
      <c r="L5991" s="1"/>
      <c r="AC5991" s="5"/>
      <c r="AD5991" s="5"/>
      <c r="AE5991" s="5"/>
      <c r="AF5991" s="5"/>
      <c r="AG5991" s="5"/>
    </row>
    <row r="5992" spans="9:33" x14ac:dyDescent="0.2">
      <c r="I5992" s="1"/>
      <c r="L5992" s="1"/>
      <c r="AC5992" s="5"/>
      <c r="AD5992" s="5"/>
      <c r="AE5992" s="5"/>
      <c r="AF5992" s="5"/>
      <c r="AG5992" s="5"/>
    </row>
    <row r="5993" spans="9:33" x14ac:dyDescent="0.2">
      <c r="I5993" s="1"/>
      <c r="L5993" s="1"/>
      <c r="AC5993" s="5"/>
      <c r="AD5993" s="5"/>
      <c r="AE5993" s="5"/>
      <c r="AF5993" s="5"/>
      <c r="AG5993" s="5"/>
    </row>
    <row r="5994" spans="9:33" x14ac:dyDescent="0.2">
      <c r="I5994" s="1"/>
      <c r="L5994" s="1"/>
      <c r="AC5994" s="5"/>
      <c r="AD5994" s="5"/>
      <c r="AE5994" s="5"/>
      <c r="AF5994" s="5"/>
      <c r="AG5994" s="5"/>
    </row>
    <row r="5995" spans="9:33" x14ac:dyDescent="0.2">
      <c r="I5995" s="1"/>
      <c r="L5995" s="1"/>
      <c r="AC5995" s="5"/>
      <c r="AD5995" s="5"/>
      <c r="AE5995" s="5"/>
      <c r="AF5995" s="5"/>
      <c r="AG5995" s="5"/>
    </row>
    <row r="5996" spans="9:33" x14ac:dyDescent="0.2">
      <c r="I5996" s="1"/>
      <c r="L5996" s="1"/>
      <c r="AC5996" s="5"/>
      <c r="AD5996" s="5"/>
      <c r="AE5996" s="5"/>
      <c r="AF5996" s="5"/>
      <c r="AG5996" s="5"/>
    </row>
    <row r="5997" spans="9:33" x14ac:dyDescent="0.2">
      <c r="I5997" s="1"/>
      <c r="L5997" s="1"/>
      <c r="AC5997" s="5"/>
      <c r="AD5997" s="5"/>
      <c r="AE5997" s="5"/>
      <c r="AF5997" s="5"/>
      <c r="AG5997" s="5"/>
    </row>
    <row r="5998" spans="9:33" x14ac:dyDescent="0.2">
      <c r="I5998" s="1"/>
      <c r="L5998" s="1"/>
      <c r="AC5998" s="5"/>
      <c r="AD5998" s="5"/>
      <c r="AE5998" s="5"/>
      <c r="AF5998" s="5"/>
      <c r="AG5998" s="5"/>
    </row>
    <row r="5999" spans="9:33" x14ac:dyDescent="0.2">
      <c r="I5999" s="1"/>
      <c r="L5999" s="1"/>
      <c r="AC5999" s="5"/>
      <c r="AD5999" s="5"/>
      <c r="AE5999" s="5"/>
      <c r="AF5999" s="5"/>
      <c r="AG5999" s="5"/>
    </row>
    <row r="6000" spans="9:33" x14ac:dyDescent="0.2">
      <c r="I6000" s="1"/>
      <c r="L6000" s="1"/>
      <c r="AC6000" s="5"/>
      <c r="AD6000" s="5"/>
      <c r="AE6000" s="5"/>
      <c r="AF6000" s="5"/>
      <c r="AG6000" s="5"/>
    </row>
    <row r="6001" spans="9:33" x14ac:dyDescent="0.2">
      <c r="I6001" s="1"/>
      <c r="L6001" s="1"/>
      <c r="AC6001" s="5"/>
      <c r="AD6001" s="5"/>
      <c r="AE6001" s="5"/>
      <c r="AF6001" s="5"/>
      <c r="AG6001" s="5"/>
    </row>
    <row r="6002" spans="9:33" x14ac:dyDescent="0.2">
      <c r="I6002" s="1"/>
      <c r="L6002" s="1"/>
      <c r="AC6002" s="5"/>
      <c r="AD6002" s="5"/>
      <c r="AE6002" s="5"/>
      <c r="AF6002" s="5"/>
      <c r="AG6002" s="5"/>
    </row>
    <row r="6003" spans="9:33" x14ac:dyDescent="0.2">
      <c r="I6003" s="1"/>
      <c r="L6003" s="1"/>
      <c r="AC6003" s="5"/>
      <c r="AD6003" s="5"/>
      <c r="AE6003" s="5"/>
      <c r="AF6003" s="5"/>
      <c r="AG6003" s="5"/>
    </row>
    <row r="6004" spans="9:33" x14ac:dyDescent="0.2">
      <c r="I6004" s="1"/>
      <c r="L6004" s="1"/>
      <c r="AC6004" s="5"/>
      <c r="AD6004" s="5"/>
      <c r="AE6004" s="5"/>
      <c r="AF6004" s="5"/>
      <c r="AG6004" s="5"/>
    </row>
    <row r="6005" spans="9:33" x14ac:dyDescent="0.2">
      <c r="I6005" s="1"/>
      <c r="L6005" s="1"/>
      <c r="AC6005" s="5"/>
      <c r="AD6005" s="5"/>
      <c r="AE6005" s="5"/>
      <c r="AF6005" s="5"/>
      <c r="AG6005" s="5"/>
    </row>
    <row r="6006" spans="9:33" x14ac:dyDescent="0.2">
      <c r="I6006" s="1"/>
      <c r="L6006" s="1"/>
      <c r="AC6006" s="5"/>
      <c r="AD6006" s="5"/>
      <c r="AE6006" s="5"/>
      <c r="AF6006" s="5"/>
      <c r="AG6006" s="5"/>
    </row>
    <row r="6007" spans="9:33" x14ac:dyDescent="0.2">
      <c r="I6007" s="1"/>
      <c r="L6007" s="1"/>
      <c r="AC6007" s="5"/>
      <c r="AD6007" s="5"/>
      <c r="AE6007" s="5"/>
      <c r="AF6007" s="5"/>
      <c r="AG6007" s="5"/>
    </row>
    <row r="6008" spans="9:33" x14ac:dyDescent="0.2">
      <c r="I6008" s="1"/>
      <c r="L6008" s="1"/>
      <c r="AC6008" s="5"/>
      <c r="AD6008" s="5"/>
      <c r="AE6008" s="5"/>
      <c r="AF6008" s="5"/>
      <c r="AG6008" s="5"/>
    </row>
    <row r="6009" spans="9:33" x14ac:dyDescent="0.2">
      <c r="I6009" s="1"/>
      <c r="L6009" s="1"/>
      <c r="AC6009" s="5"/>
      <c r="AD6009" s="5"/>
      <c r="AE6009" s="5"/>
      <c r="AF6009" s="5"/>
      <c r="AG6009" s="5"/>
    </row>
    <row r="6010" spans="9:33" x14ac:dyDescent="0.2">
      <c r="I6010" s="1"/>
      <c r="L6010" s="1"/>
      <c r="AC6010" s="5"/>
      <c r="AD6010" s="5"/>
      <c r="AE6010" s="5"/>
      <c r="AF6010" s="5"/>
      <c r="AG6010" s="5"/>
    </row>
    <row r="6011" spans="9:33" x14ac:dyDescent="0.2">
      <c r="I6011" s="1"/>
      <c r="L6011" s="1"/>
      <c r="AC6011" s="5"/>
      <c r="AD6011" s="5"/>
      <c r="AE6011" s="5"/>
      <c r="AF6011" s="5"/>
      <c r="AG6011" s="5"/>
    </row>
    <row r="6012" spans="9:33" x14ac:dyDescent="0.2">
      <c r="I6012" s="1"/>
      <c r="L6012" s="1"/>
      <c r="AC6012" s="5"/>
      <c r="AD6012" s="5"/>
      <c r="AE6012" s="5"/>
      <c r="AF6012" s="5"/>
      <c r="AG6012" s="5"/>
    </row>
    <row r="6013" spans="9:33" x14ac:dyDescent="0.2">
      <c r="I6013" s="1"/>
      <c r="L6013" s="1"/>
      <c r="AC6013" s="5"/>
      <c r="AD6013" s="5"/>
      <c r="AE6013" s="5"/>
      <c r="AF6013" s="5"/>
      <c r="AG6013" s="5"/>
    </row>
    <row r="6014" spans="9:33" x14ac:dyDescent="0.2">
      <c r="I6014" s="1"/>
      <c r="L6014" s="1"/>
      <c r="AC6014" s="5"/>
      <c r="AD6014" s="5"/>
      <c r="AE6014" s="5"/>
      <c r="AF6014" s="5"/>
      <c r="AG6014" s="5"/>
    </row>
    <row r="6015" spans="9:33" x14ac:dyDescent="0.2">
      <c r="I6015" s="1"/>
      <c r="L6015" s="1"/>
      <c r="AC6015" s="5"/>
      <c r="AD6015" s="5"/>
      <c r="AE6015" s="5"/>
      <c r="AF6015" s="5"/>
      <c r="AG6015" s="5"/>
    </row>
    <row r="6016" spans="9:33" x14ac:dyDescent="0.2">
      <c r="I6016" s="1"/>
      <c r="L6016" s="1"/>
      <c r="AC6016" s="5"/>
      <c r="AD6016" s="5"/>
      <c r="AE6016" s="5"/>
      <c r="AF6016" s="5"/>
      <c r="AG6016" s="5"/>
    </row>
    <row r="6017" spans="9:33" x14ac:dyDescent="0.2">
      <c r="I6017" s="1"/>
      <c r="L6017" s="1"/>
      <c r="AC6017" s="5"/>
      <c r="AD6017" s="5"/>
      <c r="AE6017" s="5"/>
      <c r="AF6017" s="5"/>
      <c r="AG6017" s="5"/>
    </row>
    <row r="6018" spans="9:33" x14ac:dyDescent="0.2">
      <c r="I6018" s="1"/>
      <c r="L6018" s="1"/>
      <c r="AC6018" s="5"/>
      <c r="AD6018" s="5"/>
      <c r="AE6018" s="5"/>
      <c r="AF6018" s="5"/>
      <c r="AG6018" s="5"/>
    </row>
    <row r="6019" spans="9:33" x14ac:dyDescent="0.2">
      <c r="I6019" s="1"/>
      <c r="L6019" s="1"/>
      <c r="AC6019" s="5"/>
      <c r="AD6019" s="5"/>
      <c r="AE6019" s="5"/>
      <c r="AF6019" s="5"/>
      <c r="AG6019" s="5"/>
    </row>
    <row r="6020" spans="9:33" x14ac:dyDescent="0.2">
      <c r="I6020" s="1"/>
      <c r="L6020" s="1"/>
      <c r="AC6020" s="5"/>
      <c r="AD6020" s="5"/>
      <c r="AE6020" s="5"/>
      <c r="AF6020" s="5"/>
      <c r="AG6020" s="5"/>
    </row>
    <row r="6021" spans="9:33" x14ac:dyDescent="0.2">
      <c r="I6021" s="1"/>
      <c r="L6021" s="1"/>
      <c r="AC6021" s="5"/>
      <c r="AD6021" s="5"/>
      <c r="AE6021" s="5"/>
      <c r="AF6021" s="5"/>
      <c r="AG6021" s="5"/>
    </row>
    <row r="6022" spans="9:33" x14ac:dyDescent="0.2">
      <c r="I6022" s="1"/>
      <c r="L6022" s="1"/>
      <c r="AC6022" s="5"/>
      <c r="AD6022" s="5"/>
      <c r="AE6022" s="5"/>
      <c r="AF6022" s="5"/>
      <c r="AG6022" s="5"/>
    </row>
    <row r="6023" spans="9:33" x14ac:dyDescent="0.2">
      <c r="I6023" s="1"/>
      <c r="L6023" s="1"/>
      <c r="AC6023" s="5"/>
      <c r="AD6023" s="5"/>
      <c r="AE6023" s="5"/>
      <c r="AF6023" s="5"/>
      <c r="AG6023" s="5"/>
    </row>
    <row r="6024" spans="9:33" x14ac:dyDescent="0.2">
      <c r="I6024" s="1"/>
      <c r="L6024" s="1"/>
      <c r="AC6024" s="5"/>
      <c r="AD6024" s="5"/>
      <c r="AE6024" s="5"/>
      <c r="AF6024" s="5"/>
      <c r="AG6024" s="5"/>
    </row>
    <row r="6025" spans="9:33" x14ac:dyDescent="0.2">
      <c r="I6025" s="1"/>
      <c r="L6025" s="1"/>
      <c r="AC6025" s="5"/>
      <c r="AD6025" s="5"/>
      <c r="AE6025" s="5"/>
      <c r="AF6025" s="5"/>
      <c r="AG6025" s="5"/>
    </row>
    <row r="6026" spans="9:33" x14ac:dyDescent="0.2">
      <c r="I6026" s="1"/>
      <c r="L6026" s="3"/>
    </row>
    <row r="6027" spans="9:33" x14ac:dyDescent="0.2">
      <c r="I6027" s="1"/>
      <c r="L6027" s="1"/>
      <c r="AC6027" s="5"/>
      <c r="AD6027" s="5"/>
      <c r="AE6027" s="5"/>
      <c r="AF6027" s="5"/>
      <c r="AG6027" s="5"/>
    </row>
    <row r="6028" spans="9:33" x14ac:dyDescent="0.2">
      <c r="I6028" s="1"/>
      <c r="L6028" s="1"/>
      <c r="AC6028" s="5"/>
      <c r="AD6028" s="5"/>
      <c r="AE6028" s="5"/>
      <c r="AF6028" s="5"/>
      <c r="AG6028" s="5"/>
    </row>
    <row r="6029" spans="9:33" x14ac:dyDescent="0.2">
      <c r="I6029" s="1"/>
      <c r="L6029" s="1"/>
      <c r="AC6029" s="5"/>
      <c r="AD6029" s="5"/>
      <c r="AE6029" s="5"/>
      <c r="AF6029" s="5"/>
      <c r="AG6029" s="5"/>
    </row>
    <row r="6030" spans="9:33" x14ac:dyDescent="0.2">
      <c r="I6030" s="1"/>
      <c r="L6030" s="1"/>
      <c r="AC6030" s="5"/>
      <c r="AD6030" s="5"/>
      <c r="AE6030" s="5"/>
      <c r="AF6030" s="5"/>
      <c r="AG6030" s="5"/>
    </row>
    <row r="6031" spans="9:33" x14ac:dyDescent="0.2">
      <c r="I6031" s="1"/>
      <c r="L6031" s="1"/>
      <c r="AC6031" s="5"/>
      <c r="AD6031" s="5"/>
      <c r="AE6031" s="5"/>
      <c r="AF6031" s="5"/>
      <c r="AG6031" s="5"/>
    </row>
    <row r="6032" spans="9:33" x14ac:dyDescent="0.2">
      <c r="I6032" s="1"/>
      <c r="L6032" s="1"/>
      <c r="AC6032" s="5"/>
      <c r="AD6032" s="5"/>
      <c r="AE6032" s="5"/>
      <c r="AF6032" s="5"/>
      <c r="AG6032" s="5"/>
    </row>
    <row r="6033" spans="9:33" x14ac:dyDescent="0.2">
      <c r="I6033" s="1"/>
      <c r="L6033" s="1"/>
      <c r="AC6033" s="5"/>
      <c r="AD6033" s="5"/>
      <c r="AE6033" s="5"/>
      <c r="AF6033" s="5"/>
      <c r="AG6033" s="5"/>
    </row>
    <row r="6034" spans="9:33" x14ac:dyDescent="0.2">
      <c r="I6034" s="1"/>
      <c r="L6034" s="1"/>
      <c r="AC6034" s="5"/>
      <c r="AD6034" s="5"/>
      <c r="AE6034" s="5"/>
      <c r="AF6034" s="5"/>
      <c r="AG6034" s="5"/>
    </row>
    <row r="6035" spans="9:33" x14ac:dyDescent="0.2">
      <c r="I6035" s="1"/>
      <c r="L6035" s="1"/>
      <c r="AC6035" s="5"/>
      <c r="AD6035" s="5"/>
      <c r="AE6035" s="5"/>
      <c r="AF6035" s="5"/>
      <c r="AG6035" s="5"/>
    </row>
    <row r="6036" spans="9:33" x14ac:dyDescent="0.2">
      <c r="I6036" s="1"/>
      <c r="L6036" s="1"/>
      <c r="AC6036" s="5"/>
      <c r="AD6036" s="5"/>
      <c r="AE6036" s="5"/>
      <c r="AF6036" s="5"/>
      <c r="AG6036" s="5"/>
    </row>
    <row r="6037" spans="9:33" x14ac:dyDescent="0.2">
      <c r="I6037" s="2"/>
      <c r="L6037" s="1"/>
      <c r="AC6037" s="5"/>
      <c r="AD6037" s="5"/>
      <c r="AE6037" s="5"/>
      <c r="AF6037" s="5"/>
      <c r="AG6037" s="5"/>
    </row>
    <row r="6038" spans="9:33" x14ac:dyDescent="0.2">
      <c r="I6038" s="1"/>
      <c r="L6038" s="1"/>
      <c r="AC6038" s="5"/>
      <c r="AD6038" s="5"/>
      <c r="AE6038" s="5"/>
      <c r="AF6038" s="5"/>
      <c r="AG6038" s="5"/>
    </row>
    <row r="6039" spans="9:33" x14ac:dyDescent="0.2">
      <c r="I6039" s="1"/>
      <c r="L6039" s="1"/>
      <c r="AC6039" s="5"/>
      <c r="AD6039" s="5"/>
      <c r="AE6039" s="5"/>
      <c r="AF6039" s="5"/>
      <c r="AG6039" s="5"/>
    </row>
    <row r="6040" spans="9:33" x14ac:dyDescent="0.2">
      <c r="I6040" s="1"/>
      <c r="L6040" s="1"/>
      <c r="AC6040" s="5"/>
      <c r="AD6040" s="5"/>
      <c r="AE6040" s="5"/>
      <c r="AF6040" s="5"/>
      <c r="AG6040" s="5"/>
    </row>
    <row r="6041" spans="9:33" x14ac:dyDescent="0.2">
      <c r="I6041" s="1"/>
      <c r="L6041" s="1"/>
      <c r="AC6041" s="5"/>
      <c r="AD6041" s="5"/>
      <c r="AE6041" s="5"/>
      <c r="AF6041" s="5"/>
      <c r="AG6041" s="5"/>
    </row>
    <row r="6042" spans="9:33" x14ac:dyDescent="0.2">
      <c r="I6042" s="1"/>
      <c r="L6042" s="1"/>
      <c r="AC6042" s="5"/>
      <c r="AD6042" s="5"/>
      <c r="AE6042" s="5"/>
      <c r="AF6042" s="5"/>
      <c r="AG6042" s="5"/>
    </row>
    <row r="6043" spans="9:33" x14ac:dyDescent="0.2">
      <c r="I6043" s="2"/>
      <c r="L6043" s="1"/>
      <c r="AC6043" s="5"/>
      <c r="AD6043" s="5"/>
      <c r="AE6043" s="5"/>
      <c r="AF6043" s="5"/>
      <c r="AG6043" s="5"/>
    </row>
    <row r="6044" spans="9:33" x14ac:dyDescent="0.2">
      <c r="I6044" s="1"/>
      <c r="L6044" s="1"/>
      <c r="AC6044" s="5"/>
      <c r="AD6044" s="5"/>
      <c r="AE6044" s="5"/>
      <c r="AF6044" s="5"/>
      <c r="AG6044" s="5"/>
    </row>
    <row r="6045" spans="9:33" x14ac:dyDescent="0.2">
      <c r="I6045" s="2"/>
      <c r="L6045" s="1"/>
      <c r="AC6045" s="5"/>
      <c r="AD6045" s="5"/>
      <c r="AE6045" s="5"/>
      <c r="AF6045" s="5"/>
      <c r="AG6045" s="5"/>
    </row>
    <row r="6046" spans="9:33" x14ac:dyDescent="0.2">
      <c r="I6046" s="1"/>
      <c r="L6046" s="1"/>
      <c r="AC6046" s="5"/>
      <c r="AD6046" s="5"/>
      <c r="AE6046" s="5"/>
      <c r="AF6046" s="5"/>
      <c r="AG6046" s="5"/>
    </row>
    <row r="6047" spans="9:33" x14ac:dyDescent="0.2">
      <c r="I6047" s="1"/>
      <c r="L6047" s="1"/>
      <c r="AC6047" s="5"/>
      <c r="AD6047" s="5"/>
      <c r="AE6047" s="5"/>
      <c r="AF6047" s="5"/>
      <c r="AG6047" s="5"/>
    </row>
    <row r="6048" spans="9:33" x14ac:dyDescent="0.2">
      <c r="I6048" s="1"/>
      <c r="L6048" s="1"/>
      <c r="AC6048" s="5"/>
      <c r="AD6048" s="5"/>
      <c r="AE6048" s="5"/>
      <c r="AF6048" s="5"/>
      <c r="AG6048" s="5"/>
    </row>
    <row r="6049" spans="9:33" x14ac:dyDescent="0.2">
      <c r="I6049" s="1"/>
      <c r="L6049" s="1"/>
      <c r="AC6049" s="5"/>
      <c r="AD6049" s="5"/>
      <c r="AE6049" s="5"/>
      <c r="AF6049" s="5"/>
      <c r="AG6049" s="5"/>
    </row>
    <row r="6050" spans="9:33" x14ac:dyDescent="0.2">
      <c r="I6050" s="1"/>
      <c r="L6050" s="1"/>
      <c r="AC6050" s="5"/>
      <c r="AD6050" s="5"/>
      <c r="AE6050" s="5"/>
      <c r="AF6050" s="5"/>
      <c r="AG6050" s="5"/>
    </row>
    <row r="6051" spans="9:33" x14ac:dyDescent="0.2">
      <c r="I6051" s="1"/>
      <c r="L6051" s="1"/>
      <c r="AC6051" s="5"/>
      <c r="AD6051" s="5"/>
      <c r="AE6051" s="5"/>
      <c r="AF6051" s="5"/>
      <c r="AG6051" s="5"/>
    </row>
    <row r="6052" spans="9:33" x14ac:dyDescent="0.2">
      <c r="I6052" s="1"/>
      <c r="L6052" s="1"/>
      <c r="AC6052" s="5"/>
      <c r="AD6052" s="5"/>
      <c r="AE6052" s="5"/>
      <c r="AF6052" s="5"/>
      <c r="AG6052" s="5"/>
    </row>
    <row r="6053" spans="9:33" x14ac:dyDescent="0.2">
      <c r="I6053" s="1"/>
      <c r="L6053" s="1"/>
      <c r="AC6053" s="5"/>
      <c r="AD6053" s="5"/>
      <c r="AE6053" s="5"/>
      <c r="AF6053" s="5"/>
      <c r="AG6053" s="5"/>
    </row>
    <row r="6054" spans="9:33" x14ac:dyDescent="0.2">
      <c r="I6054" s="1"/>
      <c r="L6054" s="1"/>
      <c r="AC6054" s="5"/>
      <c r="AD6054" s="5"/>
      <c r="AE6054" s="5"/>
      <c r="AF6054" s="5"/>
      <c r="AG6054" s="5"/>
    </row>
    <row r="6055" spans="9:33" x14ac:dyDescent="0.2">
      <c r="I6055" s="1"/>
      <c r="L6055" s="1"/>
      <c r="AC6055" s="5"/>
      <c r="AD6055" s="5"/>
      <c r="AE6055" s="5"/>
      <c r="AF6055" s="5"/>
      <c r="AG6055" s="5"/>
    </row>
    <row r="6056" spans="9:33" x14ac:dyDescent="0.2">
      <c r="I6056" s="2"/>
      <c r="L6056" s="1"/>
      <c r="AC6056" s="5"/>
      <c r="AD6056" s="5"/>
      <c r="AE6056" s="5"/>
      <c r="AF6056" s="5"/>
      <c r="AG6056" s="5"/>
    </row>
    <row r="6057" spans="9:33" x14ac:dyDescent="0.2">
      <c r="I6057" s="1"/>
      <c r="L6057" s="1"/>
      <c r="AC6057" s="5"/>
      <c r="AD6057" s="5"/>
      <c r="AE6057" s="5"/>
      <c r="AF6057" s="5"/>
      <c r="AG6057" s="5"/>
    </row>
    <row r="6058" spans="9:33" x14ac:dyDescent="0.2">
      <c r="I6058" s="1"/>
      <c r="L6058" s="1"/>
      <c r="AC6058" s="5"/>
      <c r="AD6058" s="5"/>
      <c r="AE6058" s="5"/>
      <c r="AF6058" s="5"/>
      <c r="AG6058" s="5"/>
    </row>
    <row r="6059" spans="9:33" x14ac:dyDescent="0.2">
      <c r="I6059" s="2"/>
      <c r="L6059" s="1"/>
      <c r="AC6059" s="5"/>
      <c r="AD6059" s="5"/>
      <c r="AE6059" s="5"/>
      <c r="AF6059" s="5"/>
      <c r="AG6059" s="5"/>
    </row>
    <row r="6060" spans="9:33" x14ac:dyDescent="0.2">
      <c r="I6060" s="1"/>
      <c r="L6060" s="1"/>
      <c r="AC6060" s="5"/>
      <c r="AD6060" s="5"/>
      <c r="AE6060" s="5"/>
      <c r="AF6060" s="5"/>
      <c r="AG6060" s="5"/>
    </row>
    <row r="6061" spans="9:33" x14ac:dyDescent="0.2">
      <c r="I6061" s="2"/>
      <c r="L6061" s="1"/>
      <c r="AC6061" s="5"/>
      <c r="AD6061" s="5"/>
      <c r="AE6061" s="5"/>
      <c r="AF6061" s="5"/>
      <c r="AG6061" s="5"/>
    </row>
    <row r="6062" spans="9:33" x14ac:dyDescent="0.2">
      <c r="I6062" s="2"/>
      <c r="L6062" s="1"/>
      <c r="AC6062" s="5"/>
      <c r="AD6062" s="5"/>
      <c r="AE6062" s="5"/>
      <c r="AF6062" s="5"/>
      <c r="AG6062" s="5"/>
    </row>
    <row r="6063" spans="9:33" x14ac:dyDescent="0.2">
      <c r="I6063" s="2"/>
      <c r="L6063" s="1"/>
      <c r="AC6063" s="5"/>
      <c r="AD6063" s="5"/>
      <c r="AE6063" s="5"/>
      <c r="AF6063" s="5"/>
      <c r="AG6063" s="5"/>
    </row>
    <row r="6064" spans="9:33" x14ac:dyDescent="0.2">
      <c r="I6064" s="2"/>
      <c r="L6064" s="1"/>
      <c r="AC6064" s="5"/>
      <c r="AD6064" s="5"/>
      <c r="AE6064" s="5"/>
      <c r="AF6064" s="5"/>
      <c r="AG6064" s="5"/>
    </row>
    <row r="6065" spans="9:33" x14ac:dyDescent="0.2">
      <c r="I6065" s="1"/>
      <c r="L6065" s="1"/>
      <c r="AC6065" s="5"/>
      <c r="AD6065" s="5"/>
      <c r="AE6065" s="5"/>
      <c r="AF6065" s="5"/>
      <c r="AG6065" s="5"/>
    </row>
    <row r="6066" spans="9:33" x14ac:dyDescent="0.2">
      <c r="I6066" s="1"/>
      <c r="L6066" s="1"/>
      <c r="AC6066" s="5"/>
      <c r="AD6066" s="5"/>
      <c r="AE6066" s="5"/>
      <c r="AF6066" s="5"/>
      <c r="AG6066" s="5"/>
    </row>
    <row r="6067" spans="9:33" x14ac:dyDescent="0.2">
      <c r="I6067" s="1"/>
      <c r="L6067" s="1"/>
      <c r="AC6067" s="5"/>
      <c r="AD6067" s="5"/>
      <c r="AE6067" s="5"/>
      <c r="AF6067" s="5"/>
      <c r="AG6067" s="5"/>
    </row>
    <row r="6068" spans="9:33" x14ac:dyDescent="0.2">
      <c r="I6068" s="1"/>
      <c r="L6068" s="1"/>
      <c r="AC6068" s="5"/>
      <c r="AD6068" s="5"/>
      <c r="AE6068" s="5"/>
      <c r="AF6068" s="5"/>
      <c r="AG6068" s="5"/>
    </row>
    <row r="6069" spans="9:33" x14ac:dyDescent="0.2">
      <c r="I6069" s="1"/>
      <c r="L6069" s="1"/>
      <c r="AC6069" s="5"/>
      <c r="AD6069" s="5"/>
      <c r="AE6069" s="5"/>
      <c r="AF6069" s="5"/>
      <c r="AG6069" s="5"/>
    </row>
    <row r="6070" spans="9:33" x14ac:dyDescent="0.2">
      <c r="I6070" s="1"/>
      <c r="L6070" s="1"/>
      <c r="AC6070" s="5"/>
      <c r="AD6070" s="5"/>
      <c r="AE6070" s="5"/>
      <c r="AF6070" s="5"/>
      <c r="AG6070" s="5"/>
    </row>
    <row r="6071" spans="9:33" x14ac:dyDescent="0.2">
      <c r="I6071" s="1"/>
      <c r="L6071" s="1"/>
      <c r="AC6071" s="5"/>
      <c r="AD6071" s="5"/>
      <c r="AE6071" s="5"/>
      <c r="AF6071" s="5"/>
      <c r="AG6071" s="5"/>
    </row>
    <row r="6072" spans="9:33" x14ac:dyDescent="0.2">
      <c r="I6072" s="1"/>
      <c r="L6072" s="1"/>
      <c r="AC6072" s="5"/>
      <c r="AD6072" s="5"/>
      <c r="AE6072" s="5"/>
      <c r="AF6072" s="5"/>
      <c r="AG6072" s="5"/>
    </row>
    <row r="6073" spans="9:33" x14ac:dyDescent="0.2">
      <c r="I6073" s="1"/>
      <c r="L6073" s="1"/>
      <c r="AC6073" s="5"/>
      <c r="AD6073" s="5"/>
      <c r="AE6073" s="5"/>
      <c r="AF6073" s="5"/>
      <c r="AG6073" s="5"/>
    </row>
    <row r="6074" spans="9:33" x14ac:dyDescent="0.2">
      <c r="I6074" s="1"/>
      <c r="L6074" s="1"/>
      <c r="AC6074" s="5"/>
      <c r="AD6074" s="5"/>
      <c r="AE6074" s="5"/>
      <c r="AF6074" s="5"/>
      <c r="AG6074" s="5"/>
    </row>
    <row r="6075" spans="9:33" x14ac:dyDescent="0.2">
      <c r="I6075" s="1"/>
      <c r="L6075" s="1"/>
      <c r="AC6075" s="5"/>
      <c r="AD6075" s="5"/>
      <c r="AE6075" s="5"/>
      <c r="AF6075" s="5"/>
      <c r="AG6075" s="5"/>
    </row>
    <row r="6076" spans="9:33" x14ac:dyDescent="0.2">
      <c r="I6076" s="1"/>
      <c r="L6076" s="1"/>
      <c r="AC6076" s="5"/>
      <c r="AD6076" s="5"/>
      <c r="AE6076" s="5"/>
      <c r="AF6076" s="5"/>
      <c r="AG6076" s="5"/>
    </row>
    <row r="6077" spans="9:33" x14ac:dyDescent="0.2">
      <c r="I6077" s="1"/>
      <c r="L6077" s="1"/>
      <c r="AC6077" s="5"/>
      <c r="AD6077" s="5"/>
      <c r="AE6077" s="5"/>
      <c r="AF6077" s="5"/>
      <c r="AG6077" s="5"/>
    </row>
    <row r="6078" spans="9:33" x14ac:dyDescent="0.2">
      <c r="I6078" s="1"/>
      <c r="L6078" s="1"/>
      <c r="AC6078" s="5"/>
      <c r="AD6078" s="5"/>
      <c r="AE6078" s="5"/>
      <c r="AF6078" s="5"/>
      <c r="AG6078" s="5"/>
    </row>
    <row r="6079" spans="9:33" x14ac:dyDescent="0.2">
      <c r="I6079" s="1"/>
      <c r="L6079" s="1"/>
      <c r="AC6079" s="5"/>
      <c r="AD6079" s="5"/>
      <c r="AE6079" s="5"/>
      <c r="AF6079" s="5"/>
      <c r="AG6079" s="5"/>
    </row>
    <row r="6080" spans="9:33" x14ac:dyDescent="0.2">
      <c r="I6080" s="1"/>
      <c r="L6080" s="1"/>
      <c r="AC6080" s="5"/>
      <c r="AD6080" s="5"/>
      <c r="AE6080" s="5"/>
      <c r="AF6080" s="5"/>
      <c r="AG6080" s="5"/>
    </row>
    <row r="6081" spans="9:33" x14ac:dyDescent="0.2">
      <c r="I6081" s="1"/>
      <c r="L6081" s="1"/>
      <c r="AC6081" s="5"/>
      <c r="AD6081" s="5"/>
      <c r="AE6081" s="5"/>
      <c r="AF6081" s="5"/>
      <c r="AG6081" s="5"/>
    </row>
    <row r="6082" spans="9:33" x14ac:dyDescent="0.2">
      <c r="I6082" s="1"/>
      <c r="L6082" s="1"/>
      <c r="AC6082" s="5"/>
      <c r="AD6082" s="5"/>
      <c r="AE6082" s="5"/>
      <c r="AF6082" s="5"/>
      <c r="AG6082" s="5"/>
    </row>
    <row r="6083" spans="9:33" x14ac:dyDescent="0.2">
      <c r="I6083" s="1"/>
      <c r="L6083" s="1"/>
      <c r="AC6083" s="5"/>
      <c r="AD6083" s="5"/>
      <c r="AE6083" s="5"/>
      <c r="AF6083" s="5"/>
      <c r="AG6083" s="5"/>
    </row>
    <row r="6084" spans="9:33" x14ac:dyDescent="0.2">
      <c r="I6084" s="1"/>
      <c r="L6084" s="1"/>
      <c r="AC6084" s="5"/>
      <c r="AD6084" s="5"/>
      <c r="AE6084" s="5"/>
      <c r="AF6084" s="5"/>
      <c r="AG6084" s="5"/>
    </row>
    <row r="6085" spans="9:33" x14ac:dyDescent="0.2">
      <c r="I6085" s="1"/>
      <c r="L6085" s="1"/>
      <c r="AC6085" s="5"/>
      <c r="AD6085" s="5"/>
      <c r="AE6085" s="5"/>
      <c r="AF6085" s="5"/>
      <c r="AG6085" s="5"/>
    </row>
    <row r="6086" spans="9:33" x14ac:dyDescent="0.2">
      <c r="I6086" s="1"/>
      <c r="L6086" s="1"/>
      <c r="AC6086" s="5"/>
      <c r="AD6086" s="5"/>
      <c r="AE6086" s="5"/>
      <c r="AF6086" s="5"/>
      <c r="AG6086" s="5"/>
    </row>
    <row r="6087" spans="9:33" x14ac:dyDescent="0.2">
      <c r="I6087" s="1"/>
      <c r="L6087" s="1"/>
      <c r="AC6087" s="5"/>
      <c r="AD6087" s="5"/>
      <c r="AE6087" s="5"/>
      <c r="AF6087" s="5"/>
      <c r="AG6087" s="5"/>
    </row>
    <row r="6088" spans="9:33" x14ac:dyDescent="0.2">
      <c r="I6088" s="1"/>
      <c r="L6088" s="1"/>
      <c r="AC6088" s="5"/>
      <c r="AD6088" s="5"/>
      <c r="AE6088" s="5"/>
      <c r="AF6088" s="5"/>
      <c r="AG6088" s="5"/>
    </row>
    <row r="6089" spans="9:33" x14ac:dyDescent="0.2">
      <c r="I6089" s="1"/>
      <c r="L6089" s="1"/>
      <c r="AC6089" s="5"/>
      <c r="AD6089" s="5"/>
      <c r="AE6089" s="5"/>
      <c r="AF6089" s="5"/>
      <c r="AG6089" s="5"/>
    </row>
    <row r="6090" spans="9:33" x14ac:dyDescent="0.2">
      <c r="I6090" s="1"/>
      <c r="L6090" s="1"/>
      <c r="AC6090" s="5"/>
      <c r="AD6090" s="5"/>
      <c r="AE6090" s="5"/>
      <c r="AF6090" s="5"/>
      <c r="AG6090" s="5"/>
    </row>
    <row r="6091" spans="9:33" x14ac:dyDescent="0.2">
      <c r="I6091" s="1"/>
      <c r="L6091" s="1"/>
      <c r="AC6091" s="5"/>
      <c r="AD6091" s="5"/>
      <c r="AE6091" s="5"/>
      <c r="AF6091" s="5"/>
      <c r="AG6091" s="5"/>
    </row>
    <row r="6092" spans="9:33" x14ac:dyDescent="0.2">
      <c r="I6092" s="1"/>
      <c r="L6092" s="1"/>
      <c r="AC6092" s="5"/>
      <c r="AD6092" s="5"/>
      <c r="AE6092" s="5"/>
      <c r="AF6092" s="5"/>
      <c r="AG6092" s="5"/>
    </row>
    <row r="6093" spans="9:33" x14ac:dyDescent="0.2">
      <c r="I6093" s="1"/>
      <c r="L6093" s="1"/>
      <c r="AC6093" s="5"/>
      <c r="AD6093" s="5"/>
      <c r="AE6093" s="5"/>
      <c r="AF6093" s="5"/>
      <c r="AG6093" s="5"/>
    </row>
    <row r="6094" spans="9:33" x14ac:dyDescent="0.2">
      <c r="I6094" s="1"/>
      <c r="L6094" s="1"/>
      <c r="AC6094" s="5"/>
      <c r="AD6094" s="5"/>
      <c r="AE6094" s="5"/>
      <c r="AF6094" s="5"/>
      <c r="AG6094" s="5"/>
    </row>
    <row r="6095" spans="9:33" x14ac:dyDescent="0.2">
      <c r="I6095" s="1"/>
      <c r="L6095" s="1"/>
      <c r="AC6095" s="5"/>
      <c r="AD6095" s="5"/>
      <c r="AE6095" s="5"/>
      <c r="AF6095" s="5"/>
      <c r="AG6095" s="5"/>
    </row>
    <row r="6096" spans="9:33" x14ac:dyDescent="0.2">
      <c r="I6096" s="1"/>
      <c r="L6096" s="1"/>
      <c r="AC6096" s="5"/>
      <c r="AD6096" s="5"/>
      <c r="AE6096" s="5"/>
      <c r="AF6096" s="5"/>
      <c r="AG6096" s="5"/>
    </row>
    <row r="6097" spans="9:33" x14ac:dyDescent="0.2">
      <c r="I6097" s="1"/>
      <c r="L6097" s="1"/>
      <c r="AC6097" s="5"/>
      <c r="AD6097" s="5"/>
      <c r="AE6097" s="5"/>
      <c r="AF6097" s="5"/>
      <c r="AG6097" s="5"/>
    </row>
    <row r="6098" spans="9:33" x14ac:dyDescent="0.2">
      <c r="I6098" s="1"/>
      <c r="L6098" s="1"/>
      <c r="AC6098" s="5"/>
      <c r="AD6098" s="5"/>
      <c r="AE6098" s="5"/>
      <c r="AF6098" s="5"/>
      <c r="AG6098" s="5"/>
    </row>
    <row r="6099" spans="9:33" x14ac:dyDescent="0.2">
      <c r="I6099" s="1"/>
      <c r="L6099" s="1"/>
      <c r="AC6099" s="5"/>
      <c r="AD6099" s="5"/>
      <c r="AE6099" s="5"/>
      <c r="AF6099" s="5"/>
      <c r="AG6099" s="5"/>
    </row>
    <row r="6100" spans="9:33" x14ac:dyDescent="0.2">
      <c r="I6100" s="1"/>
      <c r="L6100" s="1"/>
      <c r="AC6100" s="5"/>
      <c r="AD6100" s="5"/>
      <c r="AE6100" s="5"/>
      <c r="AF6100" s="5"/>
      <c r="AG6100" s="5"/>
    </row>
    <row r="6101" spans="9:33" x14ac:dyDescent="0.2">
      <c r="I6101" s="1"/>
      <c r="L6101" s="1"/>
      <c r="AC6101" s="5"/>
      <c r="AD6101" s="5"/>
      <c r="AE6101" s="5"/>
      <c r="AF6101" s="5"/>
      <c r="AG6101" s="5"/>
    </row>
    <row r="6102" spans="9:33" x14ac:dyDescent="0.2">
      <c r="I6102" s="1"/>
      <c r="L6102" s="1"/>
      <c r="AC6102" s="5"/>
      <c r="AD6102" s="5"/>
      <c r="AE6102" s="5"/>
      <c r="AF6102" s="5"/>
      <c r="AG6102" s="5"/>
    </row>
    <row r="6103" spans="9:33" x14ac:dyDescent="0.2">
      <c r="I6103" s="1"/>
      <c r="L6103" s="1"/>
      <c r="AC6103" s="5"/>
      <c r="AD6103" s="5"/>
      <c r="AE6103" s="5"/>
      <c r="AF6103" s="5"/>
      <c r="AG6103" s="5"/>
    </row>
    <row r="6104" spans="9:33" x14ac:dyDescent="0.2">
      <c r="I6104" s="1"/>
      <c r="L6104" s="1"/>
      <c r="AC6104" s="5"/>
      <c r="AD6104" s="5"/>
      <c r="AE6104" s="5"/>
      <c r="AF6104" s="5"/>
      <c r="AG6104" s="5"/>
    </row>
    <row r="6105" spans="9:33" x14ac:dyDescent="0.2">
      <c r="I6105" s="1"/>
      <c r="L6105" s="1"/>
      <c r="AC6105" s="5"/>
      <c r="AD6105" s="5"/>
      <c r="AE6105" s="5"/>
      <c r="AF6105" s="5"/>
      <c r="AG6105" s="5"/>
    </row>
    <row r="6106" spans="9:33" x14ac:dyDescent="0.2">
      <c r="I6106" s="1"/>
      <c r="L6106" s="1"/>
      <c r="AC6106" s="5"/>
      <c r="AD6106" s="5"/>
      <c r="AE6106" s="5"/>
      <c r="AF6106" s="5"/>
      <c r="AG6106" s="5"/>
    </row>
    <row r="6107" spans="9:33" x14ac:dyDescent="0.2">
      <c r="I6107" s="1"/>
      <c r="L6107" s="1"/>
      <c r="AC6107" s="5"/>
      <c r="AD6107" s="5"/>
      <c r="AE6107" s="5"/>
      <c r="AF6107" s="5"/>
      <c r="AG6107" s="5"/>
    </row>
    <row r="6108" spans="9:33" x14ac:dyDescent="0.2">
      <c r="I6108" s="1"/>
      <c r="L6108" s="1"/>
      <c r="AC6108" s="5"/>
      <c r="AD6108" s="5"/>
      <c r="AE6108" s="5"/>
      <c r="AF6108" s="5"/>
      <c r="AG6108" s="5"/>
    </row>
    <row r="6109" spans="9:33" x14ac:dyDescent="0.2">
      <c r="I6109" s="1"/>
      <c r="L6109" s="1"/>
      <c r="AC6109" s="5"/>
      <c r="AD6109" s="5"/>
      <c r="AE6109" s="5"/>
      <c r="AF6109" s="5"/>
      <c r="AG6109" s="5"/>
    </row>
    <row r="6110" spans="9:33" x14ac:dyDescent="0.2">
      <c r="I6110" s="1"/>
      <c r="L6110" s="1"/>
      <c r="AC6110" s="5"/>
      <c r="AD6110" s="5"/>
      <c r="AE6110" s="5"/>
      <c r="AF6110" s="5"/>
      <c r="AG6110" s="5"/>
    </row>
    <row r="6111" spans="9:33" x14ac:dyDescent="0.2">
      <c r="I6111" s="1"/>
      <c r="L6111" s="1"/>
      <c r="AC6111" s="5"/>
      <c r="AD6111" s="5"/>
      <c r="AE6111" s="5"/>
      <c r="AF6111" s="5"/>
      <c r="AG6111" s="5"/>
    </row>
    <row r="6112" spans="9:33" x14ac:dyDescent="0.2">
      <c r="I6112" s="1"/>
      <c r="L6112" s="1"/>
      <c r="AC6112" s="5"/>
      <c r="AD6112" s="5"/>
      <c r="AE6112" s="5"/>
      <c r="AF6112" s="5"/>
      <c r="AG6112" s="5"/>
    </row>
    <row r="6113" spans="9:33" x14ac:dyDescent="0.2">
      <c r="I6113" s="1"/>
      <c r="L6113" s="1"/>
      <c r="AC6113" s="5"/>
      <c r="AD6113" s="5"/>
      <c r="AE6113" s="5"/>
      <c r="AF6113" s="5"/>
      <c r="AG6113" s="5"/>
    </row>
    <row r="6114" spans="9:33" x14ac:dyDescent="0.2">
      <c r="I6114" s="1"/>
      <c r="L6114" s="1"/>
      <c r="AC6114" s="5"/>
      <c r="AD6114" s="5"/>
      <c r="AE6114" s="5"/>
      <c r="AF6114" s="5"/>
      <c r="AG6114" s="5"/>
    </row>
    <row r="6115" spans="9:33" x14ac:dyDescent="0.2">
      <c r="I6115" s="1"/>
      <c r="L6115" s="1"/>
      <c r="AC6115" s="5"/>
      <c r="AD6115" s="5"/>
      <c r="AE6115" s="5"/>
      <c r="AF6115" s="5"/>
      <c r="AG6115" s="5"/>
    </row>
    <row r="6116" spans="9:33" x14ac:dyDescent="0.2">
      <c r="I6116" s="1"/>
      <c r="L6116" s="1"/>
      <c r="AC6116" s="5"/>
      <c r="AD6116" s="5"/>
      <c r="AE6116" s="5"/>
      <c r="AF6116" s="5"/>
      <c r="AG6116" s="5"/>
    </row>
    <row r="6117" spans="9:33" x14ac:dyDescent="0.2">
      <c r="I6117" s="1"/>
      <c r="L6117" s="1"/>
      <c r="AC6117" s="5"/>
      <c r="AD6117" s="5"/>
      <c r="AE6117" s="5"/>
      <c r="AF6117" s="5"/>
      <c r="AG6117" s="5"/>
    </row>
    <row r="6118" spans="9:33" x14ac:dyDescent="0.2">
      <c r="I6118" s="1"/>
      <c r="L6118" s="1"/>
      <c r="AC6118" s="5"/>
      <c r="AD6118" s="5"/>
      <c r="AE6118" s="5"/>
      <c r="AF6118" s="5"/>
      <c r="AG6118" s="5"/>
    </row>
    <row r="6119" spans="9:33" x14ac:dyDescent="0.2">
      <c r="I6119" s="1"/>
      <c r="L6119" s="1"/>
      <c r="AC6119" s="5"/>
      <c r="AD6119" s="5"/>
      <c r="AE6119" s="5"/>
      <c r="AF6119" s="5"/>
      <c r="AG6119" s="5"/>
    </row>
    <row r="6120" spans="9:33" x14ac:dyDescent="0.2">
      <c r="I6120" s="1"/>
      <c r="L6120" s="1"/>
      <c r="AC6120" s="5"/>
      <c r="AD6120" s="5"/>
      <c r="AE6120" s="5"/>
      <c r="AF6120" s="5"/>
      <c r="AG6120" s="5"/>
    </row>
    <row r="6121" spans="9:33" x14ac:dyDescent="0.2">
      <c r="I6121" s="1"/>
      <c r="L6121" s="1"/>
      <c r="AC6121" s="5"/>
      <c r="AD6121" s="5"/>
      <c r="AE6121" s="5"/>
      <c r="AF6121" s="5"/>
      <c r="AG6121" s="5"/>
    </row>
    <row r="6122" spans="9:33" x14ac:dyDescent="0.2">
      <c r="I6122" s="1"/>
      <c r="L6122" s="1"/>
      <c r="AC6122" s="5"/>
      <c r="AD6122" s="5"/>
      <c r="AE6122" s="5"/>
      <c r="AF6122" s="5"/>
      <c r="AG6122" s="5"/>
    </row>
    <row r="6123" spans="9:33" x14ac:dyDescent="0.2">
      <c r="I6123" s="1"/>
      <c r="L6123" s="1"/>
      <c r="AC6123" s="5"/>
      <c r="AD6123" s="5"/>
      <c r="AE6123" s="5"/>
      <c r="AF6123" s="5"/>
      <c r="AG6123" s="5"/>
    </row>
    <row r="6124" spans="9:33" x14ac:dyDescent="0.2">
      <c r="I6124" s="1"/>
      <c r="L6124" s="1"/>
      <c r="AC6124" s="5"/>
      <c r="AD6124" s="5"/>
      <c r="AE6124" s="5"/>
      <c r="AF6124" s="5"/>
      <c r="AG6124" s="5"/>
    </row>
    <row r="6125" spans="9:33" x14ac:dyDescent="0.2">
      <c r="I6125" s="1"/>
      <c r="L6125" s="1"/>
      <c r="AC6125" s="5"/>
      <c r="AD6125" s="5"/>
      <c r="AE6125" s="5"/>
      <c r="AF6125" s="5"/>
      <c r="AG6125" s="5"/>
    </row>
    <row r="6126" spans="9:33" x14ac:dyDescent="0.2">
      <c r="I6126" s="1"/>
      <c r="L6126" s="1"/>
      <c r="AC6126" s="5"/>
      <c r="AD6126" s="5"/>
      <c r="AE6126" s="5"/>
      <c r="AF6126" s="5"/>
      <c r="AG6126" s="5"/>
    </row>
    <row r="6127" spans="9:33" x14ac:dyDescent="0.2">
      <c r="I6127" s="1"/>
      <c r="L6127" s="1"/>
      <c r="AC6127" s="5"/>
      <c r="AD6127" s="5"/>
      <c r="AE6127" s="5"/>
      <c r="AF6127" s="5"/>
      <c r="AG6127" s="5"/>
    </row>
    <row r="6128" spans="9:33" x14ac:dyDescent="0.2">
      <c r="I6128" s="1"/>
      <c r="L6128" s="1"/>
      <c r="AC6128" s="5"/>
      <c r="AD6128" s="5"/>
      <c r="AE6128" s="5"/>
      <c r="AF6128" s="5"/>
      <c r="AG6128" s="5"/>
    </row>
    <row r="6129" spans="9:33" x14ac:dyDescent="0.2">
      <c r="I6129" s="1"/>
      <c r="L6129" s="1"/>
      <c r="AC6129" s="5"/>
      <c r="AD6129" s="5"/>
      <c r="AE6129" s="5"/>
      <c r="AF6129" s="5"/>
      <c r="AG6129" s="5"/>
    </row>
    <row r="6130" spans="9:33" x14ac:dyDescent="0.2">
      <c r="I6130" s="1"/>
      <c r="L6130" s="1"/>
      <c r="AC6130" s="5"/>
      <c r="AD6130" s="5"/>
      <c r="AE6130" s="5"/>
      <c r="AF6130" s="5"/>
      <c r="AG6130" s="5"/>
    </row>
    <row r="6131" spans="9:33" x14ac:dyDescent="0.2">
      <c r="I6131" s="1"/>
      <c r="L6131" s="1"/>
      <c r="AC6131" s="5"/>
      <c r="AD6131" s="5"/>
      <c r="AE6131" s="5"/>
      <c r="AF6131" s="5"/>
      <c r="AG6131" s="5"/>
    </row>
    <row r="6132" spans="9:33" x14ac:dyDescent="0.2">
      <c r="I6132" s="1"/>
      <c r="L6132" s="1"/>
      <c r="AC6132" s="5"/>
      <c r="AD6132" s="5"/>
      <c r="AE6132" s="5"/>
      <c r="AF6132" s="5"/>
      <c r="AG6132" s="5"/>
    </row>
    <row r="6133" spans="9:33" x14ac:dyDescent="0.2">
      <c r="I6133" s="1"/>
      <c r="L6133" s="3"/>
    </row>
    <row r="6134" spans="9:33" x14ac:dyDescent="0.2">
      <c r="I6134" s="1"/>
      <c r="L6134" s="1"/>
      <c r="AC6134" s="5"/>
      <c r="AD6134" s="5"/>
      <c r="AE6134" s="5"/>
      <c r="AF6134" s="5"/>
      <c r="AG6134" s="5"/>
    </row>
    <row r="6135" spans="9:33" x14ac:dyDescent="0.2">
      <c r="I6135" s="1"/>
      <c r="L6135" s="1"/>
      <c r="AC6135" s="5"/>
      <c r="AD6135" s="5"/>
      <c r="AE6135" s="5"/>
      <c r="AF6135" s="5"/>
      <c r="AG6135" s="5"/>
    </row>
    <row r="6136" spans="9:33" x14ac:dyDescent="0.2">
      <c r="I6136" s="1"/>
      <c r="L6136" s="1"/>
      <c r="AC6136" s="5"/>
      <c r="AD6136" s="5"/>
      <c r="AE6136" s="5"/>
      <c r="AF6136" s="5"/>
      <c r="AG6136" s="5"/>
    </row>
    <row r="6137" spans="9:33" x14ac:dyDescent="0.2">
      <c r="I6137" s="1"/>
      <c r="L6137" s="1"/>
      <c r="AC6137" s="5"/>
      <c r="AD6137" s="5"/>
      <c r="AE6137" s="5"/>
      <c r="AF6137" s="5"/>
      <c r="AG6137" s="5"/>
    </row>
    <row r="6138" spans="9:33" x14ac:dyDescent="0.2">
      <c r="I6138" s="1"/>
      <c r="L6138" s="1"/>
      <c r="AC6138" s="5"/>
      <c r="AD6138" s="5"/>
      <c r="AE6138" s="5"/>
      <c r="AF6138" s="5"/>
      <c r="AG6138" s="5"/>
    </row>
    <row r="6139" spans="9:33" x14ac:dyDescent="0.2">
      <c r="I6139" s="1"/>
      <c r="L6139" s="1"/>
      <c r="AC6139" s="5"/>
      <c r="AD6139" s="5"/>
      <c r="AE6139" s="5"/>
      <c r="AF6139" s="5"/>
      <c r="AG6139" s="5"/>
    </row>
    <row r="6140" spans="9:33" x14ac:dyDescent="0.2">
      <c r="I6140" s="1"/>
      <c r="L6140" s="1"/>
      <c r="AC6140" s="5"/>
      <c r="AD6140" s="5"/>
      <c r="AE6140" s="5"/>
      <c r="AF6140" s="5"/>
      <c r="AG6140" s="5"/>
    </row>
    <row r="6141" spans="9:33" x14ac:dyDescent="0.2">
      <c r="I6141" s="1"/>
      <c r="L6141" s="1"/>
      <c r="AC6141" s="5"/>
      <c r="AD6141" s="5"/>
      <c r="AE6141" s="5"/>
      <c r="AF6141" s="5"/>
      <c r="AG6141" s="5"/>
    </row>
    <row r="6142" spans="9:33" x14ac:dyDescent="0.2">
      <c r="I6142" s="1"/>
      <c r="L6142" s="1"/>
      <c r="AC6142" s="5"/>
      <c r="AD6142" s="5"/>
      <c r="AE6142" s="5"/>
      <c r="AF6142" s="5"/>
      <c r="AG6142" s="5"/>
    </row>
    <row r="6143" spans="9:33" x14ac:dyDescent="0.2">
      <c r="I6143" s="1"/>
      <c r="L6143" s="1"/>
      <c r="AC6143" s="5"/>
      <c r="AD6143" s="5"/>
      <c r="AE6143" s="5"/>
      <c r="AF6143" s="5"/>
      <c r="AG6143" s="5"/>
    </row>
    <row r="6144" spans="9:33" x14ac:dyDescent="0.2">
      <c r="I6144" s="2"/>
      <c r="L6144" s="1"/>
      <c r="AC6144" s="5"/>
      <c r="AD6144" s="5"/>
      <c r="AE6144" s="5"/>
      <c r="AF6144" s="5"/>
      <c r="AG6144" s="5"/>
    </row>
    <row r="6145" spans="9:33" x14ac:dyDescent="0.2">
      <c r="I6145" s="1"/>
      <c r="L6145" s="1"/>
      <c r="AC6145" s="5"/>
      <c r="AD6145" s="5"/>
      <c r="AE6145" s="5"/>
      <c r="AF6145" s="5"/>
      <c r="AG6145" s="5"/>
    </row>
    <row r="6146" spans="9:33" x14ac:dyDescent="0.2">
      <c r="I6146" s="1"/>
      <c r="L6146" s="1"/>
      <c r="AC6146" s="5"/>
      <c r="AD6146" s="5"/>
      <c r="AE6146" s="5"/>
      <c r="AF6146" s="5"/>
      <c r="AG6146" s="5"/>
    </row>
    <row r="6147" spans="9:33" x14ac:dyDescent="0.2">
      <c r="I6147" s="1"/>
      <c r="L6147" s="1"/>
      <c r="AC6147" s="5"/>
      <c r="AD6147" s="5"/>
      <c r="AE6147" s="5"/>
      <c r="AF6147" s="5"/>
      <c r="AG6147" s="5"/>
    </row>
    <row r="6148" spans="9:33" x14ac:dyDescent="0.2">
      <c r="I6148" s="1"/>
      <c r="L6148" s="1"/>
      <c r="AC6148" s="5"/>
      <c r="AD6148" s="5"/>
      <c r="AE6148" s="5"/>
      <c r="AF6148" s="5"/>
      <c r="AG6148" s="5"/>
    </row>
    <row r="6149" spans="9:33" x14ac:dyDescent="0.2">
      <c r="I6149" s="1"/>
      <c r="L6149" s="1"/>
      <c r="AC6149" s="5"/>
      <c r="AD6149" s="5"/>
      <c r="AE6149" s="5"/>
      <c r="AF6149" s="5"/>
      <c r="AG6149" s="5"/>
    </row>
    <row r="6150" spans="9:33" x14ac:dyDescent="0.2">
      <c r="I6150" s="2"/>
      <c r="L6150" s="1"/>
      <c r="AC6150" s="5"/>
      <c r="AD6150" s="5"/>
      <c r="AE6150" s="5"/>
      <c r="AF6150" s="5"/>
      <c r="AG6150" s="5"/>
    </row>
    <row r="6151" spans="9:33" x14ac:dyDescent="0.2">
      <c r="I6151" s="1"/>
      <c r="L6151" s="1"/>
      <c r="AC6151" s="5"/>
      <c r="AD6151" s="5"/>
      <c r="AE6151" s="5"/>
      <c r="AF6151" s="5"/>
      <c r="AG6151" s="5"/>
    </row>
    <row r="6152" spans="9:33" x14ac:dyDescent="0.2">
      <c r="I6152" s="2"/>
      <c r="L6152" s="1"/>
      <c r="AC6152" s="5"/>
      <c r="AD6152" s="5"/>
      <c r="AE6152" s="5"/>
      <c r="AF6152" s="5"/>
      <c r="AG6152" s="5"/>
    </row>
    <row r="6153" spans="9:33" x14ac:dyDescent="0.2">
      <c r="I6153" s="1"/>
      <c r="L6153" s="1"/>
      <c r="AC6153" s="5"/>
      <c r="AD6153" s="5"/>
      <c r="AE6153" s="5"/>
      <c r="AF6153" s="5"/>
      <c r="AG6153" s="5"/>
    </row>
    <row r="6154" spans="9:33" x14ac:dyDescent="0.2">
      <c r="I6154" s="1"/>
      <c r="L6154" s="1"/>
      <c r="AC6154" s="5"/>
      <c r="AD6154" s="5"/>
      <c r="AE6154" s="5"/>
      <c r="AF6154" s="5"/>
      <c r="AG6154" s="5"/>
    </row>
    <row r="6155" spans="9:33" x14ac:dyDescent="0.2">
      <c r="I6155" s="1"/>
      <c r="L6155" s="1"/>
      <c r="AC6155" s="5"/>
      <c r="AD6155" s="5"/>
      <c r="AE6155" s="5"/>
      <c r="AF6155" s="5"/>
      <c r="AG6155" s="5"/>
    </row>
    <row r="6156" spans="9:33" x14ac:dyDescent="0.2">
      <c r="I6156" s="1"/>
      <c r="L6156" s="1"/>
      <c r="AC6156" s="5"/>
      <c r="AD6156" s="5"/>
      <c r="AE6156" s="5"/>
      <c r="AF6156" s="5"/>
      <c r="AG6156" s="5"/>
    </row>
    <row r="6157" spans="9:33" x14ac:dyDescent="0.2">
      <c r="I6157" s="1"/>
      <c r="L6157" s="1"/>
      <c r="AC6157" s="5"/>
      <c r="AD6157" s="5"/>
      <c r="AE6157" s="5"/>
      <c r="AF6157" s="5"/>
      <c r="AG6157" s="5"/>
    </row>
    <row r="6158" spans="9:33" x14ac:dyDescent="0.2">
      <c r="I6158" s="1"/>
      <c r="L6158" s="1"/>
      <c r="AC6158" s="5"/>
      <c r="AD6158" s="5"/>
      <c r="AE6158" s="5"/>
      <c r="AF6158" s="5"/>
      <c r="AG6158" s="5"/>
    </row>
    <row r="6159" spans="9:33" x14ac:dyDescent="0.2">
      <c r="I6159" s="1"/>
      <c r="L6159" s="1"/>
      <c r="AC6159" s="5"/>
      <c r="AD6159" s="5"/>
      <c r="AE6159" s="5"/>
      <c r="AF6159" s="5"/>
      <c r="AG6159" s="5"/>
    </row>
    <row r="6160" spans="9:33" x14ac:dyDescent="0.2">
      <c r="I6160" s="1"/>
      <c r="L6160" s="1"/>
      <c r="AC6160" s="5"/>
      <c r="AD6160" s="5"/>
      <c r="AE6160" s="5"/>
      <c r="AF6160" s="5"/>
      <c r="AG6160" s="5"/>
    </row>
    <row r="6161" spans="9:33" x14ac:dyDescent="0.2">
      <c r="I6161" s="1"/>
      <c r="L6161" s="1"/>
      <c r="AC6161" s="5"/>
      <c r="AD6161" s="5"/>
      <c r="AE6161" s="5"/>
      <c r="AF6161" s="5"/>
      <c r="AG6161" s="5"/>
    </row>
    <row r="6162" spans="9:33" x14ac:dyDescent="0.2">
      <c r="I6162" s="1"/>
      <c r="L6162" s="1"/>
      <c r="AC6162" s="5"/>
      <c r="AD6162" s="5"/>
      <c r="AE6162" s="5"/>
      <c r="AF6162" s="5"/>
      <c r="AG6162" s="5"/>
    </row>
    <row r="6163" spans="9:33" x14ac:dyDescent="0.2">
      <c r="I6163" s="2"/>
      <c r="L6163" s="1"/>
      <c r="AC6163" s="5"/>
      <c r="AD6163" s="5"/>
      <c r="AE6163" s="5"/>
      <c r="AF6163" s="5"/>
      <c r="AG6163" s="5"/>
    </row>
    <row r="6164" spans="9:33" x14ac:dyDescent="0.2">
      <c r="I6164" s="1"/>
      <c r="L6164" s="1"/>
      <c r="AC6164" s="5"/>
      <c r="AD6164" s="5"/>
      <c r="AE6164" s="5"/>
      <c r="AF6164" s="5"/>
      <c r="AG6164" s="5"/>
    </row>
    <row r="6165" spans="9:33" x14ac:dyDescent="0.2">
      <c r="I6165" s="1"/>
      <c r="L6165" s="1"/>
      <c r="AC6165" s="5"/>
      <c r="AD6165" s="5"/>
      <c r="AE6165" s="5"/>
      <c r="AF6165" s="5"/>
      <c r="AG6165" s="5"/>
    </row>
    <row r="6166" spans="9:33" x14ac:dyDescent="0.2">
      <c r="I6166" s="2"/>
      <c r="L6166" s="1"/>
      <c r="AC6166" s="5"/>
      <c r="AD6166" s="5"/>
      <c r="AE6166" s="5"/>
      <c r="AF6166" s="5"/>
      <c r="AG6166" s="5"/>
    </row>
    <row r="6167" spans="9:33" x14ac:dyDescent="0.2">
      <c r="I6167" s="1"/>
      <c r="L6167" s="1"/>
      <c r="AC6167" s="5"/>
      <c r="AD6167" s="5"/>
      <c r="AE6167" s="5"/>
      <c r="AF6167" s="5"/>
      <c r="AG6167" s="5"/>
    </row>
    <row r="6168" spans="9:33" x14ac:dyDescent="0.2">
      <c r="I6168" s="2"/>
      <c r="L6168" s="1"/>
      <c r="AC6168" s="5"/>
      <c r="AD6168" s="5"/>
      <c r="AE6168" s="5"/>
      <c r="AF6168" s="5"/>
      <c r="AG6168" s="5"/>
    </row>
    <row r="6169" spans="9:33" x14ac:dyDescent="0.2">
      <c r="I6169" s="2"/>
      <c r="L6169" s="1"/>
      <c r="AC6169" s="5"/>
      <c r="AD6169" s="5"/>
      <c r="AE6169" s="5"/>
      <c r="AF6169" s="5"/>
      <c r="AG6169" s="5"/>
    </row>
    <row r="6170" spans="9:33" x14ac:dyDescent="0.2">
      <c r="I6170" s="2"/>
      <c r="L6170" s="1"/>
      <c r="AC6170" s="5"/>
      <c r="AD6170" s="5"/>
      <c r="AE6170" s="5"/>
      <c r="AF6170" s="5"/>
      <c r="AG6170" s="5"/>
    </row>
    <row r="6171" spans="9:33" x14ac:dyDescent="0.2">
      <c r="I6171" s="2"/>
      <c r="L6171" s="1"/>
      <c r="AC6171" s="5"/>
      <c r="AD6171" s="5"/>
      <c r="AE6171" s="5"/>
      <c r="AF6171" s="5"/>
      <c r="AG6171" s="5"/>
    </row>
    <row r="6172" spans="9:33" x14ac:dyDescent="0.2">
      <c r="I6172" s="1"/>
      <c r="L6172" s="1"/>
      <c r="AC6172" s="5"/>
      <c r="AD6172" s="5"/>
      <c r="AE6172" s="5"/>
      <c r="AF6172" s="5"/>
      <c r="AG6172" s="5"/>
    </row>
    <row r="6173" spans="9:33" x14ac:dyDescent="0.2">
      <c r="I6173" s="1"/>
      <c r="L6173" s="1"/>
      <c r="AC6173" s="5"/>
      <c r="AD6173" s="5"/>
      <c r="AE6173" s="5"/>
      <c r="AF6173" s="5"/>
      <c r="AG6173" s="5"/>
    </row>
    <row r="6174" spans="9:33" x14ac:dyDescent="0.2">
      <c r="I6174" s="1"/>
      <c r="L6174" s="1"/>
      <c r="AC6174" s="5"/>
      <c r="AD6174" s="5"/>
      <c r="AE6174" s="5"/>
      <c r="AF6174" s="5"/>
      <c r="AG6174" s="5"/>
    </row>
    <row r="6175" spans="9:33" x14ac:dyDescent="0.2">
      <c r="I6175" s="1"/>
      <c r="L6175" s="1"/>
      <c r="AC6175" s="5"/>
      <c r="AD6175" s="5"/>
      <c r="AE6175" s="5"/>
      <c r="AF6175" s="5"/>
      <c r="AG6175" s="5"/>
    </row>
    <row r="6176" spans="9:33" x14ac:dyDescent="0.2">
      <c r="I6176" s="1"/>
      <c r="L6176" s="1"/>
      <c r="AC6176" s="5"/>
      <c r="AD6176" s="5"/>
      <c r="AE6176" s="5"/>
      <c r="AF6176" s="5"/>
      <c r="AG6176" s="5"/>
    </row>
    <row r="6177" spans="9:33" x14ac:dyDescent="0.2">
      <c r="I6177" s="1"/>
      <c r="L6177" s="1"/>
      <c r="AC6177" s="5"/>
      <c r="AD6177" s="5"/>
      <c r="AE6177" s="5"/>
      <c r="AF6177" s="5"/>
      <c r="AG6177" s="5"/>
    </row>
    <row r="6178" spans="9:33" x14ac:dyDescent="0.2">
      <c r="I6178" s="1"/>
      <c r="L6178" s="1"/>
      <c r="AC6178" s="5"/>
      <c r="AD6178" s="5"/>
      <c r="AE6178" s="5"/>
      <c r="AF6178" s="5"/>
      <c r="AG6178" s="5"/>
    </row>
    <row r="6179" spans="9:33" x14ac:dyDescent="0.2">
      <c r="I6179" s="1"/>
      <c r="L6179" s="1"/>
      <c r="AC6179" s="5"/>
      <c r="AD6179" s="5"/>
      <c r="AE6179" s="5"/>
      <c r="AF6179" s="5"/>
      <c r="AG6179" s="5"/>
    </row>
    <row r="6180" spans="9:33" x14ac:dyDescent="0.2">
      <c r="I6180" s="1"/>
      <c r="L6180" s="1"/>
      <c r="AC6180" s="5"/>
      <c r="AD6180" s="5"/>
      <c r="AE6180" s="5"/>
      <c r="AF6180" s="5"/>
      <c r="AG6180" s="5"/>
    </row>
    <row r="6181" spans="9:33" x14ac:dyDescent="0.2">
      <c r="I6181" s="1"/>
      <c r="L6181" s="1"/>
      <c r="AC6181" s="5"/>
      <c r="AD6181" s="5"/>
      <c r="AE6181" s="5"/>
      <c r="AF6181" s="5"/>
      <c r="AG6181" s="5"/>
    </row>
    <row r="6182" spans="9:33" x14ac:dyDescent="0.2">
      <c r="I6182" s="1"/>
      <c r="L6182" s="1"/>
      <c r="AC6182" s="5"/>
      <c r="AD6182" s="5"/>
      <c r="AE6182" s="5"/>
      <c r="AF6182" s="5"/>
      <c r="AG6182" s="5"/>
    </row>
    <row r="6183" spans="9:33" x14ac:dyDescent="0.2">
      <c r="I6183" s="1"/>
      <c r="L6183" s="1"/>
      <c r="AC6183" s="5"/>
      <c r="AD6183" s="5"/>
      <c r="AE6183" s="5"/>
      <c r="AF6183" s="5"/>
      <c r="AG6183" s="5"/>
    </row>
    <row r="6184" spans="9:33" x14ac:dyDescent="0.2">
      <c r="I6184" s="1"/>
      <c r="L6184" s="1"/>
      <c r="AC6184" s="5"/>
      <c r="AD6184" s="5"/>
      <c r="AE6184" s="5"/>
      <c r="AF6184" s="5"/>
      <c r="AG6184" s="5"/>
    </row>
    <row r="6185" spans="9:33" x14ac:dyDescent="0.2">
      <c r="I6185" s="1"/>
      <c r="L6185" s="1"/>
      <c r="AC6185" s="5"/>
      <c r="AD6185" s="5"/>
      <c r="AE6185" s="5"/>
      <c r="AF6185" s="5"/>
      <c r="AG6185" s="5"/>
    </row>
    <row r="6186" spans="9:33" x14ac:dyDescent="0.2">
      <c r="I6186" s="1"/>
      <c r="L6186" s="1"/>
      <c r="AC6186" s="5"/>
      <c r="AD6186" s="5"/>
      <c r="AE6186" s="5"/>
      <c r="AF6186" s="5"/>
      <c r="AG6186" s="5"/>
    </row>
    <row r="6187" spans="9:33" x14ac:dyDescent="0.2">
      <c r="I6187" s="1"/>
      <c r="L6187" s="1"/>
      <c r="AC6187" s="5"/>
      <c r="AD6187" s="5"/>
      <c r="AE6187" s="5"/>
      <c r="AF6187" s="5"/>
      <c r="AG6187" s="5"/>
    </row>
    <row r="6188" spans="9:33" x14ac:dyDescent="0.2">
      <c r="I6188" s="1"/>
      <c r="L6188" s="1"/>
      <c r="AC6188" s="5"/>
      <c r="AD6188" s="5"/>
      <c r="AE6188" s="5"/>
      <c r="AF6188" s="5"/>
      <c r="AG6188" s="5"/>
    </row>
    <row r="6189" spans="9:33" x14ac:dyDescent="0.2">
      <c r="I6189" s="1"/>
      <c r="L6189" s="1"/>
      <c r="AC6189" s="5"/>
      <c r="AD6189" s="5"/>
      <c r="AE6189" s="5"/>
      <c r="AF6189" s="5"/>
      <c r="AG6189" s="5"/>
    </row>
    <row r="6190" spans="9:33" x14ac:dyDescent="0.2">
      <c r="I6190" s="1"/>
      <c r="L6190" s="1"/>
      <c r="AC6190" s="5"/>
      <c r="AD6190" s="5"/>
      <c r="AE6190" s="5"/>
      <c r="AF6190" s="5"/>
      <c r="AG6190" s="5"/>
    </row>
    <row r="6191" spans="9:33" x14ac:dyDescent="0.2">
      <c r="I6191" s="1"/>
      <c r="L6191" s="1"/>
      <c r="AC6191" s="5"/>
      <c r="AD6191" s="5"/>
      <c r="AE6191" s="5"/>
      <c r="AF6191" s="5"/>
      <c r="AG6191" s="5"/>
    </row>
    <row r="6192" spans="9:33" x14ac:dyDescent="0.2">
      <c r="I6192" s="1"/>
      <c r="L6192" s="1"/>
      <c r="AC6192" s="5"/>
      <c r="AD6192" s="5"/>
      <c r="AE6192" s="5"/>
      <c r="AF6192" s="5"/>
      <c r="AG6192" s="5"/>
    </row>
    <row r="6193" spans="9:33" x14ac:dyDescent="0.2">
      <c r="I6193" s="1"/>
      <c r="L6193" s="1"/>
      <c r="AC6193" s="5"/>
      <c r="AD6193" s="5"/>
      <c r="AE6193" s="5"/>
      <c r="AF6193" s="5"/>
      <c r="AG6193" s="5"/>
    </row>
    <row r="6194" spans="9:33" x14ac:dyDescent="0.2">
      <c r="I6194" s="1"/>
      <c r="L6194" s="1"/>
      <c r="AC6194" s="5"/>
      <c r="AD6194" s="5"/>
      <c r="AE6194" s="5"/>
      <c r="AF6194" s="5"/>
      <c r="AG6194" s="5"/>
    </row>
    <row r="6195" spans="9:33" x14ac:dyDescent="0.2">
      <c r="I6195" s="1"/>
      <c r="L6195" s="1"/>
      <c r="AC6195" s="5"/>
      <c r="AD6195" s="5"/>
      <c r="AE6195" s="5"/>
      <c r="AF6195" s="5"/>
      <c r="AG6195" s="5"/>
    </row>
    <row r="6196" spans="9:33" x14ac:dyDescent="0.2">
      <c r="I6196" s="1"/>
      <c r="L6196" s="1"/>
      <c r="AC6196" s="5"/>
      <c r="AD6196" s="5"/>
      <c r="AE6196" s="5"/>
      <c r="AF6196" s="5"/>
      <c r="AG6196" s="5"/>
    </row>
    <row r="6197" spans="9:33" x14ac:dyDescent="0.2">
      <c r="I6197" s="1"/>
      <c r="L6197" s="1"/>
      <c r="AC6197" s="5"/>
      <c r="AD6197" s="5"/>
      <c r="AE6197" s="5"/>
      <c r="AF6197" s="5"/>
      <c r="AG6197" s="5"/>
    </row>
    <row r="6198" spans="9:33" x14ac:dyDescent="0.2">
      <c r="I6198" s="1"/>
      <c r="L6198" s="1"/>
      <c r="AC6198" s="5"/>
      <c r="AD6198" s="5"/>
      <c r="AE6198" s="5"/>
      <c r="AF6198" s="5"/>
      <c r="AG6198" s="5"/>
    </row>
    <row r="6199" spans="9:33" x14ac:dyDescent="0.2">
      <c r="I6199" s="1"/>
      <c r="L6199" s="1"/>
      <c r="AC6199" s="5"/>
      <c r="AD6199" s="5"/>
      <c r="AE6199" s="5"/>
      <c r="AF6199" s="5"/>
      <c r="AG6199" s="5"/>
    </row>
    <row r="6200" spans="9:33" x14ac:dyDescent="0.2">
      <c r="I6200" s="1"/>
      <c r="L6200" s="1"/>
      <c r="AC6200" s="5"/>
      <c r="AD6200" s="5"/>
      <c r="AE6200" s="5"/>
      <c r="AF6200" s="5"/>
      <c r="AG6200" s="5"/>
    </row>
    <row r="6201" spans="9:33" x14ac:dyDescent="0.2">
      <c r="I6201" s="1"/>
      <c r="L6201" s="1"/>
      <c r="AC6201" s="5"/>
      <c r="AD6201" s="5"/>
      <c r="AE6201" s="5"/>
      <c r="AF6201" s="5"/>
      <c r="AG6201" s="5"/>
    </row>
    <row r="6202" spans="9:33" x14ac:dyDescent="0.2">
      <c r="I6202" s="1"/>
      <c r="L6202" s="1"/>
      <c r="AC6202" s="5"/>
      <c r="AD6202" s="5"/>
      <c r="AE6202" s="5"/>
      <c r="AF6202" s="5"/>
      <c r="AG6202" s="5"/>
    </row>
    <row r="6203" spans="9:33" x14ac:dyDescent="0.2">
      <c r="I6203" s="1"/>
      <c r="L6203" s="1"/>
      <c r="AC6203" s="5"/>
      <c r="AD6203" s="5"/>
      <c r="AE6203" s="5"/>
      <c r="AF6203" s="5"/>
      <c r="AG6203" s="5"/>
    </row>
    <row r="6204" spans="9:33" x14ac:dyDescent="0.2">
      <c r="I6204" s="1"/>
      <c r="L6204" s="1"/>
      <c r="AC6204" s="5"/>
      <c r="AD6204" s="5"/>
      <c r="AE6204" s="5"/>
      <c r="AF6204" s="5"/>
      <c r="AG6204" s="5"/>
    </row>
    <row r="6205" spans="9:33" x14ac:dyDescent="0.2">
      <c r="I6205" s="1"/>
      <c r="L6205" s="1"/>
      <c r="AC6205" s="5"/>
      <c r="AD6205" s="5"/>
      <c r="AE6205" s="5"/>
      <c r="AF6205" s="5"/>
      <c r="AG6205" s="5"/>
    </row>
    <row r="6206" spans="9:33" x14ac:dyDescent="0.2">
      <c r="I6206" s="1"/>
      <c r="L6206" s="1"/>
      <c r="AC6206" s="5"/>
      <c r="AD6206" s="5"/>
      <c r="AE6206" s="5"/>
      <c r="AF6206" s="5"/>
      <c r="AG6206" s="5"/>
    </row>
    <row r="6207" spans="9:33" x14ac:dyDescent="0.2">
      <c r="I6207" s="1"/>
      <c r="L6207" s="1"/>
      <c r="AC6207" s="5"/>
      <c r="AD6207" s="5"/>
      <c r="AE6207" s="5"/>
      <c r="AF6207" s="5"/>
      <c r="AG6207" s="5"/>
    </row>
    <row r="6208" spans="9:33" x14ac:dyDescent="0.2">
      <c r="I6208" s="1"/>
      <c r="L6208" s="1"/>
      <c r="AC6208" s="5"/>
      <c r="AD6208" s="5"/>
      <c r="AE6208" s="5"/>
      <c r="AF6208" s="5"/>
      <c r="AG6208" s="5"/>
    </row>
    <row r="6209" spans="9:33" x14ac:dyDescent="0.2">
      <c r="I6209" s="1"/>
      <c r="L6209" s="1"/>
      <c r="AC6209" s="5"/>
      <c r="AD6209" s="5"/>
      <c r="AE6209" s="5"/>
      <c r="AF6209" s="5"/>
      <c r="AG6209" s="5"/>
    </row>
    <row r="6210" spans="9:33" x14ac:dyDescent="0.2">
      <c r="I6210" s="1"/>
      <c r="L6210" s="1"/>
      <c r="AC6210" s="5"/>
      <c r="AD6210" s="5"/>
      <c r="AE6210" s="5"/>
      <c r="AF6210" s="5"/>
      <c r="AG6210" s="5"/>
    </row>
    <row r="6211" spans="9:33" x14ac:dyDescent="0.2">
      <c r="I6211" s="1"/>
      <c r="L6211" s="1"/>
      <c r="AC6211" s="5"/>
      <c r="AD6211" s="5"/>
      <c r="AE6211" s="5"/>
      <c r="AF6211" s="5"/>
      <c r="AG6211" s="5"/>
    </row>
    <row r="6212" spans="9:33" x14ac:dyDescent="0.2">
      <c r="I6212" s="1"/>
      <c r="L6212" s="1"/>
      <c r="AC6212" s="5"/>
      <c r="AD6212" s="5"/>
      <c r="AE6212" s="5"/>
      <c r="AF6212" s="5"/>
      <c r="AG6212" s="5"/>
    </row>
    <row r="6213" spans="9:33" x14ac:dyDescent="0.2">
      <c r="I6213" s="1"/>
      <c r="L6213" s="1"/>
      <c r="AC6213" s="5"/>
      <c r="AD6213" s="5"/>
      <c r="AE6213" s="5"/>
      <c r="AF6213" s="5"/>
      <c r="AG6213" s="5"/>
    </row>
    <row r="6214" spans="9:33" x14ac:dyDescent="0.2">
      <c r="I6214" s="1"/>
      <c r="L6214" s="1"/>
      <c r="AC6214" s="5"/>
      <c r="AD6214" s="5"/>
      <c r="AE6214" s="5"/>
      <c r="AF6214" s="5"/>
      <c r="AG6214" s="5"/>
    </row>
    <row r="6215" spans="9:33" x14ac:dyDescent="0.2">
      <c r="I6215" s="1"/>
      <c r="L6215" s="1"/>
      <c r="AC6215" s="5"/>
      <c r="AD6215" s="5"/>
      <c r="AE6215" s="5"/>
      <c r="AF6215" s="5"/>
      <c r="AG6215" s="5"/>
    </row>
    <row r="6216" spans="9:33" x14ac:dyDescent="0.2">
      <c r="I6216" s="1"/>
      <c r="L6216" s="1"/>
      <c r="AC6216" s="5"/>
      <c r="AD6216" s="5"/>
      <c r="AE6216" s="5"/>
      <c r="AF6216" s="5"/>
      <c r="AG6216" s="5"/>
    </row>
    <row r="6217" spans="9:33" x14ac:dyDescent="0.2">
      <c r="I6217" s="1"/>
      <c r="L6217" s="1"/>
      <c r="AC6217" s="5"/>
      <c r="AD6217" s="5"/>
      <c r="AE6217" s="5"/>
      <c r="AF6217" s="5"/>
      <c r="AG6217" s="5"/>
    </row>
    <row r="6218" spans="9:33" x14ac:dyDescent="0.2">
      <c r="I6218" s="1"/>
      <c r="L6218" s="1"/>
      <c r="AC6218" s="5"/>
      <c r="AD6218" s="5"/>
      <c r="AE6218" s="5"/>
      <c r="AF6218" s="5"/>
      <c r="AG6218" s="5"/>
    </row>
    <row r="6219" spans="9:33" x14ac:dyDescent="0.2">
      <c r="I6219" s="1"/>
      <c r="L6219" s="1"/>
      <c r="AC6219" s="5"/>
      <c r="AD6219" s="5"/>
      <c r="AE6219" s="5"/>
      <c r="AF6219" s="5"/>
      <c r="AG6219" s="5"/>
    </row>
    <row r="6220" spans="9:33" x14ac:dyDescent="0.2">
      <c r="I6220" s="1"/>
      <c r="L6220" s="1"/>
      <c r="AC6220" s="5"/>
      <c r="AD6220" s="5"/>
      <c r="AE6220" s="5"/>
      <c r="AF6220" s="5"/>
      <c r="AG6220" s="5"/>
    </row>
    <row r="6221" spans="9:33" x14ac:dyDescent="0.2">
      <c r="I6221" s="1"/>
      <c r="L6221" s="1"/>
      <c r="AC6221" s="5"/>
      <c r="AD6221" s="5"/>
      <c r="AE6221" s="5"/>
      <c r="AF6221" s="5"/>
      <c r="AG6221" s="5"/>
    </row>
    <row r="6222" spans="9:33" x14ac:dyDescent="0.2">
      <c r="I6222" s="1"/>
      <c r="L6222" s="1"/>
      <c r="AC6222" s="5"/>
      <c r="AD6222" s="5"/>
      <c r="AE6222" s="5"/>
      <c r="AF6222" s="5"/>
      <c r="AG6222" s="5"/>
    </row>
    <row r="6223" spans="9:33" x14ac:dyDescent="0.2">
      <c r="I6223" s="1"/>
      <c r="L6223" s="1"/>
      <c r="AC6223" s="5"/>
      <c r="AD6223" s="5"/>
      <c r="AE6223" s="5"/>
      <c r="AF6223" s="5"/>
      <c r="AG6223" s="5"/>
    </row>
    <row r="6224" spans="9:33" x14ac:dyDescent="0.2">
      <c r="I6224" s="1"/>
      <c r="L6224" s="1"/>
      <c r="AC6224" s="5"/>
      <c r="AD6224" s="5"/>
      <c r="AE6224" s="5"/>
      <c r="AF6224" s="5"/>
      <c r="AG6224" s="5"/>
    </row>
    <row r="6225" spans="9:33" x14ac:dyDescent="0.2">
      <c r="I6225" s="1"/>
      <c r="L6225" s="1"/>
      <c r="AC6225" s="5"/>
      <c r="AD6225" s="5"/>
      <c r="AE6225" s="5"/>
      <c r="AF6225" s="5"/>
      <c r="AG6225" s="5"/>
    </row>
    <row r="6226" spans="9:33" x14ac:dyDescent="0.2">
      <c r="I6226" s="1"/>
      <c r="L6226" s="1"/>
      <c r="AC6226" s="5"/>
      <c r="AD6226" s="5"/>
      <c r="AE6226" s="5"/>
      <c r="AF6226" s="5"/>
      <c r="AG6226" s="5"/>
    </row>
    <row r="6227" spans="9:33" x14ac:dyDescent="0.2">
      <c r="I6227" s="1"/>
      <c r="L6227" s="1"/>
      <c r="AC6227" s="5"/>
      <c r="AD6227" s="5"/>
      <c r="AE6227" s="5"/>
      <c r="AF6227" s="5"/>
      <c r="AG6227" s="5"/>
    </row>
    <row r="6228" spans="9:33" x14ac:dyDescent="0.2">
      <c r="I6228" s="1"/>
      <c r="L6228" s="1"/>
      <c r="AC6228" s="5"/>
      <c r="AD6228" s="5"/>
      <c r="AE6228" s="5"/>
      <c r="AF6228" s="5"/>
      <c r="AG6228" s="5"/>
    </row>
    <row r="6229" spans="9:33" x14ac:dyDescent="0.2">
      <c r="I6229" s="1"/>
      <c r="L6229" s="1"/>
      <c r="AC6229" s="5"/>
      <c r="AD6229" s="5"/>
      <c r="AE6229" s="5"/>
      <c r="AF6229" s="5"/>
      <c r="AG6229" s="5"/>
    </row>
    <row r="6230" spans="9:33" x14ac:dyDescent="0.2">
      <c r="I6230" s="1"/>
      <c r="L6230" s="1"/>
      <c r="AC6230" s="5"/>
      <c r="AD6230" s="5"/>
      <c r="AE6230" s="5"/>
      <c r="AF6230" s="5"/>
      <c r="AG6230" s="5"/>
    </row>
    <row r="6231" spans="9:33" x14ac:dyDescent="0.2">
      <c r="I6231" s="1"/>
      <c r="L6231" s="1"/>
      <c r="AC6231" s="5"/>
      <c r="AD6231" s="5"/>
      <c r="AE6231" s="5"/>
      <c r="AF6231" s="5"/>
      <c r="AG6231" s="5"/>
    </row>
    <row r="6232" spans="9:33" x14ac:dyDescent="0.2">
      <c r="I6232" s="1"/>
      <c r="L6232" s="1"/>
      <c r="AC6232" s="5"/>
      <c r="AD6232" s="5"/>
      <c r="AE6232" s="5"/>
      <c r="AF6232" s="5"/>
      <c r="AG6232" s="5"/>
    </row>
    <row r="6233" spans="9:33" x14ac:dyDescent="0.2">
      <c r="I6233" s="1"/>
      <c r="L6233" s="1"/>
      <c r="AC6233" s="5"/>
      <c r="AD6233" s="5"/>
      <c r="AE6233" s="5"/>
      <c r="AF6233" s="5"/>
      <c r="AG6233" s="5"/>
    </row>
    <row r="6234" spans="9:33" x14ac:dyDescent="0.2">
      <c r="I6234" s="1"/>
      <c r="L6234" s="1"/>
      <c r="AC6234" s="5"/>
      <c r="AD6234" s="5"/>
      <c r="AE6234" s="5"/>
      <c r="AF6234" s="5"/>
      <c r="AG6234" s="5"/>
    </row>
    <row r="6235" spans="9:33" x14ac:dyDescent="0.2">
      <c r="I6235" s="1"/>
      <c r="L6235" s="1"/>
      <c r="AC6235" s="5"/>
      <c r="AD6235" s="5"/>
      <c r="AE6235" s="5"/>
      <c r="AF6235" s="5"/>
      <c r="AG6235" s="5"/>
    </row>
    <row r="6236" spans="9:33" x14ac:dyDescent="0.2">
      <c r="I6236" s="1"/>
      <c r="L6236" s="1"/>
      <c r="AC6236" s="5"/>
      <c r="AD6236" s="5"/>
      <c r="AE6236" s="5"/>
      <c r="AF6236" s="5"/>
      <c r="AG6236" s="5"/>
    </row>
    <row r="6237" spans="9:33" x14ac:dyDescent="0.2">
      <c r="I6237" s="1"/>
      <c r="L6237" s="1"/>
      <c r="AC6237" s="5"/>
      <c r="AD6237" s="5"/>
      <c r="AE6237" s="5"/>
      <c r="AF6237" s="5"/>
      <c r="AG6237" s="5"/>
    </row>
    <row r="6238" spans="9:33" x14ac:dyDescent="0.2">
      <c r="I6238" s="1"/>
      <c r="L6238" s="1"/>
      <c r="AC6238" s="5"/>
      <c r="AD6238" s="5"/>
      <c r="AE6238" s="5"/>
      <c r="AF6238" s="5"/>
      <c r="AG6238" s="5"/>
    </row>
    <row r="6239" spans="9:33" x14ac:dyDescent="0.2">
      <c r="I6239" s="1"/>
      <c r="L6239" s="1"/>
      <c r="AC6239" s="5"/>
      <c r="AD6239" s="5"/>
      <c r="AE6239" s="5"/>
      <c r="AF6239" s="5"/>
      <c r="AG6239" s="5"/>
    </row>
    <row r="6240" spans="9:33" x14ac:dyDescent="0.2">
      <c r="I6240" s="1"/>
      <c r="L6240" s="3"/>
    </row>
    <row r="6241" spans="9:33" x14ac:dyDescent="0.2">
      <c r="I6241" s="1"/>
      <c r="L6241" s="1"/>
      <c r="AC6241" s="5"/>
      <c r="AD6241" s="5"/>
      <c r="AE6241" s="5"/>
      <c r="AF6241" s="5"/>
      <c r="AG6241" s="5"/>
    </row>
    <row r="6242" spans="9:33" x14ac:dyDescent="0.2">
      <c r="I6242" s="1"/>
      <c r="L6242" s="1"/>
      <c r="AC6242" s="5"/>
      <c r="AD6242" s="5"/>
      <c r="AE6242" s="5"/>
      <c r="AF6242" s="5"/>
      <c r="AG6242" s="5"/>
    </row>
    <row r="6243" spans="9:33" x14ac:dyDescent="0.2">
      <c r="I6243" s="1"/>
      <c r="L6243" s="1"/>
      <c r="AC6243" s="5"/>
      <c r="AD6243" s="5"/>
      <c r="AE6243" s="5"/>
      <c r="AF6243" s="5"/>
      <c r="AG6243" s="5"/>
    </row>
    <row r="6244" spans="9:33" x14ac:dyDescent="0.2">
      <c r="I6244" s="1"/>
      <c r="L6244" s="1"/>
      <c r="AC6244" s="5"/>
      <c r="AD6244" s="5"/>
      <c r="AE6244" s="5"/>
      <c r="AF6244" s="5"/>
      <c r="AG6244" s="5"/>
    </row>
    <row r="6245" spans="9:33" x14ac:dyDescent="0.2">
      <c r="I6245" s="1"/>
      <c r="L6245" s="1"/>
      <c r="AC6245" s="5"/>
      <c r="AD6245" s="5"/>
      <c r="AE6245" s="5"/>
      <c r="AF6245" s="5"/>
      <c r="AG6245" s="5"/>
    </row>
    <row r="6246" spans="9:33" x14ac:dyDescent="0.2">
      <c r="I6246" s="1"/>
      <c r="L6246" s="1"/>
      <c r="AC6246" s="5"/>
      <c r="AD6246" s="5"/>
      <c r="AE6246" s="5"/>
      <c r="AF6246" s="5"/>
      <c r="AG6246" s="5"/>
    </row>
    <row r="6247" spans="9:33" x14ac:dyDescent="0.2">
      <c r="I6247" s="1"/>
      <c r="L6247" s="1"/>
      <c r="AC6247" s="5"/>
      <c r="AD6247" s="5"/>
      <c r="AE6247" s="5"/>
      <c r="AF6247" s="5"/>
      <c r="AG6247" s="5"/>
    </row>
    <row r="6248" spans="9:33" x14ac:dyDescent="0.2">
      <c r="I6248" s="1"/>
      <c r="L6248" s="1"/>
      <c r="AC6248" s="5"/>
      <c r="AD6248" s="5"/>
      <c r="AE6248" s="5"/>
      <c r="AF6248" s="5"/>
      <c r="AG6248" s="5"/>
    </row>
    <row r="6249" spans="9:33" x14ac:dyDescent="0.2">
      <c r="I6249" s="1"/>
      <c r="L6249" s="1"/>
      <c r="AC6249" s="5"/>
      <c r="AD6249" s="5"/>
      <c r="AE6249" s="5"/>
      <c r="AF6249" s="5"/>
      <c r="AG6249" s="5"/>
    </row>
    <row r="6250" spans="9:33" x14ac:dyDescent="0.2">
      <c r="I6250" s="1"/>
      <c r="L6250" s="1"/>
      <c r="AC6250" s="5"/>
      <c r="AD6250" s="5"/>
      <c r="AE6250" s="5"/>
      <c r="AF6250" s="5"/>
      <c r="AG6250" s="5"/>
    </row>
    <row r="6251" spans="9:33" x14ac:dyDescent="0.2">
      <c r="I6251" s="2"/>
      <c r="L6251" s="1"/>
      <c r="AC6251" s="5"/>
      <c r="AD6251" s="5"/>
      <c r="AE6251" s="5"/>
      <c r="AF6251" s="5"/>
      <c r="AG6251" s="5"/>
    </row>
    <row r="6252" spans="9:33" x14ac:dyDescent="0.2">
      <c r="I6252" s="1"/>
      <c r="L6252" s="1"/>
      <c r="AC6252" s="5"/>
      <c r="AD6252" s="5"/>
      <c r="AE6252" s="5"/>
      <c r="AF6252" s="5"/>
      <c r="AG6252" s="5"/>
    </row>
    <row r="6253" spans="9:33" x14ac:dyDescent="0.2">
      <c r="I6253" s="1"/>
      <c r="L6253" s="1"/>
      <c r="AC6253" s="5"/>
      <c r="AD6253" s="5"/>
      <c r="AE6253" s="5"/>
      <c r="AF6253" s="5"/>
      <c r="AG6253" s="5"/>
    </row>
    <row r="6254" spans="9:33" x14ac:dyDescent="0.2">
      <c r="I6254" s="1"/>
      <c r="L6254" s="1"/>
      <c r="AC6254" s="5"/>
      <c r="AD6254" s="5"/>
      <c r="AE6254" s="5"/>
      <c r="AF6254" s="5"/>
      <c r="AG6254" s="5"/>
    </row>
    <row r="6255" spans="9:33" x14ac:dyDescent="0.2">
      <c r="I6255" s="1"/>
      <c r="L6255" s="1"/>
      <c r="AC6255" s="5"/>
      <c r="AD6255" s="5"/>
      <c r="AE6255" s="5"/>
      <c r="AF6255" s="5"/>
      <c r="AG6255" s="5"/>
    </row>
    <row r="6256" spans="9:33" x14ac:dyDescent="0.2">
      <c r="I6256" s="1"/>
      <c r="L6256" s="1"/>
      <c r="AC6256" s="5"/>
      <c r="AD6256" s="5"/>
      <c r="AE6256" s="5"/>
      <c r="AF6256" s="5"/>
      <c r="AG6256" s="5"/>
    </row>
    <row r="6257" spans="9:33" x14ac:dyDescent="0.2">
      <c r="I6257" s="2"/>
      <c r="L6257" s="1"/>
      <c r="AC6257" s="5"/>
      <c r="AD6257" s="5"/>
      <c r="AE6257" s="5"/>
      <c r="AF6257" s="5"/>
      <c r="AG6257" s="5"/>
    </row>
    <row r="6258" spans="9:33" x14ac:dyDescent="0.2">
      <c r="I6258" s="1"/>
      <c r="L6258" s="1"/>
      <c r="AC6258" s="5"/>
      <c r="AD6258" s="5"/>
      <c r="AE6258" s="5"/>
      <c r="AF6258" s="5"/>
      <c r="AG6258" s="5"/>
    </row>
    <row r="6259" spans="9:33" x14ac:dyDescent="0.2">
      <c r="I6259" s="2"/>
      <c r="L6259" s="1"/>
      <c r="AC6259" s="5"/>
      <c r="AD6259" s="5"/>
      <c r="AE6259" s="5"/>
      <c r="AF6259" s="5"/>
      <c r="AG6259" s="5"/>
    </row>
    <row r="6260" spans="9:33" x14ac:dyDescent="0.2">
      <c r="I6260" s="1"/>
      <c r="L6260" s="1"/>
      <c r="AC6260" s="5"/>
      <c r="AD6260" s="5"/>
      <c r="AE6260" s="5"/>
      <c r="AF6260" s="5"/>
      <c r="AG6260" s="5"/>
    </row>
    <row r="6261" spans="9:33" x14ac:dyDescent="0.2">
      <c r="I6261" s="1"/>
      <c r="L6261" s="1"/>
      <c r="AC6261" s="5"/>
      <c r="AD6261" s="5"/>
      <c r="AE6261" s="5"/>
      <c r="AF6261" s="5"/>
      <c r="AG6261" s="5"/>
    </row>
    <row r="6262" spans="9:33" x14ac:dyDescent="0.2">
      <c r="I6262" s="1"/>
      <c r="L6262" s="1"/>
      <c r="AC6262" s="5"/>
      <c r="AD6262" s="5"/>
      <c r="AE6262" s="5"/>
      <c r="AF6262" s="5"/>
      <c r="AG6262" s="5"/>
    </row>
    <row r="6263" spans="9:33" x14ac:dyDescent="0.2">
      <c r="I6263" s="1"/>
      <c r="L6263" s="1"/>
      <c r="AC6263" s="5"/>
      <c r="AD6263" s="5"/>
      <c r="AE6263" s="5"/>
      <c r="AF6263" s="5"/>
      <c r="AG6263" s="5"/>
    </row>
    <row r="6264" spans="9:33" x14ac:dyDescent="0.2">
      <c r="I6264" s="1"/>
      <c r="L6264" s="1"/>
      <c r="AC6264" s="5"/>
      <c r="AD6264" s="5"/>
      <c r="AE6264" s="5"/>
      <c r="AF6264" s="5"/>
      <c r="AG6264" s="5"/>
    </row>
    <row r="6265" spans="9:33" x14ac:dyDescent="0.2">
      <c r="I6265" s="1"/>
      <c r="L6265" s="1"/>
      <c r="AC6265" s="5"/>
      <c r="AD6265" s="5"/>
      <c r="AE6265" s="5"/>
      <c r="AF6265" s="5"/>
      <c r="AG6265" s="5"/>
    </row>
    <row r="6266" spans="9:33" x14ac:dyDescent="0.2">
      <c r="I6266" s="1"/>
      <c r="L6266" s="1"/>
      <c r="AC6266" s="5"/>
      <c r="AD6266" s="5"/>
      <c r="AE6266" s="5"/>
      <c r="AF6266" s="5"/>
      <c r="AG6266" s="5"/>
    </row>
    <row r="6267" spans="9:33" x14ac:dyDescent="0.2">
      <c r="I6267" s="1"/>
      <c r="L6267" s="1"/>
      <c r="AC6267" s="5"/>
      <c r="AD6267" s="5"/>
      <c r="AE6267" s="5"/>
      <c r="AF6267" s="5"/>
      <c r="AG6267" s="5"/>
    </row>
    <row r="6268" spans="9:33" x14ac:dyDescent="0.2">
      <c r="I6268" s="1"/>
      <c r="L6268" s="1"/>
      <c r="AC6268" s="5"/>
      <c r="AD6268" s="5"/>
      <c r="AE6268" s="5"/>
      <c r="AF6268" s="5"/>
      <c r="AG6268" s="5"/>
    </row>
    <row r="6269" spans="9:33" x14ac:dyDescent="0.2">
      <c r="I6269" s="1"/>
      <c r="L6269" s="1"/>
      <c r="AC6269" s="5"/>
      <c r="AD6269" s="5"/>
      <c r="AE6269" s="5"/>
      <c r="AF6269" s="5"/>
      <c r="AG6269" s="5"/>
    </row>
    <row r="6270" spans="9:33" x14ac:dyDescent="0.2">
      <c r="I6270" s="2"/>
      <c r="L6270" s="1"/>
      <c r="AC6270" s="5"/>
      <c r="AD6270" s="5"/>
      <c r="AE6270" s="5"/>
      <c r="AF6270" s="5"/>
      <c r="AG6270" s="5"/>
    </row>
    <row r="6271" spans="9:33" x14ac:dyDescent="0.2">
      <c r="I6271" s="1"/>
      <c r="L6271" s="1"/>
      <c r="AC6271" s="5"/>
      <c r="AD6271" s="5"/>
      <c r="AE6271" s="5"/>
      <c r="AF6271" s="5"/>
      <c r="AG6271" s="5"/>
    </row>
    <row r="6272" spans="9:33" x14ac:dyDescent="0.2">
      <c r="I6272" s="1"/>
      <c r="L6272" s="1"/>
      <c r="AC6272" s="5"/>
      <c r="AD6272" s="5"/>
      <c r="AE6272" s="5"/>
      <c r="AF6272" s="5"/>
      <c r="AG6272" s="5"/>
    </row>
    <row r="6273" spans="9:33" x14ac:dyDescent="0.2">
      <c r="I6273" s="2"/>
      <c r="L6273" s="1"/>
      <c r="AC6273" s="5"/>
      <c r="AD6273" s="5"/>
      <c r="AE6273" s="5"/>
      <c r="AF6273" s="5"/>
      <c r="AG6273" s="5"/>
    </row>
    <row r="6274" spans="9:33" x14ac:dyDescent="0.2">
      <c r="I6274" s="1"/>
      <c r="L6274" s="1"/>
      <c r="AC6274" s="5"/>
      <c r="AD6274" s="5"/>
      <c r="AE6274" s="5"/>
      <c r="AF6274" s="5"/>
      <c r="AG6274" s="5"/>
    </row>
    <row r="6275" spans="9:33" x14ac:dyDescent="0.2">
      <c r="I6275" s="2"/>
      <c r="L6275" s="1"/>
      <c r="AC6275" s="5"/>
      <c r="AD6275" s="5"/>
      <c r="AE6275" s="5"/>
      <c r="AF6275" s="5"/>
      <c r="AG6275" s="5"/>
    </row>
    <row r="6276" spans="9:33" x14ac:dyDescent="0.2">
      <c r="I6276" s="2"/>
      <c r="L6276" s="1"/>
      <c r="AC6276" s="5"/>
      <c r="AD6276" s="5"/>
      <c r="AE6276" s="5"/>
      <c r="AF6276" s="5"/>
      <c r="AG6276" s="5"/>
    </row>
    <row r="6277" spans="9:33" x14ac:dyDescent="0.2">
      <c r="I6277" s="2"/>
      <c r="L6277" s="1"/>
      <c r="AC6277" s="5"/>
      <c r="AD6277" s="5"/>
      <c r="AE6277" s="5"/>
      <c r="AF6277" s="5"/>
      <c r="AG6277" s="5"/>
    </row>
    <row r="6278" spans="9:33" x14ac:dyDescent="0.2">
      <c r="I6278" s="2"/>
      <c r="L6278" s="1"/>
      <c r="AC6278" s="5"/>
      <c r="AD6278" s="5"/>
      <c r="AE6278" s="5"/>
      <c r="AF6278" s="5"/>
      <c r="AG6278" s="5"/>
    </row>
    <row r="6279" spans="9:33" x14ac:dyDescent="0.2">
      <c r="I6279" s="1"/>
      <c r="L6279" s="1"/>
      <c r="AC6279" s="5"/>
      <c r="AD6279" s="5"/>
      <c r="AE6279" s="5"/>
      <c r="AF6279" s="5"/>
      <c r="AG6279" s="5"/>
    </row>
    <row r="6280" spans="9:33" x14ac:dyDescent="0.2">
      <c r="I6280" s="1"/>
      <c r="L6280" s="1"/>
      <c r="AC6280" s="5"/>
      <c r="AD6280" s="5"/>
      <c r="AE6280" s="5"/>
      <c r="AF6280" s="5"/>
      <c r="AG6280" s="5"/>
    </row>
    <row r="6281" spans="9:33" x14ac:dyDescent="0.2">
      <c r="I6281" s="1"/>
      <c r="L6281" s="1"/>
      <c r="AC6281" s="5"/>
      <c r="AD6281" s="5"/>
      <c r="AE6281" s="5"/>
      <c r="AF6281" s="5"/>
      <c r="AG6281" s="5"/>
    </row>
    <row r="6282" spans="9:33" x14ac:dyDescent="0.2">
      <c r="I6282" s="1"/>
      <c r="L6282" s="1"/>
      <c r="AC6282" s="5"/>
      <c r="AD6282" s="5"/>
      <c r="AE6282" s="5"/>
      <c r="AF6282" s="5"/>
      <c r="AG6282" s="5"/>
    </row>
    <row r="6283" spans="9:33" x14ac:dyDescent="0.2">
      <c r="I6283" s="1"/>
      <c r="L6283" s="1"/>
      <c r="AC6283" s="5"/>
      <c r="AD6283" s="5"/>
      <c r="AE6283" s="5"/>
      <c r="AF6283" s="5"/>
      <c r="AG6283" s="5"/>
    </row>
    <row r="6284" spans="9:33" x14ac:dyDescent="0.2">
      <c r="I6284" s="1"/>
      <c r="L6284" s="1"/>
      <c r="AC6284" s="5"/>
      <c r="AD6284" s="5"/>
      <c r="AE6284" s="5"/>
      <c r="AF6284" s="5"/>
      <c r="AG6284" s="5"/>
    </row>
    <row r="6285" spans="9:33" x14ac:dyDescent="0.2">
      <c r="I6285" s="1"/>
      <c r="L6285" s="1"/>
      <c r="AC6285" s="5"/>
      <c r="AD6285" s="5"/>
      <c r="AE6285" s="5"/>
      <c r="AF6285" s="5"/>
      <c r="AG6285" s="5"/>
    </row>
    <row r="6286" spans="9:33" x14ac:dyDescent="0.2">
      <c r="I6286" s="1"/>
      <c r="L6286" s="1"/>
      <c r="AC6286" s="5"/>
      <c r="AD6286" s="5"/>
      <c r="AE6286" s="5"/>
      <c r="AF6286" s="5"/>
      <c r="AG6286" s="5"/>
    </row>
    <row r="6287" spans="9:33" x14ac:dyDescent="0.2">
      <c r="I6287" s="1"/>
      <c r="L6287" s="1"/>
      <c r="AC6287" s="5"/>
      <c r="AD6287" s="5"/>
      <c r="AE6287" s="5"/>
      <c r="AF6287" s="5"/>
      <c r="AG6287" s="5"/>
    </row>
    <row r="6288" spans="9:33" x14ac:dyDescent="0.2">
      <c r="I6288" s="1"/>
      <c r="L6288" s="1"/>
      <c r="AC6288" s="5"/>
      <c r="AD6288" s="5"/>
      <c r="AE6288" s="5"/>
      <c r="AF6288" s="5"/>
      <c r="AG6288" s="5"/>
    </row>
    <row r="6289" spans="9:33" x14ac:dyDescent="0.2">
      <c r="I6289" s="1"/>
      <c r="L6289" s="1"/>
      <c r="AC6289" s="5"/>
      <c r="AD6289" s="5"/>
      <c r="AE6289" s="5"/>
      <c r="AF6289" s="5"/>
      <c r="AG6289" s="5"/>
    </row>
    <row r="6290" spans="9:33" x14ac:dyDescent="0.2">
      <c r="I6290" s="1"/>
      <c r="L6290" s="1"/>
      <c r="AC6290" s="5"/>
      <c r="AD6290" s="5"/>
      <c r="AE6290" s="5"/>
      <c r="AF6290" s="5"/>
      <c r="AG6290" s="5"/>
    </row>
    <row r="6291" spans="9:33" x14ac:dyDescent="0.2">
      <c r="I6291" s="1"/>
      <c r="L6291" s="1"/>
      <c r="AC6291" s="5"/>
      <c r="AD6291" s="5"/>
      <c r="AE6291" s="5"/>
      <c r="AF6291" s="5"/>
      <c r="AG6291" s="5"/>
    </row>
    <row r="6292" spans="9:33" x14ac:dyDescent="0.2">
      <c r="I6292" s="1"/>
      <c r="L6292" s="1"/>
      <c r="AC6292" s="5"/>
      <c r="AD6292" s="5"/>
      <c r="AE6292" s="5"/>
      <c r="AF6292" s="5"/>
      <c r="AG6292" s="5"/>
    </row>
    <row r="6293" spans="9:33" x14ac:dyDescent="0.2">
      <c r="I6293" s="1"/>
      <c r="L6293" s="1"/>
      <c r="AC6293" s="5"/>
      <c r="AD6293" s="5"/>
      <c r="AE6293" s="5"/>
      <c r="AF6293" s="5"/>
      <c r="AG6293" s="5"/>
    </row>
    <row r="6294" spans="9:33" x14ac:dyDescent="0.2">
      <c r="I6294" s="1"/>
      <c r="L6294" s="1"/>
      <c r="AC6294" s="5"/>
      <c r="AD6294" s="5"/>
      <c r="AE6294" s="5"/>
      <c r="AF6294" s="5"/>
      <c r="AG6294" s="5"/>
    </row>
    <row r="6295" spans="9:33" x14ac:dyDescent="0.2">
      <c r="I6295" s="1"/>
      <c r="L6295" s="1"/>
      <c r="AC6295" s="5"/>
      <c r="AD6295" s="5"/>
      <c r="AE6295" s="5"/>
      <c r="AF6295" s="5"/>
      <c r="AG6295" s="5"/>
    </row>
    <row r="6296" spans="9:33" x14ac:dyDescent="0.2">
      <c r="I6296" s="1"/>
      <c r="L6296" s="1"/>
      <c r="AC6296" s="5"/>
      <c r="AD6296" s="5"/>
      <c r="AE6296" s="5"/>
      <c r="AF6296" s="5"/>
      <c r="AG6296" s="5"/>
    </row>
    <row r="6297" spans="9:33" x14ac:dyDescent="0.2">
      <c r="I6297" s="1"/>
      <c r="L6297" s="1"/>
      <c r="AC6297" s="5"/>
      <c r="AD6297" s="5"/>
      <c r="AE6297" s="5"/>
      <c r="AF6297" s="5"/>
      <c r="AG6297" s="5"/>
    </row>
    <row r="6298" spans="9:33" x14ac:dyDescent="0.2">
      <c r="I6298" s="1"/>
      <c r="L6298" s="1"/>
      <c r="AC6298" s="5"/>
      <c r="AD6298" s="5"/>
      <c r="AE6298" s="5"/>
      <c r="AF6298" s="5"/>
      <c r="AG6298" s="5"/>
    </row>
    <row r="6299" spans="9:33" x14ac:dyDescent="0.2">
      <c r="I6299" s="1"/>
      <c r="L6299" s="1"/>
      <c r="AC6299" s="5"/>
      <c r="AD6299" s="5"/>
      <c r="AE6299" s="5"/>
      <c r="AF6299" s="5"/>
      <c r="AG6299" s="5"/>
    </row>
    <row r="6300" spans="9:33" x14ac:dyDescent="0.2">
      <c r="I6300" s="1"/>
      <c r="L6300" s="1"/>
      <c r="AC6300" s="5"/>
      <c r="AD6300" s="5"/>
      <c r="AE6300" s="5"/>
      <c r="AF6300" s="5"/>
      <c r="AG6300" s="5"/>
    </row>
    <row r="6301" spans="9:33" x14ac:dyDescent="0.2">
      <c r="I6301" s="1"/>
      <c r="L6301" s="1"/>
      <c r="AC6301" s="5"/>
      <c r="AD6301" s="5"/>
      <c r="AE6301" s="5"/>
      <c r="AF6301" s="5"/>
      <c r="AG6301" s="5"/>
    </row>
    <row r="6302" spans="9:33" x14ac:dyDescent="0.2">
      <c r="I6302" s="1"/>
      <c r="L6302" s="1"/>
      <c r="AC6302" s="5"/>
      <c r="AD6302" s="5"/>
      <c r="AE6302" s="5"/>
      <c r="AF6302" s="5"/>
      <c r="AG6302" s="5"/>
    </row>
    <row r="6303" spans="9:33" x14ac:dyDescent="0.2">
      <c r="I6303" s="1"/>
      <c r="L6303" s="1"/>
      <c r="AC6303" s="5"/>
      <c r="AD6303" s="5"/>
      <c r="AE6303" s="5"/>
      <c r="AF6303" s="5"/>
      <c r="AG6303" s="5"/>
    </row>
    <row r="6304" spans="9:33" x14ac:dyDescent="0.2">
      <c r="I6304" s="1"/>
      <c r="L6304" s="1"/>
      <c r="AC6304" s="5"/>
      <c r="AD6304" s="5"/>
      <c r="AE6304" s="5"/>
      <c r="AF6304" s="5"/>
      <c r="AG6304" s="5"/>
    </row>
    <row r="6305" spans="9:33" x14ac:dyDescent="0.2">
      <c r="I6305" s="1"/>
      <c r="L6305" s="1"/>
      <c r="AC6305" s="5"/>
      <c r="AD6305" s="5"/>
      <c r="AE6305" s="5"/>
      <c r="AF6305" s="5"/>
      <c r="AG6305" s="5"/>
    </row>
    <row r="6306" spans="9:33" x14ac:dyDescent="0.2">
      <c r="I6306" s="1"/>
      <c r="L6306" s="1"/>
      <c r="AC6306" s="5"/>
      <c r="AD6306" s="5"/>
      <c r="AE6306" s="5"/>
      <c r="AF6306" s="5"/>
      <c r="AG6306" s="5"/>
    </row>
    <row r="6307" spans="9:33" x14ac:dyDescent="0.2">
      <c r="I6307" s="1"/>
      <c r="L6307" s="1"/>
      <c r="AC6307" s="5"/>
      <c r="AD6307" s="5"/>
      <c r="AE6307" s="5"/>
      <c r="AF6307" s="5"/>
      <c r="AG6307" s="5"/>
    </row>
    <row r="6308" spans="9:33" x14ac:dyDescent="0.2">
      <c r="I6308" s="1"/>
      <c r="L6308" s="1"/>
      <c r="AC6308" s="5"/>
      <c r="AD6308" s="5"/>
      <c r="AE6308" s="5"/>
      <c r="AF6308" s="5"/>
      <c r="AG6308" s="5"/>
    </row>
    <row r="6309" spans="9:33" x14ac:dyDescent="0.2">
      <c r="I6309" s="1"/>
      <c r="L6309" s="1"/>
      <c r="AC6309" s="5"/>
      <c r="AD6309" s="5"/>
      <c r="AE6309" s="5"/>
      <c r="AF6309" s="5"/>
      <c r="AG6309" s="5"/>
    </row>
    <row r="6310" spans="9:33" x14ac:dyDescent="0.2">
      <c r="I6310" s="1"/>
      <c r="L6310" s="1"/>
      <c r="AC6310" s="5"/>
      <c r="AD6310" s="5"/>
      <c r="AE6310" s="5"/>
      <c r="AF6310" s="5"/>
      <c r="AG6310" s="5"/>
    </row>
    <row r="6311" spans="9:33" x14ac:dyDescent="0.2">
      <c r="I6311" s="1"/>
      <c r="L6311" s="1"/>
      <c r="AC6311" s="5"/>
      <c r="AD6311" s="5"/>
      <c r="AE6311" s="5"/>
      <c r="AF6311" s="5"/>
      <c r="AG6311" s="5"/>
    </row>
    <row r="6312" spans="9:33" x14ac:dyDescent="0.2">
      <c r="I6312" s="1"/>
      <c r="L6312" s="1"/>
      <c r="AC6312" s="5"/>
      <c r="AD6312" s="5"/>
      <c r="AE6312" s="5"/>
      <c r="AF6312" s="5"/>
      <c r="AG6312" s="5"/>
    </row>
    <row r="6313" spans="9:33" x14ac:dyDescent="0.2">
      <c r="I6313" s="1"/>
      <c r="L6313" s="1"/>
      <c r="AC6313" s="5"/>
      <c r="AD6313" s="5"/>
      <c r="AE6313" s="5"/>
      <c r="AF6313" s="5"/>
      <c r="AG6313" s="5"/>
    </row>
    <row r="6314" spans="9:33" x14ac:dyDescent="0.2">
      <c r="I6314" s="1"/>
      <c r="L6314" s="1"/>
      <c r="AC6314" s="5"/>
      <c r="AD6314" s="5"/>
      <c r="AE6314" s="5"/>
      <c r="AF6314" s="5"/>
      <c r="AG6314" s="5"/>
    </row>
    <row r="6315" spans="9:33" x14ac:dyDescent="0.2">
      <c r="I6315" s="1"/>
      <c r="L6315" s="1"/>
      <c r="AC6315" s="5"/>
      <c r="AD6315" s="5"/>
      <c r="AE6315" s="5"/>
      <c r="AF6315" s="5"/>
      <c r="AG6315" s="5"/>
    </row>
    <row r="6316" spans="9:33" x14ac:dyDescent="0.2">
      <c r="I6316" s="1"/>
      <c r="L6316" s="1"/>
      <c r="AC6316" s="5"/>
      <c r="AD6316" s="5"/>
      <c r="AE6316" s="5"/>
      <c r="AF6316" s="5"/>
      <c r="AG6316" s="5"/>
    </row>
    <row r="6317" spans="9:33" x14ac:dyDescent="0.2">
      <c r="I6317" s="1"/>
      <c r="L6317" s="1"/>
      <c r="AC6317" s="5"/>
      <c r="AD6317" s="5"/>
      <c r="AE6317" s="5"/>
      <c r="AF6317" s="5"/>
      <c r="AG6317" s="5"/>
    </row>
    <row r="6318" spans="9:33" x14ac:dyDescent="0.2">
      <c r="I6318" s="1"/>
      <c r="L6318" s="1"/>
      <c r="AC6318" s="5"/>
      <c r="AD6318" s="5"/>
      <c r="AE6318" s="5"/>
      <c r="AF6318" s="5"/>
      <c r="AG6318" s="5"/>
    </row>
    <row r="6319" spans="9:33" x14ac:dyDescent="0.2">
      <c r="I6319" s="1"/>
      <c r="L6319" s="1"/>
      <c r="AC6319" s="5"/>
      <c r="AD6319" s="5"/>
      <c r="AE6319" s="5"/>
      <c r="AF6319" s="5"/>
      <c r="AG6319" s="5"/>
    </row>
    <row r="6320" spans="9:33" x14ac:dyDescent="0.2">
      <c r="I6320" s="1"/>
      <c r="L6320" s="1"/>
      <c r="AC6320" s="5"/>
      <c r="AD6320" s="5"/>
      <c r="AE6320" s="5"/>
      <c r="AF6320" s="5"/>
      <c r="AG6320" s="5"/>
    </row>
    <row r="6321" spans="9:33" x14ac:dyDescent="0.2">
      <c r="I6321" s="1"/>
      <c r="L6321" s="1"/>
      <c r="AC6321" s="5"/>
      <c r="AD6321" s="5"/>
      <c r="AE6321" s="5"/>
      <c r="AF6321" s="5"/>
      <c r="AG6321" s="5"/>
    </row>
    <row r="6322" spans="9:33" x14ac:dyDescent="0.2">
      <c r="I6322" s="1"/>
      <c r="L6322" s="1"/>
      <c r="AC6322" s="5"/>
      <c r="AD6322" s="5"/>
      <c r="AE6322" s="5"/>
      <c r="AF6322" s="5"/>
      <c r="AG6322" s="5"/>
    </row>
    <row r="6323" spans="9:33" x14ac:dyDescent="0.2">
      <c r="I6323" s="1"/>
      <c r="L6323" s="1"/>
      <c r="AC6323" s="5"/>
      <c r="AD6323" s="5"/>
      <c r="AE6323" s="5"/>
      <c r="AF6323" s="5"/>
      <c r="AG6323" s="5"/>
    </row>
    <row r="6324" spans="9:33" x14ac:dyDescent="0.2">
      <c r="I6324" s="1"/>
      <c r="L6324" s="1"/>
      <c r="AC6324" s="5"/>
      <c r="AD6324" s="5"/>
      <c r="AE6324" s="5"/>
      <c r="AF6324" s="5"/>
      <c r="AG6324" s="5"/>
    </row>
    <row r="6325" spans="9:33" x14ac:dyDescent="0.2">
      <c r="I6325" s="1"/>
      <c r="L6325" s="1"/>
      <c r="AC6325" s="5"/>
      <c r="AD6325" s="5"/>
      <c r="AE6325" s="5"/>
      <c r="AF6325" s="5"/>
      <c r="AG6325" s="5"/>
    </row>
    <row r="6326" spans="9:33" x14ac:dyDescent="0.2">
      <c r="I6326" s="1"/>
      <c r="L6326" s="1"/>
      <c r="AC6326" s="5"/>
      <c r="AD6326" s="5"/>
      <c r="AE6326" s="5"/>
      <c r="AF6326" s="5"/>
      <c r="AG6326" s="5"/>
    </row>
    <row r="6327" spans="9:33" x14ac:dyDescent="0.2">
      <c r="I6327" s="1"/>
      <c r="L6327" s="1"/>
      <c r="AC6327" s="5"/>
      <c r="AD6327" s="5"/>
      <c r="AE6327" s="5"/>
      <c r="AF6327" s="5"/>
      <c r="AG6327" s="5"/>
    </row>
    <row r="6328" spans="9:33" x14ac:dyDescent="0.2">
      <c r="I6328" s="1"/>
      <c r="L6328" s="1"/>
      <c r="AC6328" s="5"/>
      <c r="AD6328" s="5"/>
      <c r="AE6328" s="5"/>
      <c r="AF6328" s="5"/>
      <c r="AG6328" s="5"/>
    </row>
    <row r="6329" spans="9:33" x14ac:dyDescent="0.2">
      <c r="I6329" s="1"/>
      <c r="L6329" s="1"/>
      <c r="AC6329" s="5"/>
      <c r="AD6329" s="5"/>
      <c r="AE6329" s="5"/>
      <c r="AF6329" s="5"/>
      <c r="AG6329" s="5"/>
    </row>
    <row r="6330" spans="9:33" x14ac:dyDescent="0.2">
      <c r="I6330" s="1"/>
      <c r="L6330" s="1"/>
      <c r="AC6330" s="5"/>
      <c r="AD6330" s="5"/>
      <c r="AE6330" s="5"/>
      <c r="AF6330" s="5"/>
      <c r="AG6330" s="5"/>
    </row>
    <row r="6331" spans="9:33" x14ac:dyDescent="0.2">
      <c r="I6331" s="1"/>
      <c r="L6331" s="1"/>
      <c r="AC6331" s="5"/>
      <c r="AD6331" s="5"/>
      <c r="AE6331" s="5"/>
      <c r="AF6331" s="5"/>
      <c r="AG6331" s="5"/>
    </row>
    <row r="6332" spans="9:33" x14ac:dyDescent="0.2">
      <c r="I6332" s="1"/>
      <c r="L6332" s="1"/>
      <c r="AC6332" s="5"/>
      <c r="AD6332" s="5"/>
      <c r="AE6332" s="5"/>
      <c r="AF6332" s="5"/>
      <c r="AG6332" s="5"/>
    </row>
    <row r="6333" spans="9:33" x14ac:dyDescent="0.2">
      <c r="I6333" s="1"/>
      <c r="L6333" s="1"/>
      <c r="AC6333" s="5"/>
      <c r="AD6333" s="5"/>
      <c r="AE6333" s="5"/>
      <c r="AF6333" s="5"/>
      <c r="AG6333" s="5"/>
    </row>
    <row r="6334" spans="9:33" x14ac:dyDescent="0.2">
      <c r="I6334" s="1"/>
      <c r="L6334" s="1"/>
      <c r="AC6334" s="5"/>
      <c r="AD6334" s="5"/>
      <c r="AE6334" s="5"/>
      <c r="AF6334" s="5"/>
      <c r="AG6334" s="5"/>
    </row>
    <row r="6335" spans="9:33" x14ac:dyDescent="0.2">
      <c r="I6335" s="1"/>
      <c r="L6335" s="1"/>
      <c r="AC6335" s="5"/>
      <c r="AD6335" s="5"/>
      <c r="AE6335" s="5"/>
      <c r="AF6335" s="5"/>
      <c r="AG6335" s="5"/>
    </row>
    <row r="6336" spans="9:33" x14ac:dyDescent="0.2">
      <c r="I6336" s="1"/>
      <c r="L6336" s="1"/>
      <c r="AC6336" s="5"/>
      <c r="AD6336" s="5"/>
      <c r="AE6336" s="5"/>
      <c r="AF6336" s="5"/>
      <c r="AG6336" s="5"/>
    </row>
    <row r="6337" spans="9:33" x14ac:dyDescent="0.2">
      <c r="I6337" s="1"/>
      <c r="L6337" s="1"/>
      <c r="AC6337" s="5"/>
      <c r="AD6337" s="5"/>
      <c r="AE6337" s="5"/>
      <c r="AF6337" s="5"/>
      <c r="AG6337" s="5"/>
    </row>
    <row r="6338" spans="9:33" x14ac:dyDescent="0.2">
      <c r="I6338" s="1"/>
      <c r="L6338" s="1"/>
      <c r="AC6338" s="5"/>
      <c r="AD6338" s="5"/>
      <c r="AE6338" s="5"/>
      <c r="AF6338" s="5"/>
      <c r="AG6338" s="5"/>
    </row>
    <row r="6339" spans="9:33" x14ac:dyDescent="0.2">
      <c r="I6339" s="1"/>
      <c r="L6339" s="1"/>
      <c r="AC6339" s="5"/>
      <c r="AD6339" s="5"/>
      <c r="AE6339" s="5"/>
      <c r="AF6339" s="5"/>
      <c r="AG6339" s="5"/>
    </row>
    <row r="6340" spans="9:33" x14ac:dyDescent="0.2">
      <c r="I6340" s="1"/>
      <c r="L6340" s="1"/>
      <c r="AC6340" s="5"/>
      <c r="AD6340" s="5"/>
      <c r="AE6340" s="5"/>
      <c r="AF6340" s="5"/>
      <c r="AG6340" s="5"/>
    </row>
    <row r="6341" spans="9:33" x14ac:dyDescent="0.2">
      <c r="I6341" s="1"/>
      <c r="L6341" s="1"/>
      <c r="AC6341" s="5"/>
      <c r="AD6341" s="5"/>
      <c r="AE6341" s="5"/>
      <c r="AF6341" s="5"/>
      <c r="AG6341" s="5"/>
    </row>
    <row r="6342" spans="9:33" x14ac:dyDescent="0.2">
      <c r="I6342" s="1"/>
      <c r="L6342" s="1"/>
      <c r="AC6342" s="5"/>
      <c r="AD6342" s="5"/>
      <c r="AE6342" s="5"/>
      <c r="AF6342" s="5"/>
      <c r="AG6342" s="5"/>
    </row>
    <row r="6343" spans="9:33" x14ac:dyDescent="0.2">
      <c r="I6343" s="1"/>
      <c r="L6343" s="1"/>
      <c r="AC6343" s="5"/>
      <c r="AD6343" s="5"/>
      <c r="AE6343" s="5"/>
      <c r="AF6343" s="5"/>
      <c r="AG6343" s="5"/>
    </row>
    <row r="6344" spans="9:33" x14ac:dyDescent="0.2">
      <c r="I6344" s="1"/>
      <c r="L6344" s="1"/>
      <c r="AC6344" s="5"/>
      <c r="AD6344" s="5"/>
      <c r="AE6344" s="5"/>
      <c r="AF6344" s="5"/>
      <c r="AG6344" s="5"/>
    </row>
    <row r="6345" spans="9:33" x14ac:dyDescent="0.2">
      <c r="I6345" s="1"/>
      <c r="L6345" s="1"/>
      <c r="AC6345" s="5"/>
      <c r="AD6345" s="5"/>
      <c r="AE6345" s="5"/>
      <c r="AF6345" s="5"/>
      <c r="AG6345" s="5"/>
    </row>
    <row r="6346" spans="9:33" x14ac:dyDescent="0.2">
      <c r="I6346" s="1"/>
      <c r="L6346" s="1"/>
      <c r="AC6346" s="5"/>
      <c r="AD6346" s="5"/>
      <c r="AE6346" s="5"/>
      <c r="AF6346" s="5"/>
      <c r="AG6346" s="5"/>
    </row>
    <row r="6347" spans="9:33" x14ac:dyDescent="0.2">
      <c r="I6347" s="1"/>
      <c r="L6347" s="3"/>
    </row>
    <row r="6348" spans="9:33" x14ac:dyDescent="0.2">
      <c r="I6348" s="1"/>
      <c r="L6348" s="1"/>
      <c r="AC6348" s="5"/>
      <c r="AD6348" s="5"/>
      <c r="AE6348" s="5"/>
      <c r="AF6348" s="5"/>
      <c r="AG6348" s="5"/>
    </row>
    <row r="6349" spans="9:33" x14ac:dyDescent="0.2">
      <c r="I6349" s="1"/>
      <c r="L6349" s="1"/>
      <c r="AC6349" s="5"/>
      <c r="AD6349" s="5"/>
      <c r="AE6349" s="5"/>
      <c r="AF6349" s="5"/>
      <c r="AG6349" s="5"/>
    </row>
    <row r="6350" spans="9:33" x14ac:dyDescent="0.2">
      <c r="I6350" s="1"/>
      <c r="L6350" s="1"/>
      <c r="AC6350" s="5"/>
      <c r="AD6350" s="5"/>
      <c r="AE6350" s="5"/>
      <c r="AF6350" s="5"/>
      <c r="AG6350" s="5"/>
    </row>
    <row r="6351" spans="9:33" x14ac:dyDescent="0.2">
      <c r="I6351" s="1"/>
      <c r="L6351" s="1"/>
      <c r="AC6351" s="5"/>
      <c r="AD6351" s="5"/>
      <c r="AE6351" s="5"/>
      <c r="AF6351" s="5"/>
      <c r="AG6351" s="5"/>
    </row>
    <row r="6352" spans="9:33" x14ac:dyDescent="0.2">
      <c r="I6352" s="1"/>
      <c r="L6352" s="1"/>
      <c r="AC6352" s="5"/>
      <c r="AD6352" s="5"/>
      <c r="AE6352" s="5"/>
      <c r="AF6352" s="5"/>
      <c r="AG6352" s="5"/>
    </row>
    <row r="6353" spans="9:33" x14ac:dyDescent="0.2">
      <c r="I6353" s="1"/>
      <c r="L6353" s="1"/>
      <c r="AC6353" s="5"/>
      <c r="AD6353" s="5"/>
      <c r="AE6353" s="5"/>
      <c r="AF6353" s="5"/>
      <c r="AG6353" s="5"/>
    </row>
    <row r="6354" spans="9:33" x14ac:dyDescent="0.2">
      <c r="I6354" s="1"/>
      <c r="L6354" s="1"/>
      <c r="AC6354" s="5"/>
      <c r="AD6354" s="5"/>
      <c r="AE6354" s="5"/>
      <c r="AF6354" s="5"/>
      <c r="AG6354" s="5"/>
    </row>
    <row r="6355" spans="9:33" x14ac:dyDescent="0.2">
      <c r="I6355" s="1"/>
      <c r="L6355" s="1"/>
      <c r="AC6355" s="5"/>
      <c r="AD6355" s="5"/>
      <c r="AE6355" s="5"/>
      <c r="AF6355" s="5"/>
      <c r="AG6355" s="5"/>
    </row>
    <row r="6356" spans="9:33" x14ac:dyDescent="0.2">
      <c r="I6356" s="1"/>
      <c r="L6356" s="1"/>
      <c r="AC6356" s="5"/>
      <c r="AD6356" s="5"/>
      <c r="AE6356" s="5"/>
      <c r="AF6356" s="5"/>
      <c r="AG6356" s="5"/>
    </row>
    <row r="6357" spans="9:33" x14ac:dyDescent="0.2">
      <c r="I6357" s="1"/>
      <c r="L6357" s="1"/>
      <c r="AC6357" s="5"/>
      <c r="AD6357" s="5"/>
      <c r="AE6357" s="5"/>
      <c r="AF6357" s="5"/>
      <c r="AG6357" s="5"/>
    </row>
    <row r="6358" spans="9:33" x14ac:dyDescent="0.2">
      <c r="I6358" s="2"/>
      <c r="L6358" s="1"/>
      <c r="AC6358" s="5"/>
      <c r="AD6358" s="5"/>
      <c r="AE6358" s="5"/>
      <c r="AF6358" s="5"/>
      <c r="AG6358" s="5"/>
    </row>
    <row r="6359" spans="9:33" x14ac:dyDescent="0.2">
      <c r="I6359" s="1"/>
      <c r="L6359" s="1"/>
      <c r="AC6359" s="5"/>
      <c r="AD6359" s="5"/>
      <c r="AE6359" s="5"/>
      <c r="AF6359" s="5"/>
      <c r="AG6359" s="5"/>
    </row>
    <row r="6360" spans="9:33" x14ac:dyDescent="0.2">
      <c r="I6360" s="1"/>
      <c r="L6360" s="1"/>
      <c r="AC6360" s="5"/>
      <c r="AD6360" s="5"/>
      <c r="AE6360" s="5"/>
      <c r="AF6360" s="5"/>
      <c r="AG6360" s="5"/>
    </row>
    <row r="6361" spans="9:33" x14ac:dyDescent="0.2">
      <c r="I6361" s="1"/>
      <c r="L6361" s="1"/>
      <c r="AC6361" s="5"/>
      <c r="AD6361" s="5"/>
      <c r="AE6361" s="5"/>
      <c r="AF6361" s="5"/>
      <c r="AG6361" s="5"/>
    </row>
    <row r="6362" spans="9:33" x14ac:dyDescent="0.2">
      <c r="I6362" s="1"/>
      <c r="L6362" s="1"/>
      <c r="AC6362" s="5"/>
      <c r="AD6362" s="5"/>
      <c r="AE6362" s="5"/>
      <c r="AF6362" s="5"/>
      <c r="AG6362" s="5"/>
    </row>
    <row r="6363" spans="9:33" x14ac:dyDescent="0.2">
      <c r="I6363" s="1"/>
      <c r="L6363" s="1"/>
      <c r="AC6363" s="5"/>
      <c r="AD6363" s="5"/>
      <c r="AE6363" s="5"/>
      <c r="AF6363" s="5"/>
      <c r="AG6363" s="5"/>
    </row>
    <row r="6364" spans="9:33" x14ac:dyDescent="0.2">
      <c r="I6364" s="2"/>
      <c r="L6364" s="1"/>
      <c r="AC6364" s="5"/>
      <c r="AD6364" s="5"/>
      <c r="AE6364" s="5"/>
      <c r="AF6364" s="5"/>
      <c r="AG6364" s="5"/>
    </row>
    <row r="6365" spans="9:33" x14ac:dyDescent="0.2">
      <c r="I6365" s="1"/>
      <c r="L6365" s="1"/>
      <c r="AC6365" s="5"/>
      <c r="AD6365" s="5"/>
      <c r="AE6365" s="5"/>
      <c r="AF6365" s="5"/>
      <c r="AG6365" s="5"/>
    </row>
    <row r="6366" spans="9:33" x14ac:dyDescent="0.2">
      <c r="I6366" s="2"/>
      <c r="L6366" s="1"/>
      <c r="AC6366" s="5"/>
      <c r="AD6366" s="5"/>
      <c r="AE6366" s="5"/>
      <c r="AF6366" s="5"/>
      <c r="AG6366" s="5"/>
    </row>
    <row r="6367" spans="9:33" x14ac:dyDescent="0.2">
      <c r="I6367" s="1"/>
      <c r="L6367" s="1"/>
      <c r="AC6367" s="5"/>
      <c r="AD6367" s="5"/>
      <c r="AE6367" s="5"/>
      <c r="AF6367" s="5"/>
      <c r="AG6367" s="5"/>
    </row>
    <row r="6368" spans="9:33" x14ac:dyDescent="0.2">
      <c r="I6368" s="1"/>
      <c r="L6368" s="1"/>
      <c r="AC6368" s="5"/>
      <c r="AD6368" s="5"/>
      <c r="AE6368" s="5"/>
      <c r="AF6368" s="5"/>
      <c r="AG6368" s="5"/>
    </row>
    <row r="6369" spans="9:33" x14ac:dyDescent="0.2">
      <c r="I6369" s="1"/>
      <c r="L6369" s="1"/>
      <c r="AC6369" s="5"/>
      <c r="AD6369" s="5"/>
      <c r="AE6369" s="5"/>
      <c r="AF6369" s="5"/>
      <c r="AG6369" s="5"/>
    </row>
    <row r="6370" spans="9:33" x14ac:dyDescent="0.2">
      <c r="I6370" s="1"/>
      <c r="L6370" s="1"/>
      <c r="AC6370" s="5"/>
      <c r="AD6370" s="5"/>
      <c r="AE6370" s="5"/>
      <c r="AF6370" s="5"/>
      <c r="AG6370" s="5"/>
    </row>
    <row r="6371" spans="9:33" x14ac:dyDescent="0.2">
      <c r="I6371" s="1"/>
      <c r="L6371" s="1"/>
      <c r="AC6371" s="5"/>
      <c r="AD6371" s="5"/>
      <c r="AE6371" s="5"/>
      <c r="AF6371" s="5"/>
      <c r="AG6371" s="5"/>
    </row>
    <row r="6372" spans="9:33" x14ac:dyDescent="0.2">
      <c r="I6372" s="1"/>
      <c r="L6372" s="1"/>
      <c r="AC6372" s="5"/>
      <c r="AD6372" s="5"/>
      <c r="AE6372" s="5"/>
      <c r="AF6372" s="5"/>
      <c r="AG6372" s="5"/>
    </row>
    <row r="6373" spans="9:33" x14ac:dyDescent="0.2">
      <c r="I6373" s="1"/>
      <c r="L6373" s="1"/>
      <c r="AC6373" s="5"/>
      <c r="AD6373" s="5"/>
      <c r="AE6373" s="5"/>
      <c r="AF6373" s="5"/>
      <c r="AG6373" s="5"/>
    </row>
    <row r="6374" spans="9:33" x14ac:dyDescent="0.2">
      <c r="I6374" s="1"/>
      <c r="L6374" s="1"/>
      <c r="AC6374" s="5"/>
      <c r="AD6374" s="5"/>
      <c r="AE6374" s="5"/>
      <c r="AF6374" s="5"/>
      <c r="AG6374" s="5"/>
    </row>
    <row r="6375" spans="9:33" x14ac:dyDescent="0.2">
      <c r="I6375" s="1"/>
      <c r="L6375" s="1"/>
      <c r="AC6375" s="5"/>
      <c r="AD6375" s="5"/>
      <c r="AE6375" s="5"/>
      <c r="AF6375" s="5"/>
      <c r="AG6375" s="5"/>
    </row>
    <row r="6376" spans="9:33" x14ac:dyDescent="0.2">
      <c r="I6376" s="1"/>
      <c r="L6376" s="1"/>
      <c r="AC6376" s="5"/>
      <c r="AD6376" s="5"/>
      <c r="AE6376" s="5"/>
      <c r="AF6376" s="5"/>
      <c r="AG6376" s="5"/>
    </row>
    <row r="6377" spans="9:33" x14ac:dyDescent="0.2">
      <c r="I6377" s="2"/>
      <c r="L6377" s="1"/>
      <c r="AC6377" s="5"/>
      <c r="AD6377" s="5"/>
      <c r="AE6377" s="5"/>
      <c r="AF6377" s="5"/>
      <c r="AG6377" s="5"/>
    </row>
    <row r="6378" spans="9:33" x14ac:dyDescent="0.2">
      <c r="I6378" s="1"/>
      <c r="L6378" s="1"/>
      <c r="AC6378" s="5"/>
      <c r="AD6378" s="5"/>
      <c r="AE6378" s="5"/>
      <c r="AF6378" s="5"/>
      <c r="AG6378" s="5"/>
    </row>
    <row r="6379" spans="9:33" x14ac:dyDescent="0.2">
      <c r="I6379" s="1"/>
      <c r="L6379" s="1"/>
      <c r="AC6379" s="5"/>
      <c r="AD6379" s="5"/>
      <c r="AE6379" s="5"/>
      <c r="AF6379" s="5"/>
      <c r="AG6379" s="5"/>
    </row>
    <row r="6380" spans="9:33" x14ac:dyDescent="0.2">
      <c r="I6380" s="2"/>
      <c r="L6380" s="1"/>
      <c r="AC6380" s="5"/>
      <c r="AD6380" s="5"/>
      <c r="AE6380" s="5"/>
      <c r="AF6380" s="5"/>
      <c r="AG6380" s="5"/>
    </row>
    <row r="6381" spans="9:33" x14ac:dyDescent="0.2">
      <c r="I6381" s="1"/>
      <c r="L6381" s="1"/>
      <c r="AC6381" s="5"/>
      <c r="AD6381" s="5"/>
      <c r="AE6381" s="5"/>
      <c r="AF6381" s="5"/>
      <c r="AG6381" s="5"/>
    </row>
    <row r="6382" spans="9:33" x14ac:dyDescent="0.2">
      <c r="I6382" s="2"/>
      <c r="L6382" s="1"/>
      <c r="AC6382" s="5"/>
      <c r="AD6382" s="5"/>
      <c r="AE6382" s="5"/>
      <c r="AF6382" s="5"/>
      <c r="AG6382" s="5"/>
    </row>
    <row r="6383" spans="9:33" x14ac:dyDescent="0.2">
      <c r="I6383" s="2"/>
      <c r="L6383" s="1"/>
      <c r="AC6383" s="5"/>
      <c r="AD6383" s="5"/>
      <c r="AE6383" s="5"/>
      <c r="AF6383" s="5"/>
      <c r="AG6383" s="5"/>
    </row>
    <row r="6384" spans="9:33" x14ac:dyDescent="0.2">
      <c r="I6384" s="2"/>
      <c r="L6384" s="1"/>
      <c r="AC6384" s="5"/>
      <c r="AD6384" s="5"/>
      <c r="AE6384" s="5"/>
      <c r="AF6384" s="5"/>
      <c r="AG6384" s="5"/>
    </row>
    <row r="6385" spans="9:33" x14ac:dyDescent="0.2">
      <c r="I6385" s="2"/>
      <c r="L6385" s="1"/>
      <c r="AC6385" s="5"/>
      <c r="AD6385" s="5"/>
      <c r="AE6385" s="5"/>
      <c r="AF6385" s="5"/>
      <c r="AG6385" s="5"/>
    </row>
    <row r="6386" spans="9:33" x14ac:dyDescent="0.2">
      <c r="I6386" s="1"/>
      <c r="L6386" s="1"/>
      <c r="AC6386" s="5"/>
      <c r="AD6386" s="5"/>
      <c r="AE6386" s="5"/>
      <c r="AF6386" s="5"/>
      <c r="AG6386" s="5"/>
    </row>
    <row r="6387" spans="9:33" x14ac:dyDescent="0.2">
      <c r="I6387" s="1"/>
      <c r="L6387" s="1"/>
      <c r="AC6387" s="5"/>
      <c r="AD6387" s="5"/>
      <c r="AE6387" s="5"/>
      <c r="AF6387" s="5"/>
      <c r="AG6387" s="5"/>
    </row>
    <row r="6388" spans="9:33" x14ac:dyDescent="0.2">
      <c r="I6388" s="1"/>
      <c r="L6388" s="1"/>
      <c r="AC6388" s="5"/>
      <c r="AD6388" s="5"/>
      <c r="AE6388" s="5"/>
      <c r="AF6388" s="5"/>
      <c r="AG6388" s="5"/>
    </row>
    <row r="6389" spans="9:33" x14ac:dyDescent="0.2">
      <c r="I6389" s="1"/>
      <c r="L6389" s="1"/>
      <c r="AC6389" s="5"/>
      <c r="AD6389" s="5"/>
      <c r="AE6389" s="5"/>
      <c r="AF6389" s="5"/>
      <c r="AG6389" s="5"/>
    </row>
    <row r="6390" spans="9:33" x14ac:dyDescent="0.2">
      <c r="I6390" s="1"/>
      <c r="L6390" s="1"/>
      <c r="AC6390" s="5"/>
      <c r="AD6390" s="5"/>
      <c r="AE6390" s="5"/>
      <c r="AF6390" s="5"/>
      <c r="AG6390" s="5"/>
    </row>
    <row r="6391" spans="9:33" x14ac:dyDescent="0.2">
      <c r="I6391" s="1"/>
      <c r="L6391" s="1"/>
      <c r="AC6391" s="5"/>
      <c r="AD6391" s="5"/>
      <c r="AE6391" s="5"/>
      <c r="AF6391" s="5"/>
      <c r="AG6391" s="5"/>
    </row>
    <row r="6392" spans="9:33" x14ac:dyDescent="0.2">
      <c r="I6392" s="1"/>
      <c r="L6392" s="1"/>
      <c r="AC6392" s="5"/>
      <c r="AD6392" s="5"/>
      <c r="AE6392" s="5"/>
      <c r="AF6392" s="5"/>
      <c r="AG6392" s="5"/>
    </row>
    <row r="6393" spans="9:33" x14ac:dyDescent="0.2">
      <c r="I6393" s="1"/>
      <c r="L6393" s="1"/>
      <c r="AC6393" s="5"/>
      <c r="AD6393" s="5"/>
      <c r="AE6393" s="5"/>
      <c r="AF6393" s="5"/>
      <c r="AG6393" s="5"/>
    </row>
    <row r="6394" spans="9:33" x14ac:dyDescent="0.2">
      <c r="I6394" s="1"/>
      <c r="L6394" s="1"/>
      <c r="AC6394" s="5"/>
      <c r="AD6394" s="5"/>
      <c r="AE6394" s="5"/>
      <c r="AF6394" s="5"/>
      <c r="AG6394" s="5"/>
    </row>
    <row r="6395" spans="9:33" x14ac:dyDescent="0.2">
      <c r="I6395" s="1"/>
      <c r="L6395" s="1"/>
      <c r="AC6395" s="5"/>
      <c r="AD6395" s="5"/>
      <c r="AE6395" s="5"/>
      <c r="AF6395" s="5"/>
      <c r="AG6395" s="5"/>
    </row>
    <row r="6396" spans="9:33" x14ac:dyDescent="0.2">
      <c r="I6396" s="1"/>
      <c r="L6396" s="1"/>
      <c r="AC6396" s="5"/>
      <c r="AD6396" s="5"/>
      <c r="AE6396" s="5"/>
      <c r="AF6396" s="5"/>
      <c r="AG6396" s="5"/>
    </row>
    <row r="6397" spans="9:33" x14ac:dyDescent="0.2">
      <c r="I6397" s="1"/>
      <c r="L6397" s="1"/>
      <c r="AC6397" s="5"/>
      <c r="AD6397" s="5"/>
      <c r="AE6397" s="5"/>
      <c r="AF6397" s="5"/>
      <c r="AG6397" s="5"/>
    </row>
    <row r="6398" spans="9:33" x14ac:dyDescent="0.2">
      <c r="I6398" s="1"/>
      <c r="L6398" s="1"/>
      <c r="AC6398" s="5"/>
      <c r="AD6398" s="5"/>
      <c r="AE6398" s="5"/>
      <c r="AF6398" s="5"/>
      <c r="AG6398" s="5"/>
    </row>
    <row r="6399" spans="9:33" x14ac:dyDescent="0.2">
      <c r="I6399" s="1"/>
      <c r="L6399" s="1"/>
      <c r="AC6399" s="5"/>
      <c r="AD6399" s="5"/>
      <c r="AE6399" s="5"/>
      <c r="AF6399" s="5"/>
      <c r="AG6399" s="5"/>
    </row>
    <row r="6400" spans="9:33" x14ac:dyDescent="0.2">
      <c r="I6400" s="1"/>
      <c r="L6400" s="1"/>
      <c r="AC6400" s="5"/>
      <c r="AD6400" s="5"/>
      <c r="AE6400" s="5"/>
      <c r="AF6400" s="5"/>
      <c r="AG6400" s="5"/>
    </row>
    <row r="6401" spans="9:33" x14ac:dyDescent="0.2">
      <c r="I6401" s="1"/>
      <c r="L6401" s="1"/>
      <c r="AC6401" s="5"/>
      <c r="AD6401" s="5"/>
      <c r="AE6401" s="5"/>
      <c r="AF6401" s="5"/>
      <c r="AG6401" s="5"/>
    </row>
    <row r="6402" spans="9:33" x14ac:dyDescent="0.2">
      <c r="I6402" s="1"/>
      <c r="L6402" s="1"/>
      <c r="AC6402" s="5"/>
      <c r="AD6402" s="5"/>
      <c r="AE6402" s="5"/>
      <c r="AF6402" s="5"/>
      <c r="AG6402" s="5"/>
    </row>
    <row r="6403" spans="9:33" x14ac:dyDescent="0.2">
      <c r="I6403" s="1"/>
      <c r="L6403" s="1"/>
      <c r="AC6403" s="5"/>
      <c r="AD6403" s="5"/>
      <c r="AE6403" s="5"/>
      <c r="AF6403" s="5"/>
      <c r="AG6403" s="5"/>
    </row>
    <row r="6404" spans="9:33" x14ac:dyDescent="0.2">
      <c r="I6404" s="1"/>
      <c r="L6404" s="1"/>
      <c r="AC6404" s="5"/>
      <c r="AD6404" s="5"/>
      <c r="AE6404" s="5"/>
      <c r="AF6404" s="5"/>
      <c r="AG6404" s="5"/>
    </row>
    <row r="6405" spans="9:33" x14ac:dyDescent="0.2">
      <c r="I6405" s="1"/>
      <c r="L6405" s="1"/>
      <c r="AC6405" s="5"/>
      <c r="AD6405" s="5"/>
      <c r="AE6405" s="5"/>
      <c r="AF6405" s="5"/>
      <c r="AG6405" s="5"/>
    </row>
    <row r="6406" spans="9:33" x14ac:dyDescent="0.2">
      <c r="I6406" s="1"/>
      <c r="L6406" s="1"/>
      <c r="AC6406" s="5"/>
      <c r="AD6406" s="5"/>
      <c r="AE6406" s="5"/>
      <c r="AF6406" s="5"/>
      <c r="AG6406" s="5"/>
    </row>
    <row r="6407" spans="9:33" x14ac:dyDescent="0.2">
      <c r="I6407" s="1"/>
      <c r="L6407" s="1"/>
      <c r="AC6407" s="5"/>
      <c r="AD6407" s="5"/>
      <c r="AE6407" s="5"/>
      <c r="AF6407" s="5"/>
      <c r="AG6407" s="5"/>
    </row>
    <row r="6408" spans="9:33" x14ac:dyDescent="0.2">
      <c r="I6408" s="1"/>
      <c r="L6408" s="1"/>
      <c r="AC6408" s="5"/>
      <c r="AD6408" s="5"/>
      <c r="AE6408" s="5"/>
      <c r="AF6408" s="5"/>
      <c r="AG6408" s="5"/>
    </row>
    <row r="6409" spans="9:33" x14ac:dyDescent="0.2">
      <c r="I6409" s="1"/>
      <c r="L6409" s="1"/>
      <c r="AC6409" s="5"/>
      <c r="AD6409" s="5"/>
      <c r="AE6409" s="5"/>
      <c r="AF6409" s="5"/>
      <c r="AG6409" s="5"/>
    </row>
    <row r="6410" spans="9:33" x14ac:dyDescent="0.2">
      <c r="I6410" s="1"/>
      <c r="L6410" s="1"/>
      <c r="AC6410" s="5"/>
      <c r="AD6410" s="5"/>
      <c r="AE6410" s="5"/>
      <c r="AF6410" s="5"/>
      <c r="AG6410" s="5"/>
    </row>
    <row r="6411" spans="9:33" x14ac:dyDescent="0.2">
      <c r="I6411" s="1"/>
      <c r="L6411" s="1"/>
      <c r="AC6411" s="5"/>
      <c r="AD6411" s="5"/>
      <c r="AE6411" s="5"/>
      <c r="AF6411" s="5"/>
      <c r="AG6411" s="5"/>
    </row>
    <row r="6412" spans="9:33" x14ac:dyDescent="0.2">
      <c r="I6412" s="1"/>
      <c r="L6412" s="1"/>
      <c r="AC6412" s="5"/>
      <c r="AD6412" s="5"/>
      <c r="AE6412" s="5"/>
      <c r="AF6412" s="5"/>
      <c r="AG6412" s="5"/>
    </row>
    <row r="6413" spans="9:33" x14ac:dyDescent="0.2">
      <c r="I6413" s="1"/>
      <c r="L6413" s="1"/>
      <c r="AC6413" s="5"/>
      <c r="AD6413" s="5"/>
      <c r="AE6413" s="5"/>
      <c r="AF6413" s="5"/>
      <c r="AG6413" s="5"/>
    </row>
    <row r="6414" spans="9:33" x14ac:dyDescent="0.2">
      <c r="I6414" s="1"/>
      <c r="L6414" s="1"/>
      <c r="AC6414" s="5"/>
      <c r="AD6414" s="5"/>
      <c r="AE6414" s="5"/>
      <c r="AF6414" s="5"/>
      <c r="AG6414" s="5"/>
    </row>
    <row r="6415" spans="9:33" x14ac:dyDescent="0.2">
      <c r="I6415" s="1"/>
      <c r="L6415" s="1"/>
      <c r="AC6415" s="5"/>
      <c r="AD6415" s="5"/>
      <c r="AE6415" s="5"/>
      <c r="AF6415" s="5"/>
      <c r="AG6415" s="5"/>
    </row>
    <row r="6416" spans="9:33" x14ac:dyDescent="0.2">
      <c r="I6416" s="1"/>
      <c r="L6416" s="1"/>
      <c r="AC6416" s="5"/>
      <c r="AD6416" s="5"/>
      <c r="AE6416" s="5"/>
      <c r="AF6416" s="5"/>
      <c r="AG6416" s="5"/>
    </row>
    <row r="6417" spans="9:33" x14ac:dyDescent="0.2">
      <c r="I6417" s="1"/>
      <c r="L6417" s="1"/>
      <c r="AC6417" s="5"/>
      <c r="AD6417" s="5"/>
      <c r="AE6417" s="5"/>
      <c r="AF6417" s="5"/>
      <c r="AG6417" s="5"/>
    </row>
    <row r="6418" spans="9:33" x14ac:dyDescent="0.2">
      <c r="I6418" s="1"/>
      <c r="L6418" s="1"/>
      <c r="AC6418" s="5"/>
      <c r="AD6418" s="5"/>
      <c r="AE6418" s="5"/>
      <c r="AF6418" s="5"/>
      <c r="AG6418" s="5"/>
    </row>
    <row r="6419" spans="9:33" x14ac:dyDescent="0.2">
      <c r="I6419" s="1"/>
      <c r="L6419" s="1"/>
      <c r="AC6419" s="5"/>
      <c r="AD6419" s="5"/>
      <c r="AE6419" s="5"/>
      <c r="AF6419" s="5"/>
      <c r="AG6419" s="5"/>
    </row>
    <row r="6420" spans="9:33" x14ac:dyDescent="0.2">
      <c r="I6420" s="1"/>
      <c r="L6420" s="1"/>
      <c r="AC6420" s="5"/>
      <c r="AD6420" s="5"/>
      <c r="AE6420" s="5"/>
      <c r="AF6420" s="5"/>
      <c r="AG6420" s="5"/>
    </row>
    <row r="6421" spans="9:33" x14ac:dyDescent="0.2">
      <c r="I6421" s="1"/>
      <c r="L6421" s="1"/>
      <c r="AC6421" s="5"/>
      <c r="AD6421" s="5"/>
      <c r="AE6421" s="5"/>
      <c r="AF6421" s="5"/>
      <c r="AG6421" s="5"/>
    </row>
    <row r="6422" spans="9:33" x14ac:dyDescent="0.2">
      <c r="I6422" s="1"/>
      <c r="L6422" s="1"/>
      <c r="AC6422" s="5"/>
      <c r="AD6422" s="5"/>
      <c r="AE6422" s="5"/>
      <c r="AF6422" s="5"/>
      <c r="AG6422" s="5"/>
    </row>
    <row r="6423" spans="9:33" x14ac:dyDescent="0.2">
      <c r="I6423" s="1"/>
      <c r="L6423" s="1"/>
      <c r="AC6423" s="5"/>
      <c r="AD6423" s="5"/>
      <c r="AE6423" s="5"/>
      <c r="AF6423" s="5"/>
      <c r="AG6423" s="5"/>
    </row>
    <row r="6424" spans="9:33" x14ac:dyDescent="0.2">
      <c r="I6424" s="1"/>
      <c r="L6424" s="1"/>
      <c r="AC6424" s="5"/>
      <c r="AD6424" s="5"/>
      <c r="AE6424" s="5"/>
      <c r="AF6424" s="5"/>
      <c r="AG6424" s="5"/>
    </row>
    <row r="6425" spans="9:33" x14ac:dyDescent="0.2">
      <c r="I6425" s="1"/>
      <c r="L6425" s="1"/>
      <c r="AC6425" s="5"/>
      <c r="AD6425" s="5"/>
      <c r="AE6425" s="5"/>
      <c r="AF6425" s="5"/>
      <c r="AG6425" s="5"/>
    </row>
    <row r="6426" spans="9:33" x14ac:dyDescent="0.2">
      <c r="I6426" s="1"/>
      <c r="L6426" s="1"/>
      <c r="AC6426" s="5"/>
      <c r="AD6426" s="5"/>
      <c r="AE6426" s="5"/>
      <c r="AF6426" s="5"/>
      <c r="AG6426" s="5"/>
    </row>
    <row r="6427" spans="9:33" x14ac:dyDescent="0.2">
      <c r="I6427" s="1"/>
      <c r="L6427" s="1"/>
      <c r="AC6427" s="5"/>
      <c r="AD6427" s="5"/>
      <c r="AE6427" s="5"/>
      <c r="AF6427" s="5"/>
      <c r="AG6427" s="5"/>
    </row>
    <row r="6428" spans="9:33" x14ac:dyDescent="0.2">
      <c r="I6428" s="1"/>
      <c r="L6428" s="1"/>
      <c r="AC6428" s="5"/>
      <c r="AD6428" s="5"/>
      <c r="AE6428" s="5"/>
      <c r="AF6428" s="5"/>
      <c r="AG6428" s="5"/>
    </row>
    <row r="6429" spans="9:33" x14ac:dyDescent="0.2">
      <c r="I6429" s="1"/>
      <c r="L6429" s="1"/>
      <c r="AC6429" s="5"/>
      <c r="AD6429" s="5"/>
      <c r="AE6429" s="5"/>
      <c r="AF6429" s="5"/>
      <c r="AG6429" s="5"/>
    </row>
    <row r="6430" spans="9:33" x14ac:dyDescent="0.2">
      <c r="I6430" s="1"/>
      <c r="L6430" s="1"/>
      <c r="AC6430" s="5"/>
      <c r="AD6430" s="5"/>
      <c r="AE6430" s="5"/>
      <c r="AF6430" s="5"/>
      <c r="AG6430" s="5"/>
    </row>
    <row r="6431" spans="9:33" x14ac:dyDescent="0.2">
      <c r="I6431" s="1"/>
      <c r="L6431" s="1"/>
      <c r="AC6431" s="5"/>
      <c r="AD6431" s="5"/>
      <c r="AE6431" s="5"/>
      <c r="AF6431" s="5"/>
      <c r="AG6431" s="5"/>
    </row>
    <row r="6432" spans="9:33" x14ac:dyDescent="0.2">
      <c r="I6432" s="1"/>
      <c r="L6432" s="1"/>
      <c r="AC6432" s="5"/>
      <c r="AD6432" s="5"/>
      <c r="AE6432" s="5"/>
      <c r="AF6432" s="5"/>
      <c r="AG6432" s="5"/>
    </row>
    <row r="6433" spans="9:33" x14ac:dyDescent="0.2">
      <c r="I6433" s="1"/>
      <c r="L6433" s="1"/>
      <c r="AC6433" s="5"/>
      <c r="AD6433" s="5"/>
      <c r="AE6433" s="5"/>
      <c r="AF6433" s="5"/>
      <c r="AG6433" s="5"/>
    </row>
    <row r="6434" spans="9:33" x14ac:dyDescent="0.2">
      <c r="I6434" s="1"/>
      <c r="L6434" s="1"/>
      <c r="AC6434" s="5"/>
      <c r="AD6434" s="5"/>
      <c r="AE6434" s="5"/>
      <c r="AF6434" s="5"/>
      <c r="AG6434" s="5"/>
    </row>
    <row r="6435" spans="9:33" x14ac:dyDescent="0.2">
      <c r="I6435" s="1"/>
      <c r="L6435" s="1"/>
      <c r="AC6435" s="5"/>
      <c r="AD6435" s="5"/>
      <c r="AE6435" s="5"/>
      <c r="AF6435" s="5"/>
      <c r="AG6435" s="5"/>
    </row>
    <row r="6436" spans="9:33" x14ac:dyDescent="0.2">
      <c r="I6436" s="1"/>
      <c r="L6436" s="1"/>
      <c r="AC6436" s="5"/>
      <c r="AD6436" s="5"/>
      <c r="AE6436" s="5"/>
      <c r="AF6436" s="5"/>
      <c r="AG6436" s="5"/>
    </row>
    <row r="6437" spans="9:33" x14ac:dyDescent="0.2">
      <c r="I6437" s="1"/>
      <c r="L6437" s="1"/>
      <c r="AC6437" s="5"/>
      <c r="AD6437" s="5"/>
      <c r="AE6437" s="5"/>
      <c r="AF6437" s="5"/>
      <c r="AG6437" s="5"/>
    </row>
    <row r="6438" spans="9:33" x14ac:dyDescent="0.2">
      <c r="I6438" s="1"/>
      <c r="L6438" s="1"/>
      <c r="AC6438" s="5"/>
      <c r="AD6438" s="5"/>
      <c r="AE6438" s="5"/>
      <c r="AF6438" s="5"/>
      <c r="AG6438" s="5"/>
    </row>
    <row r="6439" spans="9:33" x14ac:dyDescent="0.2">
      <c r="I6439" s="1"/>
      <c r="L6439" s="1"/>
      <c r="AC6439" s="5"/>
      <c r="AD6439" s="5"/>
      <c r="AE6439" s="5"/>
      <c r="AF6439" s="5"/>
      <c r="AG6439" s="5"/>
    </row>
    <row r="6440" spans="9:33" x14ac:dyDescent="0.2">
      <c r="I6440" s="1"/>
      <c r="L6440" s="1"/>
      <c r="AC6440" s="5"/>
      <c r="AD6440" s="5"/>
      <c r="AE6440" s="5"/>
      <c r="AF6440" s="5"/>
      <c r="AG6440" s="5"/>
    </row>
    <row r="6441" spans="9:33" x14ac:dyDescent="0.2">
      <c r="I6441" s="1"/>
      <c r="L6441" s="1"/>
      <c r="AC6441" s="5"/>
      <c r="AD6441" s="5"/>
      <c r="AE6441" s="5"/>
      <c r="AF6441" s="5"/>
      <c r="AG6441" s="5"/>
    </row>
    <row r="6442" spans="9:33" x14ac:dyDescent="0.2">
      <c r="I6442" s="1"/>
      <c r="L6442" s="1"/>
      <c r="AC6442" s="5"/>
      <c r="AD6442" s="5"/>
      <c r="AE6442" s="5"/>
      <c r="AF6442" s="5"/>
      <c r="AG6442" s="5"/>
    </row>
    <row r="6443" spans="9:33" x14ac:dyDescent="0.2">
      <c r="I6443" s="1"/>
      <c r="L6443" s="1"/>
      <c r="AC6443" s="5"/>
      <c r="AD6443" s="5"/>
      <c r="AE6443" s="5"/>
      <c r="AF6443" s="5"/>
      <c r="AG6443" s="5"/>
    </row>
    <row r="6444" spans="9:33" x14ac:dyDescent="0.2">
      <c r="I6444" s="1"/>
      <c r="L6444" s="1"/>
      <c r="AC6444" s="5"/>
      <c r="AD6444" s="5"/>
      <c r="AE6444" s="5"/>
      <c r="AF6444" s="5"/>
      <c r="AG6444" s="5"/>
    </row>
    <row r="6445" spans="9:33" x14ac:dyDescent="0.2">
      <c r="I6445" s="1"/>
      <c r="L6445" s="1"/>
      <c r="AC6445" s="5"/>
      <c r="AD6445" s="5"/>
      <c r="AE6445" s="5"/>
      <c r="AF6445" s="5"/>
      <c r="AG6445" s="5"/>
    </row>
    <row r="6446" spans="9:33" x14ac:dyDescent="0.2">
      <c r="I6446" s="1"/>
      <c r="L6446" s="1"/>
      <c r="AC6446" s="5"/>
      <c r="AD6446" s="5"/>
      <c r="AE6446" s="5"/>
      <c r="AF6446" s="5"/>
      <c r="AG6446" s="5"/>
    </row>
    <row r="6447" spans="9:33" x14ac:dyDescent="0.2">
      <c r="I6447" s="1"/>
      <c r="L6447" s="1"/>
      <c r="AC6447" s="5"/>
      <c r="AD6447" s="5"/>
      <c r="AE6447" s="5"/>
      <c r="AF6447" s="5"/>
      <c r="AG6447" s="5"/>
    </row>
    <row r="6448" spans="9:33" x14ac:dyDescent="0.2">
      <c r="I6448" s="1"/>
      <c r="L6448" s="1"/>
      <c r="AC6448" s="5"/>
      <c r="AD6448" s="5"/>
      <c r="AE6448" s="5"/>
      <c r="AF6448" s="5"/>
      <c r="AG6448" s="5"/>
    </row>
    <row r="6449" spans="9:33" x14ac:dyDescent="0.2">
      <c r="I6449" s="1"/>
      <c r="L6449" s="1"/>
      <c r="AC6449" s="5"/>
      <c r="AD6449" s="5"/>
      <c r="AE6449" s="5"/>
      <c r="AF6449" s="5"/>
      <c r="AG6449" s="5"/>
    </row>
    <row r="6450" spans="9:33" x14ac:dyDescent="0.2">
      <c r="I6450" s="1"/>
      <c r="L6450" s="1"/>
      <c r="AC6450" s="5"/>
      <c r="AD6450" s="5"/>
      <c r="AE6450" s="5"/>
      <c r="AF6450" s="5"/>
      <c r="AG6450" s="5"/>
    </row>
    <row r="6451" spans="9:33" x14ac:dyDescent="0.2">
      <c r="I6451" s="1"/>
      <c r="L6451" s="1"/>
      <c r="AC6451" s="5"/>
      <c r="AD6451" s="5"/>
      <c r="AE6451" s="5"/>
      <c r="AF6451" s="5"/>
      <c r="AG6451" s="5"/>
    </row>
    <row r="6452" spans="9:33" x14ac:dyDescent="0.2">
      <c r="I6452" s="1"/>
      <c r="L6452" s="1"/>
      <c r="AC6452" s="5"/>
      <c r="AD6452" s="5"/>
      <c r="AE6452" s="5"/>
      <c r="AF6452" s="5"/>
      <c r="AG6452" s="5"/>
    </row>
    <row r="6453" spans="9:33" x14ac:dyDescent="0.2">
      <c r="I6453" s="1"/>
      <c r="L6453" s="1"/>
      <c r="AC6453" s="5"/>
      <c r="AD6453" s="5"/>
      <c r="AE6453" s="5"/>
      <c r="AF6453" s="5"/>
      <c r="AG6453" s="5"/>
    </row>
    <row r="6454" spans="9:33" x14ac:dyDescent="0.2">
      <c r="I6454" s="1"/>
      <c r="L6454" s="3"/>
    </row>
    <row r="6455" spans="9:33" x14ac:dyDescent="0.2">
      <c r="I6455" s="1"/>
      <c r="L6455" s="1"/>
      <c r="AC6455" s="5"/>
      <c r="AD6455" s="5"/>
      <c r="AE6455" s="5"/>
      <c r="AF6455" s="5"/>
      <c r="AG6455" s="5"/>
    </row>
    <row r="6456" spans="9:33" x14ac:dyDescent="0.2">
      <c r="I6456" s="1"/>
      <c r="L6456" s="1"/>
      <c r="AC6456" s="5"/>
      <c r="AD6456" s="5"/>
      <c r="AE6456" s="5"/>
      <c r="AF6456" s="5"/>
      <c r="AG6456" s="5"/>
    </row>
    <row r="6457" spans="9:33" x14ac:dyDescent="0.2">
      <c r="I6457" s="1"/>
      <c r="L6457" s="1"/>
      <c r="AC6457" s="5"/>
      <c r="AD6457" s="5"/>
      <c r="AE6457" s="5"/>
      <c r="AF6457" s="5"/>
      <c r="AG6457" s="5"/>
    </row>
    <row r="6458" spans="9:33" x14ac:dyDescent="0.2">
      <c r="I6458" s="1"/>
      <c r="L6458" s="1"/>
      <c r="AC6458" s="5"/>
      <c r="AD6458" s="5"/>
      <c r="AE6458" s="5"/>
      <c r="AF6458" s="5"/>
      <c r="AG6458" s="5"/>
    </row>
    <row r="6459" spans="9:33" x14ac:dyDescent="0.2">
      <c r="I6459" s="1"/>
      <c r="L6459" s="1"/>
      <c r="AC6459" s="5"/>
      <c r="AD6459" s="5"/>
      <c r="AE6459" s="5"/>
      <c r="AF6459" s="5"/>
      <c r="AG6459" s="5"/>
    </row>
    <row r="6460" spans="9:33" x14ac:dyDescent="0.2">
      <c r="I6460" s="1"/>
      <c r="L6460" s="1"/>
      <c r="AC6460" s="5"/>
      <c r="AD6460" s="5"/>
      <c r="AE6460" s="5"/>
      <c r="AF6460" s="5"/>
      <c r="AG6460" s="5"/>
    </row>
    <row r="6461" spans="9:33" x14ac:dyDescent="0.2">
      <c r="I6461" s="1"/>
      <c r="L6461" s="1"/>
      <c r="AC6461" s="5"/>
      <c r="AD6461" s="5"/>
      <c r="AE6461" s="5"/>
      <c r="AF6461" s="5"/>
      <c r="AG6461" s="5"/>
    </row>
    <row r="6462" spans="9:33" x14ac:dyDescent="0.2">
      <c r="I6462" s="1"/>
      <c r="L6462" s="1"/>
      <c r="AC6462" s="5"/>
      <c r="AD6462" s="5"/>
      <c r="AE6462" s="5"/>
      <c r="AF6462" s="5"/>
      <c r="AG6462" s="5"/>
    </row>
    <row r="6463" spans="9:33" x14ac:dyDescent="0.2">
      <c r="I6463" s="1"/>
      <c r="L6463" s="1"/>
      <c r="AC6463" s="5"/>
      <c r="AD6463" s="5"/>
      <c r="AE6463" s="5"/>
      <c r="AF6463" s="5"/>
      <c r="AG6463" s="5"/>
    </row>
    <row r="6464" spans="9:33" x14ac:dyDescent="0.2">
      <c r="I6464" s="1"/>
      <c r="L6464" s="1"/>
      <c r="AC6464" s="5"/>
      <c r="AD6464" s="5"/>
      <c r="AE6464" s="5"/>
      <c r="AF6464" s="5"/>
      <c r="AG6464" s="5"/>
    </row>
    <row r="6465" spans="9:33" x14ac:dyDescent="0.2">
      <c r="I6465" s="2"/>
      <c r="L6465" s="1"/>
      <c r="AC6465" s="5"/>
      <c r="AD6465" s="5"/>
      <c r="AE6465" s="5"/>
      <c r="AF6465" s="5"/>
      <c r="AG6465" s="5"/>
    </row>
    <row r="6466" spans="9:33" x14ac:dyDescent="0.2">
      <c r="I6466" s="1"/>
      <c r="L6466" s="1"/>
      <c r="AC6466" s="5"/>
      <c r="AD6466" s="5"/>
      <c r="AE6466" s="5"/>
      <c r="AF6466" s="5"/>
      <c r="AG6466" s="5"/>
    </row>
    <row r="6467" spans="9:33" x14ac:dyDescent="0.2">
      <c r="I6467" s="1"/>
      <c r="L6467" s="1"/>
      <c r="AC6467" s="5"/>
      <c r="AD6467" s="5"/>
      <c r="AE6467" s="5"/>
      <c r="AF6467" s="5"/>
      <c r="AG6467" s="5"/>
    </row>
    <row r="6468" spans="9:33" x14ac:dyDescent="0.2">
      <c r="I6468" s="1"/>
      <c r="L6468" s="1"/>
      <c r="AC6468" s="5"/>
      <c r="AD6468" s="5"/>
      <c r="AE6468" s="5"/>
      <c r="AF6468" s="5"/>
      <c r="AG6468" s="5"/>
    </row>
    <row r="6469" spans="9:33" x14ac:dyDescent="0.2">
      <c r="I6469" s="1"/>
      <c r="L6469" s="1"/>
      <c r="AC6469" s="5"/>
      <c r="AD6469" s="5"/>
      <c r="AE6469" s="5"/>
      <c r="AF6469" s="5"/>
      <c r="AG6469" s="5"/>
    </row>
    <row r="6470" spans="9:33" x14ac:dyDescent="0.2">
      <c r="I6470" s="1"/>
      <c r="L6470" s="1"/>
      <c r="AC6470" s="5"/>
      <c r="AD6470" s="5"/>
      <c r="AE6470" s="5"/>
      <c r="AF6470" s="5"/>
      <c r="AG6470" s="5"/>
    </row>
    <row r="6471" spans="9:33" x14ac:dyDescent="0.2">
      <c r="I6471" s="2"/>
      <c r="L6471" s="1"/>
      <c r="AC6471" s="5"/>
      <c r="AD6471" s="5"/>
      <c r="AE6471" s="5"/>
      <c r="AF6471" s="5"/>
      <c r="AG6471" s="5"/>
    </row>
    <row r="6472" spans="9:33" x14ac:dyDescent="0.2">
      <c r="I6472" s="1"/>
      <c r="L6472" s="1"/>
      <c r="AC6472" s="5"/>
      <c r="AD6472" s="5"/>
      <c r="AE6472" s="5"/>
      <c r="AF6472" s="5"/>
      <c r="AG6472" s="5"/>
    </row>
    <row r="6473" spans="9:33" x14ac:dyDescent="0.2">
      <c r="I6473" s="2"/>
      <c r="L6473" s="1"/>
      <c r="AC6473" s="5"/>
      <c r="AD6473" s="5"/>
      <c r="AE6473" s="5"/>
      <c r="AF6473" s="5"/>
      <c r="AG6473" s="5"/>
    </row>
    <row r="6474" spans="9:33" x14ac:dyDescent="0.2">
      <c r="I6474" s="1"/>
      <c r="L6474" s="1"/>
      <c r="AC6474" s="5"/>
      <c r="AD6474" s="5"/>
      <c r="AE6474" s="5"/>
      <c r="AF6474" s="5"/>
      <c r="AG6474" s="5"/>
    </row>
    <row r="6475" spans="9:33" x14ac:dyDescent="0.2">
      <c r="I6475" s="1"/>
      <c r="L6475" s="1"/>
      <c r="AC6475" s="5"/>
      <c r="AD6475" s="5"/>
      <c r="AE6475" s="5"/>
      <c r="AF6475" s="5"/>
      <c r="AG6475" s="5"/>
    </row>
    <row r="6476" spans="9:33" x14ac:dyDescent="0.2">
      <c r="I6476" s="1"/>
      <c r="L6476" s="1"/>
      <c r="AC6476" s="5"/>
      <c r="AD6476" s="5"/>
      <c r="AE6476" s="5"/>
      <c r="AF6476" s="5"/>
      <c r="AG6476" s="5"/>
    </row>
    <row r="6477" spans="9:33" x14ac:dyDescent="0.2">
      <c r="I6477" s="1"/>
      <c r="L6477" s="1"/>
      <c r="AC6477" s="5"/>
      <c r="AD6477" s="5"/>
      <c r="AE6477" s="5"/>
      <c r="AF6477" s="5"/>
      <c r="AG6477" s="5"/>
    </row>
    <row r="6478" spans="9:33" x14ac:dyDescent="0.2">
      <c r="I6478" s="1"/>
      <c r="L6478" s="1"/>
      <c r="AC6478" s="5"/>
      <c r="AD6478" s="5"/>
      <c r="AE6478" s="5"/>
      <c r="AF6478" s="5"/>
      <c r="AG6478" s="5"/>
    </row>
    <row r="6479" spans="9:33" x14ac:dyDescent="0.2">
      <c r="I6479" s="1"/>
      <c r="L6479" s="1"/>
      <c r="AC6479" s="5"/>
      <c r="AD6479" s="5"/>
      <c r="AE6479" s="5"/>
      <c r="AF6479" s="5"/>
      <c r="AG6479" s="5"/>
    </row>
    <row r="6480" spans="9:33" x14ac:dyDescent="0.2">
      <c r="I6480" s="1"/>
      <c r="L6480" s="1"/>
      <c r="AC6480" s="5"/>
      <c r="AD6480" s="5"/>
      <c r="AE6480" s="5"/>
      <c r="AF6480" s="5"/>
      <c r="AG6480" s="5"/>
    </row>
    <row r="6481" spans="9:33" x14ac:dyDescent="0.2">
      <c r="I6481" s="1"/>
      <c r="L6481" s="1"/>
      <c r="AC6481" s="5"/>
      <c r="AD6481" s="5"/>
      <c r="AE6481" s="5"/>
      <c r="AF6481" s="5"/>
      <c r="AG6481" s="5"/>
    </row>
    <row r="6482" spans="9:33" x14ac:dyDescent="0.2">
      <c r="I6482" s="1"/>
      <c r="L6482" s="1"/>
      <c r="AC6482" s="5"/>
      <c r="AD6482" s="5"/>
      <c r="AE6482" s="5"/>
      <c r="AF6482" s="5"/>
      <c r="AG6482" s="5"/>
    </row>
    <row r="6483" spans="9:33" x14ac:dyDescent="0.2">
      <c r="I6483" s="1"/>
      <c r="L6483" s="1"/>
      <c r="AC6483" s="5"/>
      <c r="AD6483" s="5"/>
      <c r="AE6483" s="5"/>
      <c r="AF6483" s="5"/>
      <c r="AG6483" s="5"/>
    </row>
    <row r="6484" spans="9:33" x14ac:dyDescent="0.2">
      <c r="I6484" s="2"/>
      <c r="L6484" s="1"/>
      <c r="AC6484" s="5"/>
      <c r="AD6484" s="5"/>
      <c r="AE6484" s="5"/>
      <c r="AF6484" s="5"/>
      <c r="AG6484" s="5"/>
    </row>
    <row r="6485" spans="9:33" x14ac:dyDescent="0.2">
      <c r="I6485" s="1"/>
      <c r="L6485" s="1"/>
      <c r="AC6485" s="5"/>
      <c r="AD6485" s="5"/>
      <c r="AE6485" s="5"/>
      <c r="AF6485" s="5"/>
      <c r="AG6485" s="5"/>
    </row>
    <row r="6486" spans="9:33" x14ac:dyDescent="0.2">
      <c r="I6486" s="1"/>
      <c r="L6486" s="1"/>
      <c r="AC6486" s="5"/>
      <c r="AD6486" s="5"/>
      <c r="AE6486" s="5"/>
      <c r="AF6486" s="5"/>
      <c r="AG6486" s="5"/>
    </row>
    <row r="6487" spans="9:33" x14ac:dyDescent="0.2">
      <c r="I6487" s="2"/>
      <c r="L6487" s="1"/>
      <c r="AC6487" s="5"/>
      <c r="AD6487" s="5"/>
      <c r="AE6487" s="5"/>
      <c r="AF6487" s="5"/>
      <c r="AG6487" s="5"/>
    </row>
    <row r="6488" spans="9:33" x14ac:dyDescent="0.2">
      <c r="I6488" s="1"/>
      <c r="L6488" s="1"/>
      <c r="AC6488" s="5"/>
      <c r="AD6488" s="5"/>
      <c r="AE6488" s="5"/>
      <c r="AF6488" s="5"/>
      <c r="AG6488" s="5"/>
    </row>
    <row r="6489" spans="9:33" x14ac:dyDescent="0.2">
      <c r="I6489" s="2"/>
      <c r="L6489" s="1"/>
      <c r="AC6489" s="5"/>
      <c r="AD6489" s="5"/>
      <c r="AE6489" s="5"/>
      <c r="AF6489" s="5"/>
      <c r="AG6489" s="5"/>
    </row>
    <row r="6490" spans="9:33" x14ac:dyDescent="0.2">
      <c r="I6490" s="2"/>
      <c r="L6490" s="1"/>
      <c r="AC6490" s="5"/>
      <c r="AD6490" s="5"/>
      <c r="AE6490" s="5"/>
      <c r="AF6490" s="5"/>
      <c r="AG6490" s="5"/>
    </row>
    <row r="6491" spans="9:33" x14ac:dyDescent="0.2">
      <c r="I6491" s="2"/>
      <c r="L6491" s="1"/>
      <c r="AC6491" s="5"/>
      <c r="AD6491" s="5"/>
      <c r="AE6491" s="5"/>
      <c r="AF6491" s="5"/>
      <c r="AG6491" s="5"/>
    </row>
    <row r="6492" spans="9:33" x14ac:dyDescent="0.2">
      <c r="I6492" s="2"/>
      <c r="L6492" s="1"/>
      <c r="AC6492" s="5"/>
      <c r="AD6492" s="5"/>
      <c r="AE6492" s="5"/>
      <c r="AF6492" s="5"/>
      <c r="AG6492" s="5"/>
    </row>
    <row r="6493" spans="9:33" x14ac:dyDescent="0.2">
      <c r="I6493" s="1"/>
      <c r="L6493" s="1"/>
      <c r="AC6493" s="5"/>
      <c r="AD6493" s="5"/>
      <c r="AE6493" s="5"/>
      <c r="AF6493" s="5"/>
      <c r="AG6493" s="5"/>
    </row>
    <row r="6494" spans="9:33" x14ac:dyDescent="0.2">
      <c r="I6494" s="1"/>
      <c r="L6494" s="1"/>
      <c r="AC6494" s="5"/>
      <c r="AD6494" s="5"/>
      <c r="AE6494" s="5"/>
      <c r="AF6494" s="5"/>
      <c r="AG6494" s="5"/>
    </row>
    <row r="6495" spans="9:33" x14ac:dyDescent="0.2">
      <c r="I6495" s="1"/>
      <c r="L6495" s="1"/>
      <c r="AC6495" s="5"/>
      <c r="AD6495" s="5"/>
      <c r="AE6495" s="5"/>
      <c r="AF6495" s="5"/>
      <c r="AG6495" s="5"/>
    </row>
    <row r="6496" spans="9:33" x14ac:dyDescent="0.2">
      <c r="I6496" s="1"/>
      <c r="L6496" s="1"/>
      <c r="AC6496" s="5"/>
      <c r="AD6496" s="5"/>
      <c r="AE6496" s="5"/>
      <c r="AF6496" s="5"/>
      <c r="AG6496" s="5"/>
    </row>
    <row r="6497" spans="9:33" x14ac:dyDescent="0.2">
      <c r="I6497" s="1"/>
      <c r="L6497" s="1"/>
      <c r="AC6497" s="5"/>
      <c r="AD6497" s="5"/>
      <c r="AE6497" s="5"/>
      <c r="AF6497" s="5"/>
      <c r="AG6497" s="5"/>
    </row>
    <row r="6498" spans="9:33" x14ac:dyDescent="0.2">
      <c r="I6498" s="1"/>
      <c r="L6498" s="1"/>
      <c r="AC6498" s="5"/>
      <c r="AD6498" s="5"/>
      <c r="AE6498" s="5"/>
      <c r="AF6498" s="5"/>
      <c r="AG6498" s="5"/>
    </row>
    <row r="6499" spans="9:33" x14ac:dyDescent="0.2">
      <c r="I6499" s="1"/>
      <c r="L6499" s="1"/>
      <c r="AC6499" s="5"/>
      <c r="AD6499" s="5"/>
      <c r="AE6499" s="5"/>
      <c r="AF6499" s="5"/>
      <c r="AG6499" s="5"/>
    </row>
    <row r="6500" spans="9:33" x14ac:dyDescent="0.2">
      <c r="I6500" s="1"/>
      <c r="L6500" s="1"/>
      <c r="AC6500" s="5"/>
      <c r="AD6500" s="5"/>
      <c r="AE6500" s="5"/>
      <c r="AF6500" s="5"/>
      <c r="AG6500" s="5"/>
    </row>
    <row r="6501" spans="9:33" x14ac:dyDescent="0.2">
      <c r="I6501" s="1"/>
      <c r="L6501" s="1"/>
      <c r="AC6501" s="5"/>
      <c r="AD6501" s="5"/>
      <c r="AE6501" s="5"/>
      <c r="AF6501" s="5"/>
      <c r="AG6501" s="5"/>
    </row>
    <row r="6502" spans="9:33" x14ac:dyDescent="0.2">
      <c r="I6502" s="1"/>
      <c r="L6502" s="1"/>
      <c r="AC6502" s="5"/>
      <c r="AD6502" s="5"/>
      <c r="AE6502" s="5"/>
      <c r="AF6502" s="5"/>
      <c r="AG6502" s="5"/>
    </row>
    <row r="6503" spans="9:33" x14ac:dyDescent="0.2">
      <c r="I6503" s="1"/>
      <c r="L6503" s="1"/>
      <c r="AC6503" s="5"/>
      <c r="AD6503" s="5"/>
      <c r="AE6503" s="5"/>
      <c r="AF6503" s="5"/>
      <c r="AG6503" s="5"/>
    </row>
    <row r="6504" spans="9:33" x14ac:dyDescent="0.2">
      <c r="I6504" s="1"/>
      <c r="L6504" s="1"/>
      <c r="AC6504" s="5"/>
      <c r="AD6504" s="5"/>
      <c r="AE6504" s="5"/>
      <c r="AF6504" s="5"/>
      <c r="AG6504" s="5"/>
    </row>
    <row r="6505" spans="9:33" x14ac:dyDescent="0.2">
      <c r="I6505" s="1"/>
      <c r="L6505" s="1"/>
      <c r="AC6505" s="5"/>
      <c r="AD6505" s="5"/>
      <c r="AE6505" s="5"/>
      <c r="AF6505" s="5"/>
      <c r="AG6505" s="5"/>
    </row>
    <row r="6506" spans="9:33" x14ac:dyDescent="0.2">
      <c r="I6506" s="1"/>
      <c r="L6506" s="1"/>
      <c r="AC6506" s="5"/>
      <c r="AD6506" s="5"/>
      <c r="AE6506" s="5"/>
      <c r="AF6506" s="5"/>
      <c r="AG6506" s="5"/>
    </row>
    <row r="6507" spans="9:33" x14ac:dyDescent="0.2">
      <c r="I6507" s="1"/>
      <c r="L6507" s="1"/>
      <c r="AC6507" s="5"/>
      <c r="AD6507" s="5"/>
      <c r="AE6507" s="5"/>
      <c r="AF6507" s="5"/>
      <c r="AG6507" s="5"/>
    </row>
    <row r="6508" spans="9:33" x14ac:dyDescent="0.2">
      <c r="I6508" s="1"/>
      <c r="L6508" s="1"/>
      <c r="AC6508" s="5"/>
      <c r="AD6508" s="5"/>
      <c r="AE6508" s="5"/>
      <c r="AF6508" s="5"/>
      <c r="AG6508" s="5"/>
    </row>
    <row r="6509" spans="9:33" x14ac:dyDescent="0.2">
      <c r="I6509" s="1"/>
      <c r="L6509" s="1"/>
      <c r="AC6509" s="5"/>
      <c r="AD6509" s="5"/>
      <c r="AE6509" s="5"/>
      <c r="AF6509" s="5"/>
      <c r="AG6509" s="5"/>
    </row>
    <row r="6510" spans="9:33" x14ac:dyDescent="0.2">
      <c r="I6510" s="1"/>
      <c r="L6510" s="1"/>
      <c r="AC6510" s="5"/>
      <c r="AD6510" s="5"/>
      <c r="AE6510" s="5"/>
      <c r="AF6510" s="5"/>
      <c r="AG6510" s="5"/>
    </row>
    <row r="6511" spans="9:33" x14ac:dyDescent="0.2">
      <c r="I6511" s="1"/>
      <c r="L6511" s="1"/>
      <c r="AC6511" s="5"/>
      <c r="AD6511" s="5"/>
      <c r="AE6511" s="5"/>
      <c r="AF6511" s="5"/>
      <c r="AG6511" s="5"/>
    </row>
    <row r="6512" spans="9:33" x14ac:dyDescent="0.2">
      <c r="I6512" s="1"/>
      <c r="L6512" s="1"/>
      <c r="AC6512" s="5"/>
      <c r="AD6512" s="5"/>
      <c r="AE6512" s="5"/>
      <c r="AF6512" s="5"/>
      <c r="AG6512" s="5"/>
    </row>
    <row r="6513" spans="9:33" x14ac:dyDescent="0.2">
      <c r="I6513" s="1"/>
      <c r="L6513" s="1"/>
      <c r="AC6513" s="5"/>
      <c r="AD6513" s="5"/>
      <c r="AE6513" s="5"/>
      <c r="AF6513" s="5"/>
      <c r="AG6513" s="5"/>
    </row>
    <row r="6514" spans="9:33" x14ac:dyDescent="0.2">
      <c r="I6514" s="1"/>
      <c r="L6514" s="1"/>
      <c r="AC6514" s="5"/>
      <c r="AD6514" s="5"/>
      <c r="AE6514" s="5"/>
      <c r="AF6514" s="5"/>
      <c r="AG6514" s="5"/>
    </row>
    <row r="6515" spans="9:33" x14ac:dyDescent="0.2">
      <c r="I6515" s="1"/>
      <c r="L6515" s="1"/>
      <c r="AC6515" s="5"/>
      <c r="AD6515" s="5"/>
      <c r="AE6515" s="5"/>
      <c r="AF6515" s="5"/>
      <c r="AG6515" s="5"/>
    </row>
    <row r="6516" spans="9:33" x14ac:dyDescent="0.2">
      <c r="I6516" s="1"/>
      <c r="L6516" s="1"/>
      <c r="AC6516" s="5"/>
      <c r="AD6516" s="5"/>
      <c r="AE6516" s="5"/>
      <c r="AF6516" s="5"/>
      <c r="AG6516" s="5"/>
    </row>
    <row r="6517" spans="9:33" x14ac:dyDescent="0.2">
      <c r="I6517" s="1"/>
      <c r="L6517" s="1"/>
      <c r="AC6517" s="5"/>
      <c r="AD6517" s="5"/>
      <c r="AE6517" s="5"/>
      <c r="AF6517" s="5"/>
      <c r="AG6517" s="5"/>
    </row>
    <row r="6518" spans="9:33" x14ac:dyDescent="0.2">
      <c r="I6518" s="1"/>
      <c r="L6518" s="1"/>
      <c r="AC6518" s="5"/>
      <c r="AD6518" s="5"/>
      <c r="AE6518" s="5"/>
      <c r="AF6518" s="5"/>
      <c r="AG6518" s="5"/>
    </row>
    <row r="6519" spans="9:33" x14ac:dyDescent="0.2">
      <c r="I6519" s="1"/>
      <c r="L6519" s="1"/>
      <c r="AC6519" s="5"/>
      <c r="AD6519" s="5"/>
      <c r="AE6519" s="5"/>
      <c r="AF6519" s="5"/>
      <c r="AG6519" s="5"/>
    </row>
    <row r="6520" spans="9:33" x14ac:dyDescent="0.2">
      <c r="I6520" s="1"/>
      <c r="L6520" s="1"/>
      <c r="AC6520" s="5"/>
      <c r="AD6520" s="5"/>
      <c r="AE6520" s="5"/>
      <c r="AF6520" s="5"/>
      <c r="AG6520" s="5"/>
    </row>
    <row r="6521" spans="9:33" x14ac:dyDescent="0.2">
      <c r="I6521" s="1"/>
      <c r="L6521" s="1"/>
      <c r="AC6521" s="5"/>
      <c r="AD6521" s="5"/>
      <c r="AE6521" s="5"/>
      <c r="AF6521" s="5"/>
      <c r="AG6521" s="5"/>
    </row>
    <row r="6522" spans="9:33" x14ac:dyDescent="0.2">
      <c r="I6522" s="1"/>
      <c r="L6522" s="1"/>
      <c r="AC6522" s="5"/>
      <c r="AD6522" s="5"/>
      <c r="AE6522" s="5"/>
      <c r="AF6522" s="5"/>
      <c r="AG6522" s="5"/>
    </row>
    <row r="6523" spans="9:33" x14ac:dyDescent="0.2">
      <c r="I6523" s="1"/>
      <c r="L6523" s="1"/>
      <c r="AC6523" s="5"/>
      <c r="AD6523" s="5"/>
      <c r="AE6523" s="5"/>
      <c r="AF6523" s="5"/>
      <c r="AG6523" s="5"/>
    </row>
    <row r="6524" spans="9:33" x14ac:dyDescent="0.2">
      <c r="I6524" s="1"/>
      <c r="L6524" s="1"/>
      <c r="AC6524" s="5"/>
      <c r="AD6524" s="5"/>
      <c r="AE6524" s="5"/>
      <c r="AF6524" s="5"/>
      <c r="AG6524" s="5"/>
    </row>
    <row r="6525" spans="9:33" x14ac:dyDescent="0.2">
      <c r="I6525" s="1"/>
      <c r="L6525" s="1"/>
      <c r="AC6525" s="5"/>
      <c r="AD6525" s="5"/>
      <c r="AE6525" s="5"/>
      <c r="AF6525" s="5"/>
      <c r="AG6525" s="5"/>
    </row>
    <row r="6526" spans="9:33" x14ac:dyDescent="0.2">
      <c r="I6526" s="1"/>
      <c r="L6526" s="1"/>
      <c r="AC6526" s="5"/>
      <c r="AD6526" s="5"/>
      <c r="AE6526" s="5"/>
      <c r="AF6526" s="5"/>
      <c r="AG6526" s="5"/>
    </row>
    <row r="6527" spans="9:33" x14ac:dyDescent="0.2">
      <c r="I6527" s="1"/>
      <c r="L6527" s="1"/>
      <c r="AC6527" s="5"/>
      <c r="AD6527" s="5"/>
      <c r="AE6527" s="5"/>
      <c r="AF6527" s="5"/>
      <c r="AG6527" s="5"/>
    </row>
    <row r="6528" spans="9:33" x14ac:dyDescent="0.2">
      <c r="I6528" s="1"/>
      <c r="L6528" s="1"/>
      <c r="AC6528" s="5"/>
      <c r="AD6528" s="5"/>
      <c r="AE6528" s="5"/>
      <c r="AF6528" s="5"/>
      <c r="AG6528" s="5"/>
    </row>
    <row r="6529" spans="9:33" x14ac:dyDescent="0.2">
      <c r="I6529" s="1"/>
      <c r="L6529" s="1"/>
      <c r="AC6529" s="5"/>
      <c r="AD6529" s="5"/>
      <c r="AE6529" s="5"/>
      <c r="AF6529" s="5"/>
      <c r="AG6529" s="5"/>
    </row>
    <row r="6530" spans="9:33" x14ac:dyDescent="0.2">
      <c r="I6530" s="1"/>
      <c r="L6530" s="1"/>
      <c r="AC6530" s="5"/>
      <c r="AD6530" s="5"/>
      <c r="AE6530" s="5"/>
      <c r="AF6530" s="5"/>
      <c r="AG6530" s="5"/>
    </row>
    <row r="6531" spans="9:33" x14ac:dyDescent="0.2">
      <c r="I6531" s="1"/>
      <c r="L6531" s="1"/>
      <c r="AC6531" s="5"/>
      <c r="AD6531" s="5"/>
      <c r="AE6531" s="5"/>
      <c r="AF6531" s="5"/>
      <c r="AG6531" s="5"/>
    </row>
    <row r="6532" spans="9:33" x14ac:dyDescent="0.2">
      <c r="I6532" s="1"/>
      <c r="L6532" s="1"/>
      <c r="AC6532" s="5"/>
      <c r="AD6532" s="5"/>
      <c r="AE6532" s="5"/>
      <c r="AF6532" s="5"/>
      <c r="AG6532" s="5"/>
    </row>
    <row r="6533" spans="9:33" x14ac:dyDescent="0.2">
      <c r="I6533" s="1"/>
      <c r="L6533" s="1"/>
      <c r="AC6533" s="5"/>
      <c r="AD6533" s="5"/>
      <c r="AE6533" s="5"/>
      <c r="AF6533" s="5"/>
      <c r="AG6533" s="5"/>
    </row>
    <row r="6534" spans="9:33" x14ac:dyDescent="0.2">
      <c r="I6534" s="1"/>
      <c r="L6534" s="1"/>
      <c r="AC6534" s="5"/>
      <c r="AD6534" s="5"/>
      <c r="AE6534" s="5"/>
      <c r="AF6534" s="5"/>
      <c r="AG6534" s="5"/>
    </row>
    <row r="6535" spans="9:33" x14ac:dyDescent="0.2">
      <c r="I6535" s="1"/>
      <c r="L6535" s="1"/>
      <c r="AC6535" s="5"/>
      <c r="AD6535" s="5"/>
      <c r="AE6535" s="5"/>
      <c r="AF6535" s="5"/>
      <c r="AG6535" s="5"/>
    </row>
    <row r="6536" spans="9:33" x14ac:dyDescent="0.2">
      <c r="I6536" s="1"/>
      <c r="L6536" s="1"/>
      <c r="AC6536" s="5"/>
      <c r="AD6536" s="5"/>
      <c r="AE6536" s="5"/>
      <c r="AF6536" s="5"/>
      <c r="AG6536" s="5"/>
    </row>
    <row r="6537" spans="9:33" x14ac:dyDescent="0.2">
      <c r="I6537" s="1"/>
      <c r="L6537" s="1"/>
      <c r="AC6537" s="5"/>
      <c r="AD6537" s="5"/>
      <c r="AE6537" s="5"/>
      <c r="AF6537" s="5"/>
      <c r="AG6537" s="5"/>
    </row>
    <row r="6538" spans="9:33" x14ac:dyDescent="0.2">
      <c r="I6538" s="1"/>
      <c r="L6538" s="1"/>
      <c r="AC6538" s="5"/>
      <c r="AD6538" s="5"/>
      <c r="AE6538" s="5"/>
      <c r="AF6538" s="5"/>
      <c r="AG6538" s="5"/>
    </row>
    <row r="6539" spans="9:33" x14ac:dyDescent="0.2">
      <c r="I6539" s="1"/>
      <c r="L6539" s="1"/>
      <c r="AC6539" s="5"/>
      <c r="AD6539" s="5"/>
      <c r="AE6539" s="5"/>
      <c r="AF6539" s="5"/>
      <c r="AG6539" s="5"/>
    </row>
    <row r="6540" spans="9:33" x14ac:dyDescent="0.2">
      <c r="I6540" s="1"/>
      <c r="L6540" s="1"/>
      <c r="AC6540" s="5"/>
      <c r="AD6540" s="5"/>
      <c r="AE6540" s="5"/>
      <c r="AF6540" s="5"/>
      <c r="AG6540" s="5"/>
    </row>
    <row r="6541" spans="9:33" x14ac:dyDescent="0.2">
      <c r="I6541" s="1"/>
      <c r="L6541" s="1"/>
      <c r="AC6541" s="5"/>
      <c r="AD6541" s="5"/>
      <c r="AE6541" s="5"/>
      <c r="AF6541" s="5"/>
      <c r="AG6541" s="5"/>
    </row>
    <row r="6542" spans="9:33" x14ac:dyDescent="0.2">
      <c r="I6542" s="1"/>
      <c r="L6542" s="1"/>
      <c r="AC6542" s="5"/>
      <c r="AD6542" s="5"/>
      <c r="AE6542" s="5"/>
      <c r="AF6542" s="5"/>
      <c r="AG6542" s="5"/>
    </row>
    <row r="6543" spans="9:33" x14ac:dyDescent="0.2">
      <c r="I6543" s="1"/>
      <c r="L6543" s="1"/>
      <c r="AC6543" s="5"/>
      <c r="AD6543" s="5"/>
      <c r="AE6543" s="5"/>
      <c r="AF6543" s="5"/>
      <c r="AG6543" s="5"/>
    </row>
    <row r="6544" spans="9:33" x14ac:dyDescent="0.2">
      <c r="I6544" s="1"/>
      <c r="L6544" s="1"/>
      <c r="AC6544" s="5"/>
      <c r="AD6544" s="5"/>
      <c r="AE6544" s="5"/>
      <c r="AF6544" s="5"/>
      <c r="AG6544" s="5"/>
    </row>
    <row r="6545" spans="9:33" x14ac:dyDescent="0.2">
      <c r="I6545" s="1"/>
      <c r="L6545" s="1"/>
      <c r="AC6545" s="5"/>
      <c r="AD6545" s="5"/>
      <c r="AE6545" s="5"/>
      <c r="AF6545" s="5"/>
      <c r="AG6545" s="5"/>
    </row>
    <row r="6546" spans="9:33" x14ac:dyDescent="0.2">
      <c r="I6546" s="1"/>
      <c r="L6546" s="1"/>
      <c r="AC6546" s="5"/>
      <c r="AD6546" s="5"/>
      <c r="AE6546" s="5"/>
      <c r="AF6546" s="5"/>
      <c r="AG6546" s="5"/>
    </row>
    <row r="6547" spans="9:33" x14ac:dyDescent="0.2">
      <c r="I6547" s="1"/>
      <c r="L6547" s="1"/>
      <c r="AC6547" s="5"/>
      <c r="AD6547" s="5"/>
      <c r="AE6547" s="5"/>
      <c r="AF6547" s="5"/>
      <c r="AG6547" s="5"/>
    </row>
    <row r="6548" spans="9:33" x14ac:dyDescent="0.2">
      <c r="I6548" s="1"/>
      <c r="L6548" s="1"/>
      <c r="AC6548" s="5"/>
      <c r="AD6548" s="5"/>
      <c r="AE6548" s="5"/>
      <c r="AF6548" s="5"/>
      <c r="AG6548" s="5"/>
    </row>
    <row r="6549" spans="9:33" x14ac:dyDescent="0.2">
      <c r="I6549" s="1"/>
      <c r="L6549" s="1"/>
      <c r="AC6549" s="5"/>
      <c r="AD6549" s="5"/>
      <c r="AE6549" s="5"/>
      <c r="AF6549" s="5"/>
      <c r="AG6549" s="5"/>
    </row>
    <row r="6550" spans="9:33" x14ac:dyDescent="0.2">
      <c r="I6550" s="1"/>
      <c r="L6550" s="1"/>
      <c r="AC6550" s="5"/>
      <c r="AD6550" s="5"/>
      <c r="AE6550" s="5"/>
      <c r="AF6550" s="5"/>
      <c r="AG6550" s="5"/>
    </row>
    <row r="6551" spans="9:33" x14ac:dyDescent="0.2">
      <c r="I6551" s="1"/>
      <c r="L6551" s="1"/>
      <c r="AC6551" s="5"/>
      <c r="AD6551" s="5"/>
      <c r="AE6551" s="5"/>
      <c r="AF6551" s="5"/>
      <c r="AG6551" s="5"/>
    </row>
    <row r="6552" spans="9:33" x14ac:dyDescent="0.2">
      <c r="I6552" s="1"/>
      <c r="L6552" s="1"/>
      <c r="AC6552" s="5"/>
      <c r="AD6552" s="5"/>
      <c r="AE6552" s="5"/>
      <c r="AF6552" s="5"/>
      <c r="AG6552" s="5"/>
    </row>
    <row r="6553" spans="9:33" x14ac:dyDescent="0.2">
      <c r="I6553" s="1"/>
      <c r="L6553" s="1"/>
      <c r="AC6553" s="5"/>
      <c r="AD6553" s="5"/>
      <c r="AE6553" s="5"/>
      <c r="AF6553" s="5"/>
      <c r="AG6553" s="5"/>
    </row>
    <row r="6554" spans="9:33" x14ac:dyDescent="0.2">
      <c r="I6554" s="1"/>
      <c r="L6554" s="1"/>
      <c r="AC6554" s="5"/>
      <c r="AD6554" s="5"/>
      <c r="AE6554" s="5"/>
      <c r="AF6554" s="5"/>
      <c r="AG6554" s="5"/>
    </row>
    <row r="6555" spans="9:33" x14ac:dyDescent="0.2">
      <c r="I6555" s="1"/>
      <c r="L6555" s="1"/>
      <c r="AC6555" s="5"/>
      <c r="AD6555" s="5"/>
      <c r="AE6555" s="5"/>
      <c r="AF6555" s="5"/>
      <c r="AG6555" s="5"/>
    </row>
    <row r="6556" spans="9:33" x14ac:dyDescent="0.2">
      <c r="I6556" s="1"/>
      <c r="L6556" s="1"/>
      <c r="AC6556" s="5"/>
      <c r="AD6556" s="5"/>
      <c r="AE6556" s="5"/>
      <c r="AF6556" s="5"/>
      <c r="AG6556" s="5"/>
    </row>
    <row r="6557" spans="9:33" x14ac:dyDescent="0.2">
      <c r="I6557" s="1"/>
      <c r="L6557" s="1"/>
      <c r="AC6557" s="5"/>
      <c r="AD6557" s="5"/>
      <c r="AE6557" s="5"/>
      <c r="AF6557" s="5"/>
      <c r="AG6557" s="5"/>
    </row>
    <row r="6558" spans="9:33" x14ac:dyDescent="0.2">
      <c r="I6558" s="1"/>
      <c r="L6558" s="1"/>
      <c r="AC6558" s="5"/>
      <c r="AD6558" s="5"/>
      <c r="AE6558" s="5"/>
      <c r="AF6558" s="5"/>
      <c r="AG6558" s="5"/>
    </row>
    <row r="6559" spans="9:33" x14ac:dyDescent="0.2">
      <c r="I6559" s="1"/>
      <c r="L6559" s="1"/>
      <c r="AC6559" s="5"/>
      <c r="AD6559" s="5"/>
      <c r="AE6559" s="5"/>
      <c r="AF6559" s="5"/>
      <c r="AG6559" s="5"/>
    </row>
    <row r="6560" spans="9:33" x14ac:dyDescent="0.2">
      <c r="I6560" s="1"/>
      <c r="L6560" s="1"/>
      <c r="AC6560" s="5"/>
      <c r="AD6560" s="5"/>
      <c r="AE6560" s="5"/>
      <c r="AF6560" s="5"/>
      <c r="AG6560" s="5"/>
    </row>
    <row r="6561" spans="9:33" x14ac:dyDescent="0.2">
      <c r="I6561" s="1"/>
      <c r="L6561" s="3"/>
    </row>
    <row r="6562" spans="9:33" x14ac:dyDescent="0.2">
      <c r="I6562" s="1"/>
      <c r="L6562" s="1"/>
      <c r="AC6562" s="5"/>
      <c r="AD6562" s="5"/>
      <c r="AE6562" s="5"/>
      <c r="AF6562" s="5"/>
      <c r="AG6562" s="5"/>
    </row>
    <row r="6563" spans="9:33" x14ac:dyDescent="0.2">
      <c r="I6563" s="1"/>
      <c r="L6563" s="1"/>
      <c r="AC6563" s="5"/>
      <c r="AD6563" s="5"/>
      <c r="AE6563" s="5"/>
      <c r="AF6563" s="5"/>
      <c r="AG6563" s="5"/>
    </row>
    <row r="6564" spans="9:33" x14ac:dyDescent="0.2">
      <c r="I6564" s="1"/>
      <c r="L6564" s="1"/>
      <c r="AC6564" s="5"/>
      <c r="AD6564" s="5"/>
      <c r="AE6564" s="5"/>
      <c r="AF6564" s="5"/>
      <c r="AG6564" s="5"/>
    </row>
    <row r="6565" spans="9:33" x14ac:dyDescent="0.2">
      <c r="I6565" s="1"/>
      <c r="L6565" s="1"/>
      <c r="AC6565" s="5"/>
      <c r="AD6565" s="5"/>
      <c r="AE6565" s="5"/>
      <c r="AF6565" s="5"/>
      <c r="AG6565" s="5"/>
    </row>
    <row r="6566" spans="9:33" x14ac:dyDescent="0.2">
      <c r="I6566" s="1"/>
      <c r="L6566" s="1"/>
      <c r="AC6566" s="5"/>
      <c r="AD6566" s="5"/>
      <c r="AE6566" s="5"/>
      <c r="AF6566" s="5"/>
      <c r="AG6566" s="5"/>
    </row>
    <row r="6567" spans="9:33" x14ac:dyDescent="0.2">
      <c r="I6567" s="1"/>
      <c r="L6567" s="1"/>
      <c r="AC6567" s="5"/>
      <c r="AD6567" s="5"/>
      <c r="AE6567" s="5"/>
      <c r="AF6567" s="5"/>
      <c r="AG6567" s="5"/>
    </row>
    <row r="6568" spans="9:33" x14ac:dyDescent="0.2">
      <c r="I6568" s="1"/>
      <c r="L6568" s="1"/>
      <c r="AC6568" s="5"/>
      <c r="AD6568" s="5"/>
      <c r="AE6568" s="5"/>
      <c r="AF6568" s="5"/>
      <c r="AG6568" s="5"/>
    </row>
    <row r="6569" spans="9:33" x14ac:dyDescent="0.2">
      <c r="I6569" s="1"/>
      <c r="L6569" s="1"/>
      <c r="AC6569" s="5"/>
      <c r="AD6569" s="5"/>
      <c r="AE6569" s="5"/>
      <c r="AF6569" s="5"/>
      <c r="AG6569" s="5"/>
    </row>
    <row r="6570" spans="9:33" x14ac:dyDescent="0.2">
      <c r="I6570" s="1"/>
      <c r="L6570" s="1"/>
      <c r="AC6570" s="5"/>
      <c r="AD6570" s="5"/>
      <c r="AE6570" s="5"/>
      <c r="AF6570" s="5"/>
      <c r="AG6570" s="5"/>
    </row>
    <row r="6571" spans="9:33" x14ac:dyDescent="0.2">
      <c r="I6571" s="1"/>
      <c r="L6571" s="1"/>
      <c r="AC6571" s="5"/>
      <c r="AD6571" s="5"/>
      <c r="AE6571" s="5"/>
      <c r="AF6571" s="5"/>
      <c r="AG6571" s="5"/>
    </row>
    <row r="6572" spans="9:33" x14ac:dyDescent="0.2">
      <c r="I6572" s="2"/>
      <c r="L6572" s="1"/>
      <c r="AC6572" s="5"/>
      <c r="AD6572" s="5"/>
      <c r="AE6572" s="5"/>
      <c r="AF6572" s="5"/>
      <c r="AG6572" s="5"/>
    </row>
    <row r="6573" spans="9:33" x14ac:dyDescent="0.2">
      <c r="I6573" s="1"/>
      <c r="L6573" s="1"/>
      <c r="AC6573" s="5"/>
      <c r="AD6573" s="5"/>
      <c r="AE6573" s="5"/>
      <c r="AF6573" s="5"/>
      <c r="AG6573" s="5"/>
    </row>
    <row r="6574" spans="9:33" x14ac:dyDescent="0.2">
      <c r="I6574" s="1"/>
      <c r="L6574" s="1"/>
      <c r="AC6574" s="5"/>
      <c r="AD6574" s="5"/>
      <c r="AE6574" s="5"/>
      <c r="AF6574" s="5"/>
      <c r="AG6574" s="5"/>
    </row>
    <row r="6575" spans="9:33" x14ac:dyDescent="0.2">
      <c r="I6575" s="1"/>
      <c r="L6575" s="1"/>
      <c r="AC6575" s="5"/>
      <c r="AD6575" s="5"/>
      <c r="AE6575" s="5"/>
      <c r="AF6575" s="5"/>
      <c r="AG6575" s="5"/>
    </row>
    <row r="6576" spans="9:33" x14ac:dyDescent="0.2">
      <c r="I6576" s="1"/>
      <c r="L6576" s="1"/>
      <c r="AC6576" s="5"/>
      <c r="AD6576" s="5"/>
      <c r="AE6576" s="5"/>
      <c r="AF6576" s="5"/>
      <c r="AG6576" s="5"/>
    </row>
    <row r="6577" spans="9:33" x14ac:dyDescent="0.2">
      <c r="I6577" s="1"/>
      <c r="L6577" s="1"/>
      <c r="AC6577" s="5"/>
      <c r="AD6577" s="5"/>
      <c r="AE6577" s="5"/>
      <c r="AF6577" s="5"/>
      <c r="AG6577" s="5"/>
    </row>
    <row r="6578" spans="9:33" x14ac:dyDescent="0.2">
      <c r="I6578" s="2"/>
      <c r="L6578" s="1"/>
      <c r="AC6578" s="5"/>
      <c r="AD6578" s="5"/>
      <c r="AE6578" s="5"/>
      <c r="AF6578" s="5"/>
      <c r="AG6578" s="5"/>
    </row>
    <row r="6579" spans="9:33" x14ac:dyDescent="0.2">
      <c r="I6579" s="1"/>
      <c r="L6579" s="1"/>
      <c r="AC6579" s="5"/>
      <c r="AD6579" s="5"/>
      <c r="AE6579" s="5"/>
      <c r="AF6579" s="5"/>
      <c r="AG6579" s="5"/>
    </row>
    <row r="6580" spans="9:33" x14ac:dyDescent="0.2">
      <c r="I6580" s="2"/>
      <c r="L6580" s="1"/>
      <c r="AC6580" s="5"/>
      <c r="AD6580" s="5"/>
      <c r="AE6580" s="5"/>
      <c r="AF6580" s="5"/>
      <c r="AG6580" s="5"/>
    </row>
    <row r="6581" spans="9:33" x14ac:dyDescent="0.2">
      <c r="I6581" s="1"/>
      <c r="L6581" s="1"/>
      <c r="AC6581" s="5"/>
      <c r="AD6581" s="5"/>
      <c r="AE6581" s="5"/>
      <c r="AF6581" s="5"/>
      <c r="AG6581" s="5"/>
    </row>
    <row r="6582" spans="9:33" x14ac:dyDescent="0.2">
      <c r="I6582" s="1"/>
      <c r="L6582" s="1"/>
      <c r="AC6582" s="5"/>
      <c r="AD6582" s="5"/>
      <c r="AE6582" s="5"/>
      <c r="AF6582" s="5"/>
      <c r="AG6582" s="5"/>
    </row>
    <row r="6583" spans="9:33" x14ac:dyDescent="0.2">
      <c r="I6583" s="1"/>
      <c r="L6583" s="1"/>
      <c r="AC6583" s="5"/>
      <c r="AD6583" s="5"/>
      <c r="AE6583" s="5"/>
      <c r="AF6583" s="5"/>
      <c r="AG6583" s="5"/>
    </row>
    <row r="6584" spans="9:33" x14ac:dyDescent="0.2">
      <c r="I6584" s="1"/>
      <c r="L6584" s="1"/>
      <c r="AC6584" s="5"/>
      <c r="AD6584" s="5"/>
      <c r="AE6584" s="5"/>
      <c r="AF6584" s="5"/>
      <c r="AG6584" s="5"/>
    </row>
    <row r="6585" spans="9:33" x14ac:dyDescent="0.2">
      <c r="I6585" s="1"/>
      <c r="L6585" s="1"/>
      <c r="AC6585" s="5"/>
      <c r="AD6585" s="5"/>
      <c r="AE6585" s="5"/>
      <c r="AF6585" s="5"/>
      <c r="AG6585" s="5"/>
    </row>
    <row r="6586" spans="9:33" x14ac:dyDescent="0.2">
      <c r="I6586" s="1"/>
      <c r="L6586" s="1"/>
      <c r="AC6586" s="5"/>
      <c r="AD6586" s="5"/>
      <c r="AE6586" s="5"/>
      <c r="AF6586" s="5"/>
      <c r="AG6586" s="5"/>
    </row>
    <row r="6587" spans="9:33" x14ac:dyDescent="0.2">
      <c r="I6587" s="1"/>
      <c r="L6587" s="1"/>
      <c r="AC6587" s="5"/>
      <c r="AD6587" s="5"/>
      <c r="AE6587" s="5"/>
      <c r="AF6587" s="5"/>
      <c r="AG6587" s="5"/>
    </row>
    <row r="6588" spans="9:33" x14ac:dyDescent="0.2">
      <c r="I6588" s="1"/>
      <c r="L6588" s="1"/>
      <c r="AC6588" s="5"/>
      <c r="AD6588" s="5"/>
      <c r="AE6588" s="5"/>
      <c r="AF6588" s="5"/>
      <c r="AG6588" s="5"/>
    </row>
    <row r="6589" spans="9:33" x14ac:dyDescent="0.2">
      <c r="I6589" s="1"/>
      <c r="L6589" s="1"/>
      <c r="AC6589" s="5"/>
      <c r="AD6589" s="5"/>
      <c r="AE6589" s="5"/>
      <c r="AF6589" s="5"/>
      <c r="AG6589" s="5"/>
    </row>
    <row r="6590" spans="9:33" x14ac:dyDescent="0.2">
      <c r="I6590" s="1"/>
      <c r="L6590" s="1"/>
      <c r="AC6590" s="5"/>
      <c r="AD6590" s="5"/>
      <c r="AE6590" s="5"/>
      <c r="AF6590" s="5"/>
      <c r="AG6590" s="5"/>
    </row>
    <row r="6591" spans="9:33" x14ac:dyDescent="0.2">
      <c r="I6591" s="2"/>
      <c r="L6591" s="1"/>
      <c r="AC6591" s="5"/>
      <c r="AD6591" s="5"/>
      <c r="AE6591" s="5"/>
      <c r="AF6591" s="5"/>
      <c r="AG6591" s="5"/>
    </row>
    <row r="6592" spans="9:33" x14ac:dyDescent="0.2">
      <c r="I6592" s="1"/>
      <c r="L6592" s="1"/>
      <c r="AC6592" s="5"/>
      <c r="AD6592" s="5"/>
      <c r="AE6592" s="5"/>
      <c r="AF6592" s="5"/>
      <c r="AG6592" s="5"/>
    </row>
    <row r="6593" spans="9:33" x14ac:dyDescent="0.2">
      <c r="I6593" s="1"/>
      <c r="L6593" s="1"/>
      <c r="AC6593" s="5"/>
      <c r="AD6593" s="5"/>
      <c r="AE6593" s="5"/>
      <c r="AF6593" s="5"/>
      <c r="AG6593" s="5"/>
    </row>
    <row r="6594" spans="9:33" x14ac:dyDescent="0.2">
      <c r="I6594" s="2"/>
      <c r="L6594" s="1"/>
      <c r="AC6594" s="5"/>
      <c r="AD6594" s="5"/>
      <c r="AE6594" s="5"/>
      <c r="AF6594" s="5"/>
      <c r="AG6594" s="5"/>
    </row>
    <row r="6595" spans="9:33" x14ac:dyDescent="0.2">
      <c r="I6595" s="1"/>
      <c r="L6595" s="1"/>
      <c r="AC6595" s="5"/>
      <c r="AD6595" s="5"/>
      <c r="AE6595" s="5"/>
      <c r="AF6595" s="5"/>
      <c r="AG6595" s="5"/>
    </row>
    <row r="6596" spans="9:33" x14ac:dyDescent="0.2">
      <c r="I6596" s="2"/>
      <c r="L6596" s="1"/>
      <c r="AC6596" s="5"/>
      <c r="AD6596" s="5"/>
      <c r="AE6596" s="5"/>
      <c r="AF6596" s="5"/>
      <c r="AG6596" s="5"/>
    </row>
    <row r="6597" spans="9:33" x14ac:dyDescent="0.2">
      <c r="I6597" s="2"/>
      <c r="L6597" s="1"/>
      <c r="AC6597" s="5"/>
      <c r="AD6597" s="5"/>
      <c r="AE6597" s="5"/>
      <c r="AF6597" s="5"/>
      <c r="AG6597" s="5"/>
    </row>
    <row r="6598" spans="9:33" x14ac:dyDescent="0.2">
      <c r="I6598" s="2"/>
      <c r="L6598" s="1"/>
      <c r="AC6598" s="5"/>
      <c r="AD6598" s="5"/>
      <c r="AE6598" s="5"/>
      <c r="AF6598" s="5"/>
      <c r="AG6598" s="5"/>
    </row>
    <row r="6599" spans="9:33" x14ac:dyDescent="0.2">
      <c r="I6599" s="2"/>
      <c r="L6599" s="1"/>
      <c r="AC6599" s="5"/>
      <c r="AD6599" s="5"/>
      <c r="AE6599" s="5"/>
      <c r="AF6599" s="5"/>
      <c r="AG6599" s="5"/>
    </row>
    <row r="6600" spans="9:33" x14ac:dyDescent="0.2">
      <c r="I6600" s="1"/>
      <c r="L6600" s="1"/>
      <c r="AC6600" s="5"/>
      <c r="AD6600" s="5"/>
      <c r="AE6600" s="5"/>
      <c r="AF6600" s="5"/>
      <c r="AG6600" s="5"/>
    </row>
    <row r="6601" spans="9:33" x14ac:dyDescent="0.2">
      <c r="I6601" s="1"/>
      <c r="L6601" s="1"/>
      <c r="AC6601" s="5"/>
      <c r="AD6601" s="5"/>
      <c r="AE6601" s="5"/>
      <c r="AF6601" s="5"/>
      <c r="AG6601" s="5"/>
    </row>
    <row r="6602" spans="9:33" x14ac:dyDescent="0.2">
      <c r="I6602" s="1"/>
      <c r="L6602" s="1"/>
      <c r="AC6602" s="5"/>
      <c r="AD6602" s="5"/>
      <c r="AE6602" s="5"/>
      <c r="AF6602" s="5"/>
      <c r="AG6602" s="5"/>
    </row>
    <row r="6603" spans="9:33" x14ac:dyDescent="0.2">
      <c r="I6603" s="1"/>
      <c r="L6603" s="1"/>
      <c r="AC6603" s="5"/>
      <c r="AD6603" s="5"/>
      <c r="AE6603" s="5"/>
      <c r="AF6603" s="5"/>
      <c r="AG6603" s="5"/>
    </row>
    <row r="6604" spans="9:33" x14ac:dyDescent="0.2">
      <c r="I6604" s="1"/>
      <c r="L6604" s="1"/>
      <c r="AC6604" s="5"/>
      <c r="AD6604" s="5"/>
      <c r="AE6604" s="5"/>
      <c r="AF6604" s="5"/>
      <c r="AG6604" s="5"/>
    </row>
    <row r="6605" spans="9:33" x14ac:dyDescent="0.2">
      <c r="I6605" s="1"/>
      <c r="L6605" s="1"/>
      <c r="AC6605" s="5"/>
      <c r="AD6605" s="5"/>
      <c r="AE6605" s="5"/>
      <c r="AF6605" s="5"/>
      <c r="AG6605" s="5"/>
    </row>
    <row r="6606" spans="9:33" x14ac:dyDescent="0.2">
      <c r="I6606" s="1"/>
      <c r="L6606" s="1"/>
      <c r="AC6606" s="5"/>
      <c r="AD6606" s="5"/>
      <c r="AE6606" s="5"/>
      <c r="AF6606" s="5"/>
      <c r="AG6606" s="5"/>
    </row>
    <row r="6607" spans="9:33" x14ac:dyDescent="0.2">
      <c r="I6607" s="1"/>
      <c r="L6607" s="1"/>
      <c r="AC6607" s="5"/>
      <c r="AD6607" s="5"/>
      <c r="AE6607" s="5"/>
      <c r="AF6607" s="5"/>
      <c r="AG6607" s="5"/>
    </row>
    <row r="6608" spans="9:33" x14ac:dyDescent="0.2">
      <c r="I6608" s="1"/>
      <c r="L6608" s="1"/>
      <c r="AC6608" s="5"/>
      <c r="AD6608" s="5"/>
      <c r="AE6608" s="5"/>
      <c r="AF6608" s="5"/>
      <c r="AG6608" s="5"/>
    </row>
    <row r="6609" spans="9:33" x14ac:dyDescent="0.2">
      <c r="I6609" s="1"/>
      <c r="L6609" s="1"/>
      <c r="AC6609" s="5"/>
      <c r="AD6609" s="5"/>
      <c r="AE6609" s="5"/>
      <c r="AF6609" s="5"/>
      <c r="AG6609" s="5"/>
    </row>
    <row r="6610" spans="9:33" x14ac:dyDescent="0.2">
      <c r="I6610" s="1"/>
      <c r="L6610" s="1"/>
      <c r="AC6610" s="5"/>
      <c r="AD6610" s="5"/>
      <c r="AE6610" s="5"/>
      <c r="AF6610" s="5"/>
      <c r="AG6610" s="5"/>
    </row>
    <row r="6611" spans="9:33" x14ac:dyDescent="0.2">
      <c r="I6611" s="1"/>
      <c r="L6611" s="1"/>
      <c r="AC6611" s="5"/>
      <c r="AD6611" s="5"/>
      <c r="AE6611" s="5"/>
      <c r="AF6611" s="5"/>
      <c r="AG6611" s="5"/>
    </row>
    <row r="6612" spans="9:33" x14ac:dyDescent="0.2">
      <c r="I6612" s="1"/>
      <c r="L6612" s="1"/>
      <c r="AC6612" s="5"/>
      <c r="AD6612" s="5"/>
      <c r="AE6612" s="5"/>
      <c r="AF6612" s="5"/>
      <c r="AG6612" s="5"/>
    </row>
    <row r="6613" spans="9:33" x14ac:dyDescent="0.2">
      <c r="I6613" s="1"/>
      <c r="L6613" s="1"/>
      <c r="AC6613" s="5"/>
      <c r="AD6613" s="5"/>
      <c r="AE6613" s="5"/>
      <c r="AF6613" s="5"/>
      <c r="AG6613" s="5"/>
    </row>
    <row r="6614" spans="9:33" x14ac:dyDescent="0.2">
      <c r="I6614" s="1"/>
      <c r="L6614" s="1"/>
      <c r="AC6614" s="5"/>
      <c r="AD6614" s="5"/>
      <c r="AE6614" s="5"/>
      <c r="AF6614" s="5"/>
      <c r="AG6614" s="5"/>
    </row>
    <row r="6615" spans="9:33" x14ac:dyDescent="0.2">
      <c r="I6615" s="1"/>
      <c r="L6615" s="1"/>
      <c r="AC6615" s="5"/>
      <c r="AD6615" s="5"/>
      <c r="AE6615" s="5"/>
      <c r="AF6615" s="5"/>
      <c r="AG6615" s="5"/>
    </row>
    <row r="6616" spans="9:33" x14ac:dyDescent="0.2">
      <c r="I6616" s="1"/>
      <c r="L6616" s="1"/>
      <c r="AC6616" s="5"/>
      <c r="AD6616" s="5"/>
      <c r="AE6616" s="5"/>
      <c r="AF6616" s="5"/>
      <c r="AG6616" s="5"/>
    </row>
    <row r="6617" spans="9:33" x14ac:dyDescent="0.2">
      <c r="I6617" s="1"/>
      <c r="L6617" s="1"/>
      <c r="AC6617" s="5"/>
      <c r="AD6617" s="5"/>
      <c r="AE6617" s="5"/>
      <c r="AF6617" s="5"/>
      <c r="AG6617" s="5"/>
    </row>
    <row r="6618" spans="9:33" x14ac:dyDescent="0.2">
      <c r="I6618" s="1"/>
      <c r="L6618" s="1"/>
      <c r="AC6618" s="5"/>
      <c r="AD6618" s="5"/>
      <c r="AE6618" s="5"/>
      <c r="AF6618" s="5"/>
      <c r="AG6618" s="5"/>
    </row>
    <row r="6619" spans="9:33" x14ac:dyDescent="0.2">
      <c r="I6619" s="1"/>
      <c r="L6619" s="1"/>
      <c r="AC6619" s="5"/>
      <c r="AD6619" s="5"/>
      <c r="AE6619" s="5"/>
      <c r="AF6619" s="5"/>
      <c r="AG6619" s="5"/>
    </row>
    <row r="6620" spans="9:33" x14ac:dyDescent="0.2">
      <c r="I6620" s="1"/>
      <c r="L6620" s="1"/>
      <c r="AC6620" s="5"/>
      <c r="AD6620" s="5"/>
      <c r="AE6620" s="5"/>
      <c r="AF6620" s="5"/>
      <c r="AG6620" s="5"/>
    </row>
    <row r="6621" spans="9:33" x14ac:dyDescent="0.2">
      <c r="I6621" s="1"/>
      <c r="L6621" s="1"/>
      <c r="AC6621" s="5"/>
      <c r="AD6621" s="5"/>
      <c r="AE6621" s="5"/>
      <c r="AF6621" s="5"/>
      <c r="AG6621" s="5"/>
    </row>
    <row r="6622" spans="9:33" x14ac:dyDescent="0.2">
      <c r="I6622" s="1"/>
      <c r="L6622" s="1"/>
      <c r="AC6622" s="5"/>
      <c r="AD6622" s="5"/>
      <c r="AE6622" s="5"/>
      <c r="AF6622" s="5"/>
      <c r="AG6622" s="5"/>
    </row>
    <row r="6623" spans="9:33" x14ac:dyDescent="0.2">
      <c r="I6623" s="1"/>
      <c r="L6623" s="1"/>
      <c r="AC6623" s="5"/>
      <c r="AD6623" s="5"/>
      <c r="AE6623" s="5"/>
      <c r="AF6623" s="5"/>
      <c r="AG6623" s="5"/>
    </row>
    <row r="6624" spans="9:33" x14ac:dyDescent="0.2">
      <c r="I6624" s="1"/>
      <c r="L6624" s="1"/>
      <c r="AC6624" s="5"/>
      <c r="AD6624" s="5"/>
      <c r="AE6624" s="5"/>
      <c r="AF6624" s="5"/>
      <c r="AG6624" s="5"/>
    </row>
    <row r="6625" spans="9:33" x14ac:dyDescent="0.2">
      <c r="I6625" s="1"/>
      <c r="L6625" s="1"/>
      <c r="AC6625" s="5"/>
      <c r="AD6625" s="5"/>
      <c r="AE6625" s="5"/>
      <c r="AF6625" s="5"/>
      <c r="AG6625" s="5"/>
    </row>
    <row r="6626" spans="9:33" x14ac:dyDescent="0.2">
      <c r="I6626" s="1"/>
      <c r="L6626" s="1"/>
      <c r="AC6626" s="5"/>
      <c r="AD6626" s="5"/>
      <c r="AE6626" s="5"/>
      <c r="AF6626" s="5"/>
      <c r="AG6626" s="5"/>
    </row>
    <row r="6627" spans="9:33" x14ac:dyDescent="0.2">
      <c r="I6627" s="1"/>
      <c r="L6627" s="1"/>
      <c r="AC6627" s="5"/>
      <c r="AD6627" s="5"/>
      <c r="AE6627" s="5"/>
      <c r="AF6627" s="5"/>
      <c r="AG6627" s="5"/>
    </row>
    <row r="6628" spans="9:33" x14ac:dyDescent="0.2">
      <c r="I6628" s="1"/>
      <c r="L6628" s="1"/>
      <c r="AC6628" s="5"/>
      <c r="AD6628" s="5"/>
      <c r="AE6628" s="5"/>
      <c r="AF6628" s="5"/>
      <c r="AG6628" s="5"/>
    </row>
    <row r="6629" spans="9:33" x14ac:dyDescent="0.2">
      <c r="I6629" s="1"/>
      <c r="L6629" s="1"/>
      <c r="AC6629" s="5"/>
      <c r="AD6629" s="5"/>
      <c r="AE6629" s="5"/>
      <c r="AF6629" s="5"/>
      <c r="AG6629" s="5"/>
    </row>
    <row r="6630" spans="9:33" x14ac:dyDescent="0.2">
      <c r="I6630" s="1"/>
      <c r="L6630" s="1"/>
      <c r="AC6630" s="5"/>
      <c r="AD6630" s="5"/>
      <c r="AE6630" s="5"/>
      <c r="AF6630" s="5"/>
      <c r="AG6630" s="5"/>
    </row>
    <row r="6631" spans="9:33" x14ac:dyDescent="0.2">
      <c r="I6631" s="1"/>
      <c r="L6631" s="1"/>
      <c r="AC6631" s="5"/>
      <c r="AD6631" s="5"/>
      <c r="AE6631" s="5"/>
      <c r="AF6631" s="5"/>
      <c r="AG6631" s="5"/>
    </row>
    <row r="6632" spans="9:33" x14ac:dyDescent="0.2">
      <c r="I6632" s="1"/>
      <c r="L6632" s="1"/>
      <c r="AC6632" s="5"/>
      <c r="AD6632" s="5"/>
      <c r="AE6632" s="5"/>
      <c r="AF6632" s="5"/>
      <c r="AG6632" s="5"/>
    </row>
    <row r="6633" spans="9:33" x14ac:dyDescent="0.2">
      <c r="I6633" s="1"/>
      <c r="L6633" s="1"/>
      <c r="AC6633" s="5"/>
      <c r="AD6633" s="5"/>
      <c r="AE6633" s="5"/>
      <c r="AF6633" s="5"/>
      <c r="AG6633" s="5"/>
    </row>
    <row r="6634" spans="9:33" x14ac:dyDescent="0.2">
      <c r="I6634" s="1"/>
      <c r="L6634" s="1"/>
      <c r="AC6634" s="5"/>
      <c r="AD6634" s="5"/>
      <c r="AE6634" s="5"/>
      <c r="AF6634" s="5"/>
      <c r="AG6634" s="5"/>
    </row>
    <row r="6635" spans="9:33" x14ac:dyDescent="0.2">
      <c r="I6635" s="1"/>
      <c r="L6635" s="1"/>
      <c r="AC6635" s="5"/>
      <c r="AD6635" s="5"/>
      <c r="AE6635" s="5"/>
      <c r="AF6635" s="5"/>
      <c r="AG6635" s="5"/>
    </row>
    <row r="6636" spans="9:33" x14ac:dyDescent="0.2">
      <c r="I6636" s="1"/>
      <c r="L6636" s="1"/>
      <c r="AC6636" s="5"/>
      <c r="AD6636" s="5"/>
      <c r="AE6636" s="5"/>
      <c r="AF6636" s="5"/>
      <c r="AG6636" s="5"/>
    </row>
    <row r="6637" spans="9:33" x14ac:dyDescent="0.2">
      <c r="I6637" s="1"/>
      <c r="L6637" s="1"/>
      <c r="AC6637" s="5"/>
      <c r="AD6637" s="5"/>
      <c r="AE6637" s="5"/>
      <c r="AF6637" s="5"/>
      <c r="AG6637" s="5"/>
    </row>
    <row r="6638" spans="9:33" x14ac:dyDescent="0.2">
      <c r="I6638" s="1"/>
      <c r="L6638" s="1"/>
      <c r="AC6638" s="5"/>
      <c r="AD6638" s="5"/>
      <c r="AE6638" s="5"/>
      <c r="AF6638" s="5"/>
      <c r="AG6638" s="5"/>
    </row>
    <row r="6639" spans="9:33" x14ac:dyDescent="0.2">
      <c r="I6639" s="1"/>
      <c r="L6639" s="1"/>
      <c r="AC6639" s="5"/>
      <c r="AD6639" s="5"/>
      <c r="AE6639" s="5"/>
      <c r="AF6639" s="5"/>
      <c r="AG6639" s="5"/>
    </row>
    <row r="6640" spans="9:33" x14ac:dyDescent="0.2">
      <c r="I6640" s="1"/>
      <c r="L6640" s="1"/>
      <c r="AC6640" s="5"/>
      <c r="AD6640" s="5"/>
      <c r="AE6640" s="5"/>
      <c r="AF6640" s="5"/>
      <c r="AG6640" s="5"/>
    </row>
    <row r="6641" spans="9:33" x14ac:dyDescent="0.2">
      <c r="I6641" s="1"/>
      <c r="L6641" s="1"/>
      <c r="AC6641" s="5"/>
      <c r="AD6641" s="5"/>
      <c r="AE6641" s="5"/>
      <c r="AF6641" s="5"/>
      <c r="AG6641" s="5"/>
    </row>
    <row r="6642" spans="9:33" x14ac:dyDescent="0.2">
      <c r="I6642" s="1"/>
      <c r="L6642" s="1"/>
      <c r="AC6642" s="5"/>
      <c r="AD6642" s="5"/>
      <c r="AE6642" s="5"/>
      <c r="AF6642" s="5"/>
      <c r="AG6642" s="5"/>
    </row>
    <row r="6643" spans="9:33" x14ac:dyDescent="0.2">
      <c r="I6643" s="1"/>
      <c r="L6643" s="1"/>
      <c r="AC6643" s="5"/>
      <c r="AD6643" s="5"/>
      <c r="AE6643" s="5"/>
      <c r="AF6643" s="5"/>
      <c r="AG6643" s="5"/>
    </row>
    <row r="6644" spans="9:33" x14ac:dyDescent="0.2">
      <c r="I6644" s="1"/>
      <c r="L6644" s="1"/>
      <c r="AC6644" s="5"/>
      <c r="AD6644" s="5"/>
      <c r="AE6644" s="5"/>
      <c r="AF6644" s="5"/>
      <c r="AG6644" s="5"/>
    </row>
    <row r="6645" spans="9:33" x14ac:dyDescent="0.2">
      <c r="I6645" s="1"/>
      <c r="L6645" s="1"/>
      <c r="AC6645" s="5"/>
      <c r="AD6645" s="5"/>
      <c r="AE6645" s="5"/>
      <c r="AF6645" s="5"/>
      <c r="AG6645" s="5"/>
    </row>
    <row r="6646" spans="9:33" x14ac:dyDescent="0.2">
      <c r="I6646" s="1"/>
      <c r="L6646" s="1"/>
      <c r="AC6646" s="5"/>
      <c r="AD6646" s="5"/>
      <c r="AE6646" s="5"/>
      <c r="AF6646" s="5"/>
      <c r="AG6646" s="5"/>
    </row>
    <row r="6647" spans="9:33" x14ac:dyDescent="0.2">
      <c r="I6647" s="1"/>
      <c r="L6647" s="1"/>
      <c r="AC6647" s="5"/>
      <c r="AD6647" s="5"/>
      <c r="AE6647" s="5"/>
      <c r="AF6647" s="5"/>
      <c r="AG6647" s="5"/>
    </row>
    <row r="6648" spans="9:33" x14ac:dyDescent="0.2">
      <c r="I6648" s="1"/>
      <c r="L6648" s="1"/>
      <c r="AC6648" s="5"/>
      <c r="AD6648" s="5"/>
      <c r="AE6648" s="5"/>
      <c r="AF6648" s="5"/>
      <c r="AG6648" s="5"/>
    </row>
    <row r="6649" spans="9:33" x14ac:dyDescent="0.2">
      <c r="I6649" s="1"/>
      <c r="L6649" s="1"/>
      <c r="AC6649" s="5"/>
      <c r="AD6649" s="5"/>
      <c r="AE6649" s="5"/>
      <c r="AF6649" s="5"/>
      <c r="AG6649" s="5"/>
    </row>
    <row r="6650" spans="9:33" x14ac:dyDescent="0.2">
      <c r="I6650" s="1"/>
      <c r="L6650" s="1"/>
      <c r="AC6650" s="5"/>
      <c r="AD6650" s="5"/>
      <c r="AE6650" s="5"/>
      <c r="AF6650" s="5"/>
      <c r="AG6650" s="5"/>
    </row>
    <row r="6651" spans="9:33" x14ac:dyDescent="0.2">
      <c r="I6651" s="1"/>
      <c r="L6651" s="1"/>
      <c r="AC6651" s="5"/>
      <c r="AD6651" s="5"/>
      <c r="AE6651" s="5"/>
      <c r="AF6651" s="5"/>
      <c r="AG6651" s="5"/>
    </row>
    <row r="6652" spans="9:33" x14ac:dyDescent="0.2">
      <c r="I6652" s="1"/>
      <c r="L6652" s="1"/>
      <c r="AC6652" s="5"/>
      <c r="AD6652" s="5"/>
      <c r="AE6652" s="5"/>
      <c r="AF6652" s="5"/>
      <c r="AG6652" s="5"/>
    </row>
    <row r="6653" spans="9:33" x14ac:dyDescent="0.2">
      <c r="I6653" s="1"/>
      <c r="L6653" s="1"/>
      <c r="AC6653" s="5"/>
      <c r="AD6653" s="5"/>
      <c r="AE6653" s="5"/>
      <c r="AF6653" s="5"/>
      <c r="AG6653" s="5"/>
    </row>
    <row r="6654" spans="9:33" x14ac:dyDescent="0.2">
      <c r="I6654" s="1"/>
      <c r="L6654" s="1"/>
      <c r="AC6654" s="5"/>
      <c r="AD6654" s="5"/>
      <c r="AE6654" s="5"/>
      <c r="AF6654" s="5"/>
      <c r="AG6654" s="5"/>
    </row>
    <row r="6655" spans="9:33" x14ac:dyDescent="0.2">
      <c r="I6655" s="1"/>
      <c r="L6655" s="1"/>
      <c r="AC6655" s="5"/>
      <c r="AD6655" s="5"/>
      <c r="AE6655" s="5"/>
      <c r="AF6655" s="5"/>
      <c r="AG6655" s="5"/>
    </row>
    <row r="6656" spans="9:33" x14ac:dyDescent="0.2">
      <c r="I6656" s="1"/>
      <c r="L6656" s="1"/>
      <c r="AC6656" s="5"/>
      <c r="AD6656" s="5"/>
      <c r="AE6656" s="5"/>
      <c r="AF6656" s="5"/>
      <c r="AG6656" s="5"/>
    </row>
    <row r="6657" spans="9:33" x14ac:dyDescent="0.2">
      <c r="I6657" s="1"/>
      <c r="L6657" s="1"/>
      <c r="AC6657" s="5"/>
      <c r="AD6657" s="5"/>
      <c r="AE6657" s="5"/>
      <c r="AF6657" s="5"/>
      <c r="AG6657" s="5"/>
    </row>
    <row r="6658" spans="9:33" x14ac:dyDescent="0.2">
      <c r="I6658" s="1"/>
      <c r="L6658" s="1"/>
      <c r="AC6658" s="5"/>
      <c r="AD6658" s="5"/>
      <c r="AE6658" s="5"/>
      <c r="AF6658" s="5"/>
      <c r="AG6658" s="5"/>
    </row>
    <row r="6659" spans="9:33" x14ac:dyDescent="0.2">
      <c r="I6659" s="1"/>
      <c r="L6659" s="1"/>
      <c r="AC6659" s="5"/>
      <c r="AD6659" s="5"/>
      <c r="AE6659" s="5"/>
      <c r="AF6659" s="5"/>
      <c r="AG6659" s="5"/>
    </row>
    <row r="6660" spans="9:33" x14ac:dyDescent="0.2">
      <c r="I6660" s="1"/>
      <c r="L6660" s="1"/>
      <c r="AC6660" s="5"/>
      <c r="AD6660" s="5"/>
      <c r="AE6660" s="5"/>
      <c r="AF6660" s="5"/>
      <c r="AG6660" s="5"/>
    </row>
    <row r="6661" spans="9:33" x14ac:dyDescent="0.2">
      <c r="I6661" s="1"/>
      <c r="L6661" s="1"/>
      <c r="AC6661" s="5"/>
      <c r="AD6661" s="5"/>
      <c r="AE6661" s="5"/>
      <c r="AF6661" s="5"/>
      <c r="AG6661" s="5"/>
    </row>
    <row r="6662" spans="9:33" x14ac:dyDescent="0.2">
      <c r="I6662" s="1"/>
      <c r="L6662" s="1"/>
      <c r="AC6662" s="5"/>
      <c r="AD6662" s="5"/>
      <c r="AE6662" s="5"/>
      <c r="AF6662" s="5"/>
      <c r="AG6662" s="5"/>
    </row>
    <row r="6663" spans="9:33" x14ac:dyDescent="0.2">
      <c r="I6663" s="1"/>
      <c r="L6663" s="1"/>
      <c r="AC6663" s="5"/>
      <c r="AD6663" s="5"/>
      <c r="AE6663" s="5"/>
      <c r="AF6663" s="5"/>
      <c r="AG6663" s="5"/>
    </row>
    <row r="6664" spans="9:33" x14ac:dyDescent="0.2">
      <c r="I6664" s="1"/>
      <c r="L6664" s="1"/>
      <c r="AC6664" s="5"/>
      <c r="AD6664" s="5"/>
      <c r="AE6664" s="5"/>
      <c r="AF6664" s="5"/>
      <c r="AG6664" s="5"/>
    </row>
    <row r="6665" spans="9:33" x14ac:dyDescent="0.2">
      <c r="I6665" s="1"/>
      <c r="L6665" s="1"/>
      <c r="AC6665" s="5"/>
      <c r="AD6665" s="5"/>
      <c r="AE6665" s="5"/>
      <c r="AF6665" s="5"/>
      <c r="AG6665" s="5"/>
    </row>
    <row r="6666" spans="9:33" x14ac:dyDescent="0.2">
      <c r="I6666" s="1"/>
      <c r="L6666" s="1"/>
      <c r="AC6666" s="5"/>
      <c r="AD6666" s="5"/>
      <c r="AE6666" s="5"/>
      <c r="AF6666" s="5"/>
      <c r="AG6666" s="5"/>
    </row>
    <row r="6667" spans="9:33" x14ac:dyDescent="0.2">
      <c r="I6667" s="1"/>
      <c r="L6667" s="1"/>
      <c r="AC6667" s="5"/>
      <c r="AD6667" s="5"/>
      <c r="AE6667" s="5"/>
      <c r="AF6667" s="5"/>
      <c r="AG6667" s="5"/>
    </row>
    <row r="6668" spans="9:33" x14ac:dyDescent="0.2">
      <c r="I6668" s="1"/>
      <c r="L6668" s="3"/>
    </row>
    <row r="6669" spans="9:33" x14ac:dyDescent="0.2">
      <c r="I6669" s="1"/>
      <c r="L6669" s="1"/>
      <c r="AC6669" s="5"/>
      <c r="AD6669" s="5"/>
      <c r="AE6669" s="5"/>
      <c r="AF6669" s="5"/>
      <c r="AG6669" s="5"/>
    </row>
    <row r="6670" spans="9:33" x14ac:dyDescent="0.2">
      <c r="I6670" s="1"/>
      <c r="L6670" s="1"/>
      <c r="AC6670" s="5"/>
      <c r="AD6670" s="5"/>
      <c r="AE6670" s="5"/>
      <c r="AF6670" s="5"/>
      <c r="AG6670" s="5"/>
    </row>
    <row r="6671" spans="9:33" x14ac:dyDescent="0.2">
      <c r="I6671" s="1"/>
      <c r="L6671" s="1"/>
      <c r="AC6671" s="5"/>
      <c r="AD6671" s="5"/>
      <c r="AE6671" s="5"/>
      <c r="AF6671" s="5"/>
      <c r="AG6671" s="5"/>
    </row>
    <row r="6672" spans="9:33" x14ac:dyDescent="0.2">
      <c r="I6672" s="1"/>
      <c r="L6672" s="1"/>
      <c r="AC6672" s="5"/>
      <c r="AD6672" s="5"/>
      <c r="AE6672" s="5"/>
      <c r="AF6672" s="5"/>
      <c r="AG6672" s="5"/>
    </row>
    <row r="6673" spans="9:33" x14ac:dyDescent="0.2">
      <c r="I6673" s="1"/>
      <c r="L6673" s="1"/>
      <c r="AC6673" s="5"/>
      <c r="AD6673" s="5"/>
      <c r="AE6673" s="5"/>
      <c r="AF6673" s="5"/>
      <c r="AG6673" s="5"/>
    </row>
    <row r="6674" spans="9:33" x14ac:dyDescent="0.2">
      <c r="I6674" s="1"/>
      <c r="L6674" s="1"/>
      <c r="AC6674" s="5"/>
      <c r="AD6674" s="5"/>
      <c r="AE6674" s="5"/>
      <c r="AF6674" s="5"/>
      <c r="AG6674" s="5"/>
    </row>
    <row r="6675" spans="9:33" x14ac:dyDescent="0.2">
      <c r="I6675" s="1"/>
      <c r="L6675" s="1"/>
      <c r="AC6675" s="5"/>
      <c r="AD6675" s="5"/>
      <c r="AE6675" s="5"/>
      <c r="AF6675" s="5"/>
      <c r="AG6675" s="5"/>
    </row>
    <row r="6676" spans="9:33" x14ac:dyDescent="0.2">
      <c r="I6676" s="1"/>
      <c r="L6676" s="1"/>
      <c r="AC6676" s="5"/>
      <c r="AD6676" s="5"/>
      <c r="AE6676" s="5"/>
      <c r="AF6676" s="5"/>
      <c r="AG6676" s="5"/>
    </row>
    <row r="6677" spans="9:33" x14ac:dyDescent="0.2">
      <c r="I6677" s="1"/>
      <c r="L6677" s="1"/>
      <c r="AC6677" s="5"/>
      <c r="AD6677" s="5"/>
      <c r="AE6677" s="5"/>
      <c r="AF6677" s="5"/>
      <c r="AG6677" s="5"/>
    </row>
    <row r="6678" spans="9:33" x14ac:dyDescent="0.2">
      <c r="I6678" s="1"/>
      <c r="L6678" s="1"/>
      <c r="AC6678" s="5"/>
      <c r="AD6678" s="5"/>
      <c r="AE6678" s="5"/>
      <c r="AF6678" s="5"/>
      <c r="AG6678" s="5"/>
    </row>
    <row r="6679" spans="9:33" x14ac:dyDescent="0.2">
      <c r="I6679" s="2"/>
      <c r="L6679" s="1"/>
      <c r="AC6679" s="5"/>
      <c r="AD6679" s="5"/>
      <c r="AE6679" s="5"/>
      <c r="AF6679" s="5"/>
      <c r="AG6679" s="5"/>
    </row>
    <row r="6680" spans="9:33" x14ac:dyDescent="0.2">
      <c r="I6680" s="1"/>
      <c r="L6680" s="1"/>
      <c r="AC6680" s="5"/>
      <c r="AD6680" s="5"/>
      <c r="AE6680" s="5"/>
      <c r="AF6680" s="5"/>
      <c r="AG6680" s="5"/>
    </row>
    <row r="6681" spans="9:33" x14ac:dyDescent="0.2">
      <c r="I6681" s="1"/>
      <c r="L6681" s="1"/>
      <c r="AC6681" s="5"/>
      <c r="AD6681" s="5"/>
      <c r="AE6681" s="5"/>
      <c r="AF6681" s="5"/>
      <c r="AG6681" s="5"/>
    </row>
    <row r="6682" spans="9:33" x14ac:dyDescent="0.2">
      <c r="I6682" s="1"/>
      <c r="L6682" s="1"/>
      <c r="AC6682" s="5"/>
      <c r="AD6682" s="5"/>
      <c r="AE6682" s="5"/>
      <c r="AF6682" s="5"/>
      <c r="AG6682" s="5"/>
    </row>
    <row r="6683" spans="9:33" x14ac:dyDescent="0.2">
      <c r="I6683" s="1"/>
      <c r="L6683" s="1"/>
      <c r="AC6683" s="5"/>
      <c r="AD6683" s="5"/>
      <c r="AE6683" s="5"/>
      <c r="AF6683" s="5"/>
      <c r="AG6683" s="5"/>
    </row>
    <row r="6684" spans="9:33" x14ac:dyDescent="0.2">
      <c r="I6684" s="1"/>
      <c r="L6684" s="1"/>
      <c r="AC6684" s="5"/>
      <c r="AD6684" s="5"/>
      <c r="AE6684" s="5"/>
      <c r="AF6684" s="5"/>
      <c r="AG6684" s="5"/>
    </row>
    <row r="6685" spans="9:33" x14ac:dyDescent="0.2">
      <c r="I6685" s="2"/>
      <c r="L6685" s="1"/>
      <c r="AC6685" s="5"/>
      <c r="AD6685" s="5"/>
      <c r="AE6685" s="5"/>
      <c r="AF6685" s="5"/>
      <c r="AG6685" s="5"/>
    </row>
    <row r="6686" spans="9:33" x14ac:dyDescent="0.2">
      <c r="I6686" s="1"/>
      <c r="L6686" s="1"/>
      <c r="AC6686" s="5"/>
      <c r="AD6686" s="5"/>
      <c r="AE6686" s="5"/>
      <c r="AF6686" s="5"/>
      <c r="AG6686" s="5"/>
    </row>
    <row r="6687" spans="9:33" x14ac:dyDescent="0.2">
      <c r="I6687" s="2"/>
      <c r="L6687" s="1"/>
      <c r="AC6687" s="5"/>
      <c r="AD6687" s="5"/>
      <c r="AE6687" s="5"/>
      <c r="AF6687" s="5"/>
      <c r="AG6687" s="5"/>
    </row>
    <row r="6688" spans="9:33" x14ac:dyDescent="0.2">
      <c r="I6688" s="1"/>
      <c r="L6688" s="1"/>
      <c r="AC6688" s="5"/>
      <c r="AD6688" s="5"/>
      <c r="AE6688" s="5"/>
      <c r="AF6688" s="5"/>
      <c r="AG6688" s="5"/>
    </row>
    <row r="6689" spans="9:33" x14ac:dyDescent="0.2">
      <c r="I6689" s="1"/>
      <c r="L6689" s="1"/>
      <c r="AC6689" s="5"/>
      <c r="AD6689" s="5"/>
      <c r="AE6689" s="5"/>
      <c r="AF6689" s="5"/>
      <c r="AG6689" s="5"/>
    </row>
    <row r="6690" spans="9:33" x14ac:dyDescent="0.2">
      <c r="I6690" s="1"/>
      <c r="L6690" s="1"/>
      <c r="AC6690" s="5"/>
      <c r="AD6690" s="5"/>
      <c r="AE6690" s="5"/>
      <c r="AF6690" s="5"/>
      <c r="AG6690" s="5"/>
    </row>
    <row r="6691" spans="9:33" x14ac:dyDescent="0.2">
      <c r="I6691" s="1"/>
      <c r="L6691" s="1"/>
      <c r="AC6691" s="5"/>
      <c r="AD6691" s="5"/>
      <c r="AE6691" s="5"/>
      <c r="AF6691" s="5"/>
      <c r="AG6691" s="5"/>
    </row>
    <row r="6692" spans="9:33" x14ac:dyDescent="0.2">
      <c r="I6692" s="1"/>
      <c r="L6692" s="1"/>
      <c r="AC6692" s="5"/>
      <c r="AD6692" s="5"/>
      <c r="AE6692" s="5"/>
      <c r="AF6692" s="5"/>
      <c r="AG6692" s="5"/>
    </row>
    <row r="6693" spans="9:33" x14ac:dyDescent="0.2">
      <c r="I6693" s="1"/>
      <c r="L6693" s="1"/>
      <c r="AC6693" s="5"/>
      <c r="AD6693" s="5"/>
      <c r="AE6693" s="5"/>
      <c r="AF6693" s="5"/>
      <c r="AG6693" s="5"/>
    </row>
    <row r="6694" spans="9:33" x14ac:dyDescent="0.2">
      <c r="I6694" s="1"/>
      <c r="L6694" s="1"/>
      <c r="AC6694" s="5"/>
      <c r="AD6694" s="5"/>
      <c r="AE6694" s="5"/>
      <c r="AF6694" s="5"/>
      <c r="AG6694" s="5"/>
    </row>
    <row r="6695" spans="9:33" x14ac:dyDescent="0.2">
      <c r="I6695" s="1"/>
      <c r="L6695" s="1"/>
      <c r="AC6695" s="5"/>
      <c r="AD6695" s="5"/>
      <c r="AE6695" s="5"/>
      <c r="AF6695" s="5"/>
      <c r="AG6695" s="5"/>
    </row>
    <row r="6696" spans="9:33" x14ac:dyDescent="0.2">
      <c r="I6696" s="1"/>
      <c r="L6696" s="1"/>
      <c r="AC6696" s="5"/>
      <c r="AD6696" s="5"/>
      <c r="AE6696" s="5"/>
      <c r="AF6696" s="5"/>
      <c r="AG6696" s="5"/>
    </row>
    <row r="6697" spans="9:33" x14ac:dyDescent="0.2">
      <c r="I6697" s="1"/>
      <c r="L6697" s="1"/>
      <c r="AC6697" s="5"/>
      <c r="AD6697" s="5"/>
      <c r="AE6697" s="5"/>
      <c r="AF6697" s="5"/>
      <c r="AG6697" s="5"/>
    </row>
    <row r="6698" spans="9:33" x14ac:dyDescent="0.2">
      <c r="I6698" s="2"/>
      <c r="L6698" s="1"/>
      <c r="AC6698" s="5"/>
      <c r="AD6698" s="5"/>
      <c r="AE6698" s="5"/>
      <c r="AF6698" s="5"/>
      <c r="AG6698" s="5"/>
    </row>
    <row r="6699" spans="9:33" x14ac:dyDescent="0.2">
      <c r="I6699" s="1"/>
      <c r="L6699" s="1"/>
      <c r="AC6699" s="5"/>
      <c r="AD6699" s="5"/>
      <c r="AE6699" s="5"/>
      <c r="AF6699" s="5"/>
      <c r="AG6699" s="5"/>
    </row>
    <row r="6700" spans="9:33" x14ac:dyDescent="0.2">
      <c r="I6700" s="1"/>
      <c r="L6700" s="1"/>
      <c r="AC6700" s="5"/>
      <c r="AD6700" s="5"/>
      <c r="AE6700" s="5"/>
      <c r="AF6700" s="5"/>
      <c r="AG6700" s="5"/>
    </row>
    <row r="6701" spans="9:33" x14ac:dyDescent="0.2">
      <c r="I6701" s="2"/>
      <c r="L6701" s="1"/>
      <c r="AC6701" s="5"/>
      <c r="AD6701" s="5"/>
      <c r="AE6701" s="5"/>
      <c r="AF6701" s="5"/>
      <c r="AG6701" s="5"/>
    </row>
    <row r="6702" spans="9:33" x14ac:dyDescent="0.2">
      <c r="I6702" s="1"/>
      <c r="L6702" s="1"/>
      <c r="AC6702" s="5"/>
      <c r="AD6702" s="5"/>
      <c r="AE6702" s="5"/>
      <c r="AF6702" s="5"/>
      <c r="AG6702" s="5"/>
    </row>
    <row r="6703" spans="9:33" x14ac:dyDescent="0.2">
      <c r="I6703" s="2"/>
      <c r="L6703" s="1"/>
      <c r="AC6703" s="5"/>
      <c r="AD6703" s="5"/>
      <c r="AE6703" s="5"/>
      <c r="AF6703" s="5"/>
      <c r="AG6703" s="5"/>
    </row>
    <row r="6704" spans="9:33" x14ac:dyDescent="0.2">
      <c r="I6704" s="2"/>
      <c r="L6704" s="1"/>
      <c r="AC6704" s="5"/>
      <c r="AD6704" s="5"/>
      <c r="AE6704" s="5"/>
      <c r="AF6704" s="5"/>
      <c r="AG6704" s="5"/>
    </row>
    <row r="6705" spans="9:33" x14ac:dyDescent="0.2">
      <c r="I6705" s="2"/>
      <c r="L6705" s="1"/>
      <c r="AC6705" s="5"/>
      <c r="AD6705" s="5"/>
      <c r="AE6705" s="5"/>
      <c r="AF6705" s="5"/>
      <c r="AG6705" s="5"/>
    </row>
    <row r="6706" spans="9:33" x14ac:dyDescent="0.2">
      <c r="I6706" s="2"/>
      <c r="L6706" s="1"/>
      <c r="AC6706" s="5"/>
      <c r="AD6706" s="5"/>
      <c r="AE6706" s="5"/>
      <c r="AF6706" s="5"/>
      <c r="AG6706" s="5"/>
    </row>
    <row r="6707" spans="9:33" x14ac:dyDescent="0.2">
      <c r="I6707" s="1"/>
      <c r="L6707" s="1"/>
      <c r="AC6707" s="5"/>
      <c r="AD6707" s="5"/>
      <c r="AE6707" s="5"/>
      <c r="AF6707" s="5"/>
      <c r="AG6707" s="5"/>
    </row>
    <row r="6708" spans="9:33" x14ac:dyDescent="0.2">
      <c r="I6708" s="1"/>
      <c r="L6708" s="1"/>
      <c r="AC6708" s="5"/>
      <c r="AD6708" s="5"/>
      <c r="AE6708" s="5"/>
      <c r="AF6708" s="5"/>
      <c r="AG6708" s="5"/>
    </row>
    <row r="6709" spans="9:33" x14ac:dyDescent="0.2">
      <c r="I6709" s="1"/>
      <c r="L6709" s="1"/>
      <c r="AC6709" s="5"/>
      <c r="AD6709" s="5"/>
      <c r="AE6709" s="5"/>
      <c r="AF6709" s="5"/>
      <c r="AG6709" s="5"/>
    </row>
    <row r="6710" spans="9:33" x14ac:dyDescent="0.2">
      <c r="I6710" s="1"/>
      <c r="L6710" s="1"/>
      <c r="AC6710" s="5"/>
      <c r="AD6710" s="5"/>
      <c r="AE6710" s="5"/>
      <c r="AF6710" s="5"/>
      <c r="AG6710" s="5"/>
    </row>
    <row r="6711" spans="9:33" x14ac:dyDescent="0.2">
      <c r="I6711" s="1"/>
      <c r="L6711" s="1"/>
      <c r="AC6711" s="5"/>
      <c r="AD6711" s="5"/>
      <c r="AE6711" s="5"/>
      <c r="AF6711" s="5"/>
      <c r="AG6711" s="5"/>
    </row>
    <row r="6712" spans="9:33" x14ac:dyDescent="0.2">
      <c r="I6712" s="1"/>
      <c r="L6712" s="1"/>
      <c r="AC6712" s="5"/>
      <c r="AD6712" s="5"/>
      <c r="AE6712" s="5"/>
      <c r="AF6712" s="5"/>
      <c r="AG6712" s="5"/>
    </row>
    <row r="6713" spans="9:33" x14ac:dyDescent="0.2">
      <c r="I6713" s="1"/>
      <c r="L6713" s="1"/>
      <c r="AC6713" s="5"/>
      <c r="AD6713" s="5"/>
      <c r="AE6713" s="5"/>
      <c r="AF6713" s="5"/>
      <c r="AG6713" s="5"/>
    </row>
    <row r="6714" spans="9:33" x14ac:dyDescent="0.2">
      <c r="I6714" s="1"/>
      <c r="L6714" s="1"/>
      <c r="AC6714" s="5"/>
      <c r="AD6714" s="5"/>
      <c r="AE6714" s="5"/>
      <c r="AF6714" s="5"/>
      <c r="AG6714" s="5"/>
    </row>
    <row r="6715" spans="9:33" x14ac:dyDescent="0.2">
      <c r="I6715" s="1"/>
      <c r="L6715" s="1"/>
      <c r="AC6715" s="5"/>
      <c r="AD6715" s="5"/>
      <c r="AE6715" s="5"/>
      <c r="AF6715" s="5"/>
      <c r="AG6715" s="5"/>
    </row>
    <row r="6716" spans="9:33" x14ac:dyDescent="0.2">
      <c r="I6716" s="1"/>
      <c r="L6716" s="1"/>
      <c r="AC6716" s="5"/>
      <c r="AD6716" s="5"/>
      <c r="AE6716" s="5"/>
      <c r="AF6716" s="5"/>
      <c r="AG6716" s="5"/>
    </row>
    <row r="6717" spans="9:33" x14ac:dyDescent="0.2">
      <c r="I6717" s="1"/>
      <c r="L6717" s="1"/>
      <c r="AC6717" s="5"/>
      <c r="AD6717" s="5"/>
      <c r="AE6717" s="5"/>
      <c r="AF6717" s="5"/>
      <c r="AG6717" s="5"/>
    </row>
    <row r="6718" spans="9:33" x14ac:dyDescent="0.2">
      <c r="I6718" s="1"/>
      <c r="L6718" s="1"/>
      <c r="AC6718" s="5"/>
      <c r="AD6718" s="5"/>
      <c r="AE6718" s="5"/>
      <c r="AF6718" s="5"/>
      <c r="AG6718" s="5"/>
    </row>
    <row r="6719" spans="9:33" x14ac:dyDescent="0.2">
      <c r="I6719" s="1"/>
      <c r="L6719" s="1"/>
      <c r="AC6719" s="5"/>
      <c r="AD6719" s="5"/>
      <c r="AE6719" s="5"/>
      <c r="AF6719" s="5"/>
      <c r="AG6719" s="5"/>
    </row>
    <row r="6720" spans="9:33" x14ac:dyDescent="0.2">
      <c r="I6720" s="1"/>
      <c r="L6720" s="1"/>
      <c r="AC6720" s="5"/>
      <c r="AD6720" s="5"/>
      <c r="AE6720" s="5"/>
      <c r="AF6720" s="5"/>
      <c r="AG6720" s="5"/>
    </row>
    <row r="6721" spans="9:33" x14ac:dyDescent="0.2">
      <c r="I6721" s="1"/>
      <c r="L6721" s="1"/>
      <c r="AC6721" s="5"/>
      <c r="AD6721" s="5"/>
      <c r="AE6721" s="5"/>
      <c r="AF6721" s="5"/>
      <c r="AG6721" s="5"/>
    </row>
    <row r="6722" spans="9:33" x14ac:dyDescent="0.2">
      <c r="I6722" s="1"/>
      <c r="L6722" s="1"/>
      <c r="AC6722" s="5"/>
      <c r="AD6722" s="5"/>
      <c r="AE6722" s="5"/>
      <c r="AF6722" s="5"/>
      <c r="AG6722" s="5"/>
    </row>
    <row r="6723" spans="9:33" x14ac:dyDescent="0.2">
      <c r="I6723" s="1"/>
      <c r="L6723" s="1"/>
      <c r="AC6723" s="5"/>
      <c r="AD6723" s="5"/>
      <c r="AE6723" s="5"/>
      <c r="AF6723" s="5"/>
      <c r="AG6723" s="5"/>
    </row>
    <row r="6724" spans="9:33" x14ac:dyDescent="0.2">
      <c r="I6724" s="1"/>
      <c r="L6724" s="1"/>
      <c r="AC6724" s="5"/>
      <c r="AD6724" s="5"/>
      <c r="AE6724" s="5"/>
      <c r="AF6724" s="5"/>
      <c r="AG6724" s="5"/>
    </row>
    <row r="6725" spans="9:33" x14ac:dyDescent="0.2">
      <c r="I6725" s="1"/>
      <c r="L6725" s="1"/>
      <c r="AC6725" s="5"/>
      <c r="AD6725" s="5"/>
      <c r="AE6725" s="5"/>
      <c r="AF6725" s="5"/>
      <c r="AG6725" s="5"/>
    </row>
    <row r="6726" spans="9:33" x14ac:dyDescent="0.2">
      <c r="I6726" s="1"/>
      <c r="L6726" s="1"/>
      <c r="AC6726" s="5"/>
      <c r="AD6726" s="5"/>
      <c r="AE6726" s="5"/>
      <c r="AF6726" s="5"/>
      <c r="AG6726" s="5"/>
    </row>
    <row r="6727" spans="9:33" x14ac:dyDescent="0.2">
      <c r="I6727" s="1"/>
      <c r="L6727" s="1"/>
      <c r="AC6727" s="5"/>
      <c r="AD6727" s="5"/>
      <c r="AE6727" s="5"/>
      <c r="AF6727" s="5"/>
      <c r="AG6727" s="5"/>
    </row>
    <row r="6728" spans="9:33" x14ac:dyDescent="0.2">
      <c r="I6728" s="1"/>
      <c r="L6728" s="1"/>
      <c r="AC6728" s="5"/>
      <c r="AD6728" s="5"/>
      <c r="AE6728" s="5"/>
      <c r="AF6728" s="5"/>
      <c r="AG6728" s="5"/>
    </row>
    <row r="6729" spans="9:33" x14ac:dyDescent="0.2">
      <c r="I6729" s="1"/>
      <c r="L6729" s="1"/>
      <c r="AC6729" s="5"/>
      <c r="AD6729" s="5"/>
      <c r="AE6729" s="5"/>
      <c r="AF6729" s="5"/>
      <c r="AG6729" s="5"/>
    </row>
    <row r="6730" spans="9:33" x14ac:dyDescent="0.2">
      <c r="I6730" s="1"/>
      <c r="L6730" s="1"/>
      <c r="AC6730" s="5"/>
      <c r="AD6730" s="5"/>
      <c r="AE6730" s="5"/>
      <c r="AF6730" s="5"/>
      <c r="AG6730" s="5"/>
    </row>
    <row r="6731" spans="9:33" x14ac:dyDescent="0.2">
      <c r="I6731" s="1"/>
      <c r="L6731" s="1"/>
      <c r="AC6731" s="5"/>
      <c r="AD6731" s="5"/>
      <c r="AE6731" s="5"/>
      <c r="AF6731" s="5"/>
      <c r="AG6731" s="5"/>
    </row>
    <row r="6732" spans="9:33" x14ac:dyDescent="0.2">
      <c r="I6732" s="1"/>
      <c r="L6732" s="1"/>
      <c r="AC6732" s="5"/>
      <c r="AD6732" s="5"/>
      <c r="AE6732" s="5"/>
      <c r="AF6732" s="5"/>
      <c r="AG6732" s="5"/>
    </row>
    <row r="6733" spans="9:33" x14ac:dyDescent="0.2">
      <c r="I6733" s="1"/>
      <c r="L6733" s="1"/>
      <c r="AC6733" s="5"/>
      <c r="AD6733" s="5"/>
      <c r="AE6733" s="5"/>
      <c r="AF6733" s="5"/>
      <c r="AG6733" s="5"/>
    </row>
    <row r="6734" spans="9:33" x14ac:dyDescent="0.2">
      <c r="I6734" s="1"/>
      <c r="L6734" s="1"/>
      <c r="AC6734" s="5"/>
      <c r="AD6734" s="5"/>
      <c r="AE6734" s="5"/>
      <c r="AF6734" s="5"/>
      <c r="AG6734" s="5"/>
    </row>
    <row r="6735" spans="9:33" x14ac:dyDescent="0.2">
      <c r="I6735" s="1"/>
      <c r="L6735" s="1"/>
      <c r="AC6735" s="5"/>
      <c r="AD6735" s="5"/>
      <c r="AE6735" s="5"/>
      <c r="AF6735" s="5"/>
      <c r="AG6735" s="5"/>
    </row>
    <row r="6736" spans="9:33" x14ac:dyDescent="0.2">
      <c r="I6736" s="1"/>
      <c r="L6736" s="1"/>
      <c r="AC6736" s="5"/>
      <c r="AD6736" s="5"/>
      <c r="AE6736" s="5"/>
      <c r="AF6736" s="5"/>
      <c r="AG6736" s="5"/>
    </row>
    <row r="6737" spans="9:33" x14ac:dyDescent="0.2">
      <c r="I6737" s="1"/>
      <c r="L6737" s="1"/>
      <c r="AC6737" s="5"/>
      <c r="AD6737" s="5"/>
      <c r="AE6737" s="5"/>
      <c r="AF6737" s="5"/>
      <c r="AG6737" s="5"/>
    </row>
    <row r="6738" spans="9:33" x14ac:dyDescent="0.2">
      <c r="I6738" s="1"/>
      <c r="L6738" s="1"/>
      <c r="AC6738" s="5"/>
      <c r="AD6738" s="5"/>
      <c r="AE6738" s="5"/>
      <c r="AF6738" s="5"/>
      <c r="AG6738" s="5"/>
    </row>
    <row r="6739" spans="9:33" x14ac:dyDescent="0.2">
      <c r="I6739" s="1"/>
      <c r="L6739" s="1"/>
      <c r="AC6739" s="5"/>
      <c r="AD6739" s="5"/>
      <c r="AE6739" s="5"/>
      <c r="AF6739" s="5"/>
      <c r="AG6739" s="5"/>
    </row>
    <row r="6740" spans="9:33" x14ac:dyDescent="0.2">
      <c r="I6740" s="1"/>
      <c r="L6740" s="1"/>
      <c r="AC6740" s="5"/>
      <c r="AD6740" s="5"/>
      <c r="AE6740" s="5"/>
      <c r="AF6740" s="5"/>
      <c r="AG6740" s="5"/>
    </row>
    <row r="6741" spans="9:33" x14ac:dyDescent="0.2">
      <c r="I6741" s="1"/>
      <c r="L6741" s="1"/>
      <c r="AC6741" s="5"/>
      <c r="AD6741" s="5"/>
      <c r="AE6741" s="5"/>
      <c r="AF6741" s="5"/>
      <c r="AG6741" s="5"/>
    </row>
    <row r="6742" spans="9:33" x14ac:dyDescent="0.2">
      <c r="I6742" s="1"/>
      <c r="L6742" s="1"/>
      <c r="AC6742" s="5"/>
      <c r="AD6742" s="5"/>
      <c r="AE6742" s="5"/>
      <c r="AF6742" s="5"/>
      <c r="AG6742" s="5"/>
    </row>
    <row r="6743" spans="9:33" x14ac:dyDescent="0.2">
      <c r="I6743" s="1"/>
      <c r="L6743" s="1"/>
      <c r="AC6743" s="5"/>
      <c r="AD6743" s="5"/>
      <c r="AE6743" s="5"/>
      <c r="AF6743" s="5"/>
      <c r="AG6743" s="5"/>
    </row>
    <row r="6744" spans="9:33" x14ac:dyDescent="0.2">
      <c r="I6744" s="1"/>
      <c r="L6744" s="1"/>
      <c r="AC6744" s="5"/>
      <c r="AD6744" s="5"/>
      <c r="AE6744" s="5"/>
      <c r="AF6744" s="5"/>
      <c r="AG6744" s="5"/>
    </row>
    <row r="6745" spans="9:33" x14ac:dyDescent="0.2">
      <c r="I6745" s="1"/>
      <c r="L6745" s="1"/>
      <c r="AC6745" s="5"/>
      <c r="AD6745" s="5"/>
      <c r="AE6745" s="5"/>
      <c r="AF6745" s="5"/>
      <c r="AG6745" s="5"/>
    </row>
    <row r="6746" spans="9:33" x14ac:dyDescent="0.2">
      <c r="I6746" s="1"/>
      <c r="L6746" s="1"/>
      <c r="AC6746" s="5"/>
      <c r="AD6746" s="5"/>
      <c r="AE6746" s="5"/>
      <c r="AF6746" s="5"/>
      <c r="AG6746" s="5"/>
    </row>
    <row r="6747" spans="9:33" x14ac:dyDescent="0.2">
      <c r="I6747" s="1"/>
      <c r="L6747" s="1"/>
      <c r="AC6747" s="5"/>
      <c r="AD6747" s="5"/>
      <c r="AE6747" s="5"/>
      <c r="AF6747" s="5"/>
      <c r="AG6747" s="5"/>
    </row>
    <row r="6748" spans="9:33" x14ac:dyDescent="0.2">
      <c r="I6748" s="1"/>
      <c r="L6748" s="1"/>
      <c r="AC6748" s="5"/>
      <c r="AD6748" s="5"/>
      <c r="AE6748" s="5"/>
      <c r="AF6748" s="5"/>
      <c r="AG6748" s="5"/>
    </row>
    <row r="6749" spans="9:33" x14ac:dyDescent="0.2">
      <c r="I6749" s="1"/>
      <c r="L6749" s="1"/>
      <c r="AC6749" s="5"/>
      <c r="AD6749" s="5"/>
      <c r="AE6749" s="5"/>
      <c r="AF6749" s="5"/>
      <c r="AG6749" s="5"/>
    </row>
    <row r="6750" spans="9:33" x14ac:dyDescent="0.2">
      <c r="I6750" s="1"/>
      <c r="L6750" s="1"/>
      <c r="AC6750" s="5"/>
      <c r="AD6750" s="5"/>
      <c r="AE6750" s="5"/>
      <c r="AF6750" s="5"/>
      <c r="AG6750" s="5"/>
    </row>
    <row r="6751" spans="9:33" x14ac:dyDescent="0.2">
      <c r="I6751" s="1"/>
      <c r="L6751" s="1"/>
      <c r="AC6751" s="5"/>
      <c r="AD6751" s="5"/>
      <c r="AE6751" s="5"/>
      <c r="AF6751" s="5"/>
      <c r="AG6751" s="5"/>
    </row>
    <row r="6752" spans="9:33" x14ac:dyDescent="0.2">
      <c r="I6752" s="1"/>
      <c r="L6752" s="1"/>
      <c r="AC6752" s="5"/>
      <c r="AD6752" s="5"/>
      <c r="AE6752" s="5"/>
      <c r="AF6752" s="5"/>
      <c r="AG6752" s="5"/>
    </row>
    <row r="6753" spans="9:33" x14ac:dyDescent="0.2">
      <c r="I6753" s="1"/>
      <c r="L6753" s="1"/>
      <c r="AC6753" s="5"/>
      <c r="AD6753" s="5"/>
      <c r="AE6753" s="5"/>
      <c r="AF6753" s="5"/>
      <c r="AG6753" s="5"/>
    </row>
    <row r="6754" spans="9:33" x14ac:dyDescent="0.2">
      <c r="I6754" s="1"/>
      <c r="L6754" s="1"/>
      <c r="AC6754" s="5"/>
      <c r="AD6754" s="5"/>
      <c r="AE6754" s="5"/>
      <c r="AF6754" s="5"/>
      <c r="AG6754" s="5"/>
    </row>
    <row r="6755" spans="9:33" x14ac:dyDescent="0.2">
      <c r="I6755" s="1"/>
      <c r="L6755" s="1"/>
      <c r="AC6755" s="5"/>
      <c r="AD6755" s="5"/>
      <c r="AE6755" s="5"/>
      <c r="AF6755" s="5"/>
      <c r="AG6755" s="5"/>
    </row>
    <row r="6756" spans="9:33" x14ac:dyDescent="0.2">
      <c r="I6756" s="1"/>
      <c r="L6756" s="1"/>
      <c r="AC6756" s="5"/>
      <c r="AD6756" s="5"/>
      <c r="AE6756" s="5"/>
      <c r="AF6756" s="5"/>
      <c r="AG6756" s="5"/>
    </row>
    <row r="6757" spans="9:33" x14ac:dyDescent="0.2">
      <c r="I6757" s="1"/>
      <c r="L6757" s="1"/>
      <c r="AC6757" s="5"/>
      <c r="AD6757" s="5"/>
      <c r="AE6757" s="5"/>
      <c r="AF6757" s="5"/>
      <c r="AG6757" s="5"/>
    </row>
    <row r="6758" spans="9:33" x14ac:dyDescent="0.2">
      <c r="I6758" s="1"/>
      <c r="L6758" s="1"/>
      <c r="AC6758" s="5"/>
      <c r="AD6758" s="5"/>
      <c r="AE6758" s="5"/>
      <c r="AF6758" s="5"/>
      <c r="AG6758" s="5"/>
    </row>
    <row r="6759" spans="9:33" x14ac:dyDescent="0.2">
      <c r="I6759" s="1"/>
      <c r="L6759" s="1"/>
      <c r="AC6759" s="5"/>
      <c r="AD6759" s="5"/>
      <c r="AE6759" s="5"/>
      <c r="AF6759" s="5"/>
      <c r="AG6759" s="5"/>
    </row>
    <row r="6760" spans="9:33" x14ac:dyDescent="0.2">
      <c r="I6760" s="1"/>
      <c r="L6760" s="1"/>
      <c r="AC6760" s="5"/>
      <c r="AD6760" s="5"/>
      <c r="AE6760" s="5"/>
      <c r="AF6760" s="5"/>
      <c r="AG6760" s="5"/>
    </row>
    <row r="6761" spans="9:33" x14ac:dyDescent="0.2">
      <c r="I6761" s="1"/>
      <c r="L6761" s="1"/>
      <c r="AC6761" s="5"/>
      <c r="AD6761" s="5"/>
      <c r="AE6761" s="5"/>
      <c r="AF6761" s="5"/>
      <c r="AG6761" s="5"/>
    </row>
    <row r="6762" spans="9:33" x14ac:dyDescent="0.2">
      <c r="I6762" s="1"/>
      <c r="L6762" s="1"/>
      <c r="AC6762" s="5"/>
      <c r="AD6762" s="5"/>
      <c r="AE6762" s="5"/>
      <c r="AF6762" s="5"/>
      <c r="AG6762" s="5"/>
    </row>
    <row r="6763" spans="9:33" x14ac:dyDescent="0.2">
      <c r="I6763" s="1"/>
      <c r="L6763" s="1"/>
      <c r="AC6763" s="5"/>
      <c r="AD6763" s="5"/>
      <c r="AE6763" s="5"/>
      <c r="AF6763" s="5"/>
      <c r="AG6763" s="5"/>
    </row>
    <row r="6764" spans="9:33" x14ac:dyDescent="0.2">
      <c r="I6764" s="1"/>
      <c r="L6764" s="1"/>
      <c r="AC6764" s="5"/>
      <c r="AD6764" s="5"/>
      <c r="AE6764" s="5"/>
      <c r="AF6764" s="5"/>
      <c r="AG6764" s="5"/>
    </row>
    <row r="6765" spans="9:33" x14ac:dyDescent="0.2">
      <c r="I6765" s="1"/>
      <c r="L6765" s="1"/>
      <c r="AC6765" s="5"/>
      <c r="AD6765" s="5"/>
      <c r="AE6765" s="5"/>
      <c r="AF6765" s="5"/>
      <c r="AG6765" s="5"/>
    </row>
    <row r="6766" spans="9:33" x14ac:dyDescent="0.2">
      <c r="I6766" s="1"/>
      <c r="L6766" s="1"/>
      <c r="AC6766" s="5"/>
      <c r="AD6766" s="5"/>
      <c r="AE6766" s="5"/>
      <c r="AF6766" s="5"/>
      <c r="AG6766" s="5"/>
    </row>
    <row r="6767" spans="9:33" x14ac:dyDescent="0.2">
      <c r="I6767" s="1"/>
      <c r="L6767" s="1"/>
      <c r="AC6767" s="5"/>
      <c r="AD6767" s="5"/>
      <c r="AE6767" s="5"/>
      <c r="AF6767" s="5"/>
      <c r="AG6767" s="5"/>
    </row>
    <row r="6768" spans="9:33" x14ac:dyDescent="0.2">
      <c r="I6768" s="1"/>
      <c r="L6768" s="1"/>
      <c r="AC6768" s="5"/>
      <c r="AD6768" s="5"/>
      <c r="AE6768" s="5"/>
      <c r="AF6768" s="5"/>
      <c r="AG6768" s="5"/>
    </row>
    <row r="6769" spans="9:33" x14ac:dyDescent="0.2">
      <c r="I6769" s="1"/>
      <c r="L6769" s="1"/>
      <c r="AC6769" s="5"/>
      <c r="AD6769" s="5"/>
      <c r="AE6769" s="5"/>
      <c r="AF6769" s="5"/>
      <c r="AG6769" s="5"/>
    </row>
    <row r="6770" spans="9:33" x14ac:dyDescent="0.2">
      <c r="I6770" s="1"/>
      <c r="L6770" s="1"/>
      <c r="AC6770" s="5"/>
      <c r="AD6770" s="5"/>
      <c r="AE6770" s="5"/>
      <c r="AF6770" s="5"/>
      <c r="AG6770" s="5"/>
    </row>
    <row r="6771" spans="9:33" x14ac:dyDescent="0.2">
      <c r="I6771" s="1"/>
      <c r="L6771" s="1"/>
      <c r="AC6771" s="5"/>
      <c r="AD6771" s="5"/>
      <c r="AE6771" s="5"/>
      <c r="AF6771" s="5"/>
      <c r="AG6771" s="5"/>
    </row>
    <row r="6772" spans="9:33" x14ac:dyDescent="0.2">
      <c r="I6772" s="1"/>
      <c r="L6772" s="1"/>
      <c r="AC6772" s="5"/>
      <c r="AD6772" s="5"/>
      <c r="AE6772" s="5"/>
      <c r="AF6772" s="5"/>
      <c r="AG6772" s="5"/>
    </row>
    <row r="6773" spans="9:33" x14ac:dyDescent="0.2">
      <c r="I6773" s="1"/>
      <c r="L6773" s="1"/>
      <c r="AC6773" s="5"/>
      <c r="AD6773" s="5"/>
      <c r="AE6773" s="5"/>
      <c r="AF6773" s="5"/>
      <c r="AG6773" s="5"/>
    </row>
    <row r="6774" spans="9:33" x14ac:dyDescent="0.2">
      <c r="I6774" s="1"/>
      <c r="L6774" s="1"/>
      <c r="AC6774" s="5"/>
      <c r="AD6774" s="5"/>
      <c r="AE6774" s="5"/>
      <c r="AF6774" s="5"/>
      <c r="AG6774" s="5"/>
    </row>
    <row r="6775" spans="9:33" x14ac:dyDescent="0.2">
      <c r="I6775" s="1"/>
      <c r="L6775" s="3"/>
    </row>
    <row r="6776" spans="9:33" x14ac:dyDescent="0.2">
      <c r="I6776" s="1"/>
      <c r="L6776" s="1"/>
      <c r="AC6776" s="5"/>
      <c r="AD6776" s="5"/>
      <c r="AE6776" s="5"/>
      <c r="AF6776" s="5"/>
      <c r="AG6776" s="5"/>
    </row>
    <row r="6777" spans="9:33" x14ac:dyDescent="0.2">
      <c r="I6777" s="1"/>
      <c r="L6777" s="1"/>
      <c r="AC6777" s="5"/>
      <c r="AD6777" s="5"/>
      <c r="AE6777" s="5"/>
      <c r="AF6777" s="5"/>
      <c r="AG6777" s="5"/>
    </row>
    <row r="6778" spans="9:33" x14ac:dyDescent="0.2">
      <c r="I6778" s="1"/>
      <c r="L6778" s="1"/>
      <c r="AC6778" s="5"/>
      <c r="AD6778" s="5"/>
      <c r="AE6778" s="5"/>
      <c r="AF6778" s="5"/>
      <c r="AG6778" s="5"/>
    </row>
    <row r="6779" spans="9:33" x14ac:dyDescent="0.2">
      <c r="I6779" s="1"/>
      <c r="L6779" s="1"/>
      <c r="AC6779" s="5"/>
      <c r="AD6779" s="5"/>
      <c r="AE6779" s="5"/>
      <c r="AF6779" s="5"/>
      <c r="AG6779" s="5"/>
    </row>
    <row r="6780" spans="9:33" x14ac:dyDescent="0.2">
      <c r="I6780" s="1"/>
      <c r="L6780" s="1"/>
      <c r="AC6780" s="5"/>
      <c r="AD6780" s="5"/>
      <c r="AE6780" s="5"/>
      <c r="AF6780" s="5"/>
      <c r="AG6780" s="5"/>
    </row>
    <row r="6781" spans="9:33" x14ac:dyDescent="0.2">
      <c r="I6781" s="1"/>
      <c r="L6781" s="1"/>
      <c r="AC6781" s="5"/>
      <c r="AD6781" s="5"/>
      <c r="AE6781" s="5"/>
      <c r="AF6781" s="5"/>
      <c r="AG6781" s="5"/>
    </row>
    <row r="6782" spans="9:33" x14ac:dyDescent="0.2">
      <c r="I6782" s="1"/>
      <c r="L6782" s="1"/>
      <c r="AC6782" s="5"/>
      <c r="AD6782" s="5"/>
      <c r="AE6782" s="5"/>
      <c r="AF6782" s="5"/>
      <c r="AG6782" s="5"/>
    </row>
    <row r="6783" spans="9:33" x14ac:dyDescent="0.2">
      <c r="I6783" s="1"/>
      <c r="L6783" s="1"/>
      <c r="AC6783" s="5"/>
      <c r="AD6783" s="5"/>
      <c r="AE6783" s="5"/>
      <c r="AF6783" s="5"/>
      <c r="AG6783" s="5"/>
    </row>
    <row r="6784" spans="9:33" x14ac:dyDescent="0.2">
      <c r="I6784" s="1"/>
      <c r="L6784" s="1"/>
      <c r="AC6784" s="5"/>
      <c r="AD6784" s="5"/>
      <c r="AE6784" s="5"/>
      <c r="AF6784" s="5"/>
      <c r="AG6784" s="5"/>
    </row>
    <row r="6785" spans="9:33" x14ac:dyDescent="0.2">
      <c r="I6785" s="1"/>
      <c r="L6785" s="1"/>
      <c r="AC6785" s="5"/>
      <c r="AD6785" s="5"/>
      <c r="AE6785" s="5"/>
      <c r="AF6785" s="5"/>
      <c r="AG6785" s="5"/>
    </row>
    <row r="6786" spans="9:33" x14ac:dyDescent="0.2">
      <c r="I6786" s="2"/>
      <c r="L6786" s="1"/>
      <c r="AC6786" s="5"/>
      <c r="AD6786" s="5"/>
      <c r="AE6786" s="5"/>
      <c r="AF6786" s="5"/>
      <c r="AG6786" s="5"/>
    </row>
    <row r="6787" spans="9:33" x14ac:dyDescent="0.2">
      <c r="I6787" s="1"/>
      <c r="L6787" s="1"/>
      <c r="AC6787" s="5"/>
      <c r="AD6787" s="5"/>
      <c r="AE6787" s="5"/>
      <c r="AF6787" s="5"/>
      <c r="AG6787" s="5"/>
    </row>
    <row r="6788" spans="9:33" x14ac:dyDescent="0.2">
      <c r="I6788" s="1"/>
      <c r="L6788" s="1"/>
      <c r="AC6788" s="5"/>
      <c r="AD6788" s="5"/>
      <c r="AE6788" s="5"/>
      <c r="AF6788" s="5"/>
      <c r="AG6788" s="5"/>
    </row>
    <row r="6789" spans="9:33" x14ac:dyDescent="0.2">
      <c r="I6789" s="1"/>
      <c r="L6789" s="1"/>
      <c r="AC6789" s="5"/>
      <c r="AD6789" s="5"/>
      <c r="AE6789" s="5"/>
      <c r="AF6789" s="5"/>
      <c r="AG6789" s="5"/>
    </row>
    <row r="6790" spans="9:33" x14ac:dyDescent="0.2">
      <c r="I6790" s="1"/>
      <c r="L6790" s="1"/>
      <c r="AC6790" s="5"/>
      <c r="AD6790" s="5"/>
      <c r="AE6790" s="5"/>
      <c r="AF6790" s="5"/>
      <c r="AG6790" s="5"/>
    </row>
    <row r="6791" spans="9:33" x14ac:dyDescent="0.2">
      <c r="I6791" s="1"/>
      <c r="L6791" s="1"/>
      <c r="AC6791" s="5"/>
      <c r="AD6791" s="5"/>
      <c r="AE6791" s="5"/>
      <c r="AF6791" s="5"/>
      <c r="AG6791" s="5"/>
    </row>
    <row r="6792" spans="9:33" x14ac:dyDescent="0.2">
      <c r="I6792" s="2"/>
      <c r="L6792" s="1"/>
      <c r="AC6792" s="5"/>
      <c r="AD6792" s="5"/>
      <c r="AE6792" s="5"/>
      <c r="AF6792" s="5"/>
      <c r="AG6792" s="5"/>
    </row>
    <row r="6793" spans="9:33" x14ac:dyDescent="0.2">
      <c r="I6793" s="1"/>
      <c r="L6793" s="1"/>
      <c r="AC6793" s="5"/>
      <c r="AD6793" s="5"/>
      <c r="AE6793" s="5"/>
      <c r="AF6793" s="5"/>
      <c r="AG6793" s="5"/>
    </row>
    <row r="6794" spans="9:33" x14ac:dyDescent="0.2">
      <c r="I6794" s="2"/>
      <c r="L6794" s="1"/>
      <c r="AC6794" s="5"/>
      <c r="AD6794" s="5"/>
      <c r="AE6794" s="5"/>
      <c r="AF6794" s="5"/>
      <c r="AG6794" s="5"/>
    </row>
    <row r="6795" spans="9:33" x14ac:dyDescent="0.2">
      <c r="I6795" s="1"/>
      <c r="L6795" s="1"/>
      <c r="AC6795" s="5"/>
      <c r="AD6795" s="5"/>
      <c r="AE6795" s="5"/>
      <c r="AF6795" s="5"/>
      <c r="AG6795" s="5"/>
    </row>
    <row r="6796" spans="9:33" x14ac:dyDescent="0.2">
      <c r="I6796" s="1"/>
      <c r="L6796" s="1"/>
      <c r="AC6796" s="5"/>
      <c r="AD6796" s="5"/>
      <c r="AE6796" s="5"/>
      <c r="AF6796" s="5"/>
      <c r="AG6796" s="5"/>
    </row>
    <row r="6797" spans="9:33" x14ac:dyDescent="0.2">
      <c r="I6797" s="1"/>
      <c r="L6797" s="1"/>
      <c r="AC6797" s="5"/>
      <c r="AD6797" s="5"/>
      <c r="AE6797" s="5"/>
      <c r="AF6797" s="5"/>
      <c r="AG6797" s="5"/>
    </row>
    <row r="6798" spans="9:33" x14ac:dyDescent="0.2">
      <c r="I6798" s="1"/>
      <c r="L6798" s="1"/>
      <c r="AC6798" s="5"/>
      <c r="AD6798" s="5"/>
      <c r="AE6798" s="5"/>
      <c r="AF6798" s="5"/>
      <c r="AG6798" s="5"/>
    </row>
    <row r="6799" spans="9:33" x14ac:dyDescent="0.2">
      <c r="I6799" s="1"/>
      <c r="L6799" s="1"/>
      <c r="AC6799" s="5"/>
      <c r="AD6799" s="5"/>
      <c r="AE6799" s="5"/>
      <c r="AF6799" s="5"/>
      <c r="AG6799" s="5"/>
    </row>
    <row r="6800" spans="9:33" x14ac:dyDescent="0.2">
      <c r="I6800" s="1"/>
      <c r="L6800" s="1"/>
      <c r="AC6800" s="5"/>
      <c r="AD6800" s="5"/>
      <c r="AE6800" s="5"/>
      <c r="AF6800" s="5"/>
      <c r="AG6800" s="5"/>
    </row>
    <row r="6801" spans="9:33" x14ac:dyDescent="0.2">
      <c r="I6801" s="1"/>
      <c r="L6801" s="1"/>
      <c r="AC6801" s="5"/>
      <c r="AD6801" s="5"/>
      <c r="AE6801" s="5"/>
      <c r="AF6801" s="5"/>
      <c r="AG6801" s="5"/>
    </row>
    <row r="6802" spans="9:33" x14ac:dyDescent="0.2">
      <c r="I6802" s="1"/>
      <c r="L6802" s="1"/>
      <c r="AC6802" s="5"/>
      <c r="AD6802" s="5"/>
      <c r="AE6802" s="5"/>
      <c r="AF6802" s="5"/>
      <c r="AG6802" s="5"/>
    </row>
    <row r="6803" spans="9:33" x14ac:dyDescent="0.2">
      <c r="I6803" s="1"/>
      <c r="L6803" s="1"/>
      <c r="AC6803" s="5"/>
      <c r="AD6803" s="5"/>
      <c r="AE6803" s="5"/>
      <c r="AF6803" s="5"/>
      <c r="AG6803" s="5"/>
    </row>
    <row r="6804" spans="9:33" x14ac:dyDescent="0.2">
      <c r="I6804" s="1"/>
      <c r="L6804" s="1"/>
      <c r="AC6804" s="5"/>
      <c r="AD6804" s="5"/>
      <c r="AE6804" s="5"/>
      <c r="AF6804" s="5"/>
      <c r="AG6804" s="5"/>
    </row>
    <row r="6805" spans="9:33" x14ac:dyDescent="0.2">
      <c r="I6805" s="2"/>
      <c r="L6805" s="1"/>
      <c r="AC6805" s="5"/>
      <c r="AD6805" s="5"/>
      <c r="AE6805" s="5"/>
      <c r="AF6805" s="5"/>
      <c r="AG6805" s="5"/>
    </row>
    <row r="6806" spans="9:33" x14ac:dyDescent="0.2">
      <c r="I6806" s="1"/>
      <c r="L6806" s="1"/>
      <c r="AC6806" s="5"/>
      <c r="AD6806" s="5"/>
      <c r="AE6806" s="5"/>
      <c r="AF6806" s="5"/>
      <c r="AG6806" s="5"/>
    </row>
    <row r="6807" spans="9:33" x14ac:dyDescent="0.2">
      <c r="I6807" s="1"/>
      <c r="L6807" s="1"/>
      <c r="AC6807" s="5"/>
      <c r="AD6807" s="5"/>
      <c r="AE6807" s="5"/>
      <c r="AF6807" s="5"/>
      <c r="AG6807" s="5"/>
    </row>
    <row r="6808" spans="9:33" x14ac:dyDescent="0.2">
      <c r="I6808" s="2"/>
      <c r="L6808" s="1"/>
      <c r="AC6808" s="5"/>
      <c r="AD6808" s="5"/>
      <c r="AE6808" s="5"/>
      <c r="AF6808" s="5"/>
      <c r="AG6808" s="5"/>
    </row>
    <row r="6809" spans="9:33" x14ac:dyDescent="0.2">
      <c r="I6809" s="1"/>
      <c r="L6809" s="1"/>
      <c r="AC6809" s="5"/>
      <c r="AD6809" s="5"/>
      <c r="AE6809" s="5"/>
      <c r="AF6809" s="5"/>
      <c r="AG6809" s="5"/>
    </row>
    <row r="6810" spans="9:33" x14ac:dyDescent="0.2">
      <c r="I6810" s="2"/>
      <c r="L6810" s="1"/>
      <c r="AC6810" s="5"/>
      <c r="AD6810" s="5"/>
      <c r="AE6810" s="5"/>
      <c r="AF6810" s="5"/>
      <c r="AG6810" s="5"/>
    </row>
    <row r="6811" spans="9:33" x14ac:dyDescent="0.2">
      <c r="I6811" s="2"/>
      <c r="L6811" s="1"/>
      <c r="AC6811" s="5"/>
      <c r="AD6811" s="5"/>
      <c r="AE6811" s="5"/>
      <c r="AF6811" s="5"/>
      <c r="AG6811" s="5"/>
    </row>
    <row r="6812" spans="9:33" x14ac:dyDescent="0.2">
      <c r="I6812" s="2"/>
      <c r="L6812" s="1"/>
      <c r="AC6812" s="5"/>
      <c r="AD6812" s="5"/>
      <c r="AE6812" s="5"/>
      <c r="AF6812" s="5"/>
      <c r="AG6812" s="5"/>
    </row>
    <row r="6813" spans="9:33" x14ac:dyDescent="0.2">
      <c r="I6813" s="2"/>
      <c r="L6813" s="1"/>
      <c r="AC6813" s="5"/>
      <c r="AD6813" s="5"/>
      <c r="AE6813" s="5"/>
      <c r="AF6813" s="5"/>
      <c r="AG6813" s="5"/>
    </row>
    <row r="6814" spans="9:33" x14ac:dyDescent="0.2">
      <c r="I6814" s="1"/>
      <c r="L6814" s="1"/>
      <c r="AC6814" s="5"/>
      <c r="AD6814" s="5"/>
      <c r="AE6814" s="5"/>
      <c r="AF6814" s="5"/>
      <c r="AG6814" s="5"/>
    </row>
    <row r="6815" spans="9:33" x14ac:dyDescent="0.2">
      <c r="I6815" s="1"/>
      <c r="L6815" s="1"/>
      <c r="AC6815" s="5"/>
      <c r="AD6815" s="5"/>
      <c r="AE6815" s="5"/>
      <c r="AF6815" s="5"/>
      <c r="AG6815" s="5"/>
    </row>
    <row r="6816" spans="9:33" x14ac:dyDescent="0.2">
      <c r="I6816" s="1"/>
      <c r="L6816" s="1"/>
      <c r="AC6816" s="5"/>
      <c r="AD6816" s="5"/>
      <c r="AE6816" s="5"/>
      <c r="AF6816" s="5"/>
      <c r="AG6816" s="5"/>
    </row>
    <row r="6817" spans="9:33" x14ac:dyDescent="0.2">
      <c r="I6817" s="1"/>
      <c r="L6817" s="1"/>
      <c r="AC6817" s="5"/>
      <c r="AD6817" s="5"/>
      <c r="AE6817" s="5"/>
      <c r="AF6817" s="5"/>
      <c r="AG6817" s="5"/>
    </row>
    <row r="6818" spans="9:33" x14ac:dyDescent="0.2">
      <c r="I6818" s="1"/>
      <c r="L6818" s="1"/>
      <c r="AC6818" s="5"/>
      <c r="AD6818" s="5"/>
      <c r="AE6818" s="5"/>
      <c r="AF6818" s="5"/>
      <c r="AG6818" s="5"/>
    </row>
    <row r="6819" spans="9:33" x14ac:dyDescent="0.2">
      <c r="I6819" s="1"/>
      <c r="L6819" s="1"/>
      <c r="AC6819" s="5"/>
      <c r="AD6819" s="5"/>
      <c r="AE6819" s="5"/>
      <c r="AF6819" s="5"/>
      <c r="AG6819" s="5"/>
    </row>
    <row r="6820" spans="9:33" x14ac:dyDescent="0.2">
      <c r="I6820" s="1"/>
      <c r="L6820" s="1"/>
      <c r="AC6820" s="5"/>
      <c r="AD6820" s="5"/>
      <c r="AE6820" s="5"/>
      <c r="AF6820" s="5"/>
      <c r="AG6820" s="5"/>
    </row>
    <row r="6821" spans="9:33" x14ac:dyDescent="0.2">
      <c r="I6821" s="1"/>
      <c r="L6821" s="1"/>
      <c r="AC6821" s="5"/>
      <c r="AD6821" s="5"/>
      <c r="AE6821" s="5"/>
      <c r="AF6821" s="5"/>
      <c r="AG6821" s="5"/>
    </row>
    <row r="6822" spans="9:33" x14ac:dyDescent="0.2">
      <c r="I6822" s="1"/>
      <c r="L6822" s="1"/>
      <c r="AC6822" s="5"/>
      <c r="AD6822" s="5"/>
      <c r="AE6822" s="5"/>
      <c r="AF6822" s="5"/>
      <c r="AG6822" s="5"/>
    </row>
    <row r="6823" spans="9:33" x14ac:dyDescent="0.2">
      <c r="I6823" s="1"/>
      <c r="L6823" s="1"/>
      <c r="AC6823" s="5"/>
      <c r="AD6823" s="5"/>
      <c r="AE6823" s="5"/>
      <c r="AF6823" s="5"/>
      <c r="AG6823" s="5"/>
    </row>
    <row r="6824" spans="9:33" x14ac:dyDescent="0.2">
      <c r="I6824" s="1"/>
      <c r="L6824" s="1"/>
      <c r="AC6824" s="5"/>
      <c r="AD6824" s="5"/>
      <c r="AE6824" s="5"/>
      <c r="AF6824" s="5"/>
      <c r="AG6824" s="5"/>
    </row>
    <row r="6825" spans="9:33" x14ac:dyDescent="0.2">
      <c r="I6825" s="1"/>
      <c r="L6825" s="1"/>
      <c r="AC6825" s="5"/>
      <c r="AD6825" s="5"/>
      <c r="AE6825" s="5"/>
      <c r="AF6825" s="5"/>
      <c r="AG6825" s="5"/>
    </row>
    <row r="6826" spans="9:33" x14ac:dyDescent="0.2">
      <c r="I6826" s="1"/>
      <c r="L6826" s="1"/>
      <c r="AC6826" s="5"/>
      <c r="AD6826" s="5"/>
      <c r="AE6826" s="5"/>
      <c r="AF6826" s="5"/>
      <c r="AG6826" s="5"/>
    </row>
    <row r="6827" spans="9:33" x14ac:dyDescent="0.2">
      <c r="I6827" s="1"/>
      <c r="L6827" s="1"/>
      <c r="AC6827" s="5"/>
      <c r="AD6827" s="5"/>
      <c r="AE6827" s="5"/>
      <c r="AF6827" s="5"/>
      <c r="AG6827" s="5"/>
    </row>
    <row r="6828" spans="9:33" x14ac:dyDescent="0.2">
      <c r="I6828" s="1"/>
      <c r="L6828" s="1"/>
      <c r="AC6828" s="5"/>
      <c r="AD6828" s="5"/>
      <c r="AE6828" s="5"/>
      <c r="AF6828" s="5"/>
      <c r="AG6828" s="5"/>
    </row>
    <row r="6829" spans="9:33" x14ac:dyDescent="0.2">
      <c r="I6829" s="1"/>
      <c r="L6829" s="1"/>
      <c r="AC6829" s="5"/>
      <c r="AD6829" s="5"/>
      <c r="AE6829" s="5"/>
      <c r="AF6829" s="5"/>
      <c r="AG6829" s="5"/>
    </row>
    <row r="6830" spans="9:33" x14ac:dyDescent="0.2">
      <c r="I6830" s="1"/>
      <c r="L6830" s="1"/>
      <c r="AC6830" s="5"/>
      <c r="AD6830" s="5"/>
      <c r="AE6830" s="5"/>
      <c r="AF6830" s="5"/>
      <c r="AG6830" s="5"/>
    </row>
    <row r="6831" spans="9:33" x14ac:dyDescent="0.2">
      <c r="I6831" s="1"/>
      <c r="L6831" s="1"/>
      <c r="AC6831" s="5"/>
      <c r="AD6831" s="5"/>
      <c r="AE6831" s="5"/>
      <c r="AF6831" s="5"/>
      <c r="AG6831" s="5"/>
    </row>
    <row r="6832" spans="9:33" x14ac:dyDescent="0.2">
      <c r="I6832" s="1"/>
      <c r="L6832" s="1"/>
      <c r="AC6832" s="5"/>
      <c r="AD6832" s="5"/>
      <c r="AE6832" s="5"/>
      <c r="AF6832" s="5"/>
      <c r="AG6832" s="5"/>
    </row>
    <row r="6833" spans="9:33" x14ac:dyDescent="0.2">
      <c r="I6833" s="1"/>
      <c r="L6833" s="1"/>
      <c r="AC6833" s="5"/>
      <c r="AD6833" s="5"/>
      <c r="AE6833" s="5"/>
      <c r="AF6833" s="5"/>
      <c r="AG6833" s="5"/>
    </row>
    <row r="6834" spans="9:33" x14ac:dyDescent="0.2">
      <c r="I6834" s="1"/>
      <c r="L6834" s="1"/>
      <c r="AC6834" s="5"/>
      <c r="AD6834" s="5"/>
      <c r="AE6834" s="5"/>
      <c r="AF6834" s="5"/>
      <c r="AG6834" s="5"/>
    </row>
    <row r="6835" spans="9:33" x14ac:dyDescent="0.2">
      <c r="I6835" s="1"/>
      <c r="L6835" s="1"/>
      <c r="AC6835" s="5"/>
      <c r="AD6835" s="5"/>
      <c r="AE6835" s="5"/>
      <c r="AF6835" s="5"/>
      <c r="AG6835" s="5"/>
    </row>
    <row r="6836" spans="9:33" x14ac:dyDescent="0.2">
      <c r="I6836" s="1"/>
      <c r="L6836" s="1"/>
      <c r="AC6836" s="5"/>
      <c r="AD6836" s="5"/>
      <c r="AE6836" s="5"/>
      <c r="AF6836" s="5"/>
      <c r="AG6836" s="5"/>
    </row>
    <row r="6837" spans="9:33" x14ac:dyDescent="0.2">
      <c r="I6837" s="1"/>
      <c r="L6837" s="1"/>
      <c r="AC6837" s="5"/>
      <c r="AD6837" s="5"/>
      <c r="AE6837" s="5"/>
      <c r="AF6837" s="5"/>
      <c r="AG6837" s="5"/>
    </row>
    <row r="6838" spans="9:33" x14ac:dyDescent="0.2">
      <c r="I6838" s="1"/>
      <c r="L6838" s="1"/>
      <c r="AC6838" s="5"/>
      <c r="AD6838" s="5"/>
      <c r="AE6838" s="5"/>
      <c r="AF6838" s="5"/>
      <c r="AG6838" s="5"/>
    </row>
    <row r="6839" spans="9:33" x14ac:dyDescent="0.2">
      <c r="I6839" s="1"/>
      <c r="L6839" s="1"/>
      <c r="AC6839" s="5"/>
      <c r="AD6839" s="5"/>
      <c r="AE6839" s="5"/>
      <c r="AF6839" s="5"/>
      <c r="AG6839" s="5"/>
    </row>
    <row r="6840" spans="9:33" x14ac:dyDescent="0.2">
      <c r="I6840" s="1"/>
      <c r="L6840" s="1"/>
      <c r="AC6840" s="5"/>
      <c r="AD6840" s="5"/>
      <c r="AE6840" s="5"/>
      <c r="AF6840" s="5"/>
      <c r="AG6840" s="5"/>
    </row>
    <row r="6841" spans="9:33" x14ac:dyDescent="0.2">
      <c r="I6841" s="1"/>
      <c r="L6841" s="1"/>
      <c r="AC6841" s="5"/>
      <c r="AD6841" s="5"/>
      <c r="AE6841" s="5"/>
      <c r="AF6841" s="5"/>
      <c r="AG6841" s="5"/>
    </row>
    <row r="6842" spans="9:33" x14ac:dyDescent="0.2">
      <c r="I6842" s="1"/>
      <c r="L6842" s="1"/>
      <c r="AC6842" s="5"/>
      <c r="AD6842" s="5"/>
      <c r="AE6842" s="5"/>
      <c r="AF6842" s="5"/>
      <c r="AG6842" s="5"/>
    </row>
    <row r="6843" spans="9:33" x14ac:dyDescent="0.2">
      <c r="I6843" s="1"/>
      <c r="L6843" s="1"/>
      <c r="AC6843" s="5"/>
      <c r="AD6843" s="5"/>
      <c r="AE6843" s="5"/>
      <c r="AF6843" s="5"/>
      <c r="AG6843" s="5"/>
    </row>
    <row r="6844" spans="9:33" x14ac:dyDescent="0.2">
      <c r="I6844" s="1"/>
      <c r="L6844" s="1"/>
      <c r="AC6844" s="5"/>
      <c r="AD6844" s="5"/>
      <c r="AE6844" s="5"/>
      <c r="AF6844" s="5"/>
      <c r="AG6844" s="5"/>
    </row>
    <row r="6845" spans="9:33" x14ac:dyDescent="0.2">
      <c r="I6845" s="1"/>
      <c r="L6845" s="1"/>
      <c r="AC6845" s="5"/>
      <c r="AD6845" s="5"/>
      <c r="AE6845" s="5"/>
      <c r="AF6845" s="5"/>
      <c r="AG6845" s="5"/>
    </row>
    <row r="6846" spans="9:33" x14ac:dyDescent="0.2">
      <c r="I6846" s="1"/>
      <c r="L6846" s="1"/>
      <c r="AC6846" s="5"/>
      <c r="AD6846" s="5"/>
      <c r="AE6846" s="5"/>
      <c r="AF6846" s="5"/>
      <c r="AG6846" s="5"/>
    </row>
    <row r="6847" spans="9:33" x14ac:dyDescent="0.2">
      <c r="I6847" s="1"/>
      <c r="L6847" s="1"/>
      <c r="AC6847" s="5"/>
      <c r="AD6847" s="5"/>
      <c r="AE6847" s="5"/>
      <c r="AF6847" s="5"/>
      <c r="AG6847" s="5"/>
    </row>
    <row r="6848" spans="9:33" x14ac:dyDescent="0.2">
      <c r="I6848" s="1"/>
      <c r="L6848" s="1"/>
      <c r="AC6848" s="5"/>
      <c r="AD6848" s="5"/>
      <c r="AE6848" s="5"/>
      <c r="AF6848" s="5"/>
      <c r="AG6848" s="5"/>
    </row>
    <row r="6849" spans="9:33" x14ac:dyDescent="0.2">
      <c r="I6849" s="1"/>
      <c r="L6849" s="1"/>
      <c r="AC6849" s="5"/>
      <c r="AD6849" s="5"/>
      <c r="AE6849" s="5"/>
      <c r="AF6849" s="5"/>
      <c r="AG6849" s="5"/>
    </row>
    <row r="6850" spans="9:33" x14ac:dyDescent="0.2">
      <c r="I6850" s="1"/>
      <c r="L6850" s="1"/>
      <c r="AC6850" s="5"/>
      <c r="AD6850" s="5"/>
      <c r="AE6850" s="5"/>
      <c r="AF6850" s="5"/>
      <c r="AG6850" s="5"/>
    </row>
    <row r="6851" spans="9:33" x14ac:dyDescent="0.2">
      <c r="I6851" s="1"/>
      <c r="L6851" s="1"/>
      <c r="AC6851" s="5"/>
      <c r="AD6851" s="5"/>
      <c r="AE6851" s="5"/>
      <c r="AF6851" s="5"/>
      <c r="AG6851" s="5"/>
    </row>
    <row r="6852" spans="9:33" x14ac:dyDescent="0.2">
      <c r="I6852" s="1"/>
      <c r="L6852" s="1"/>
      <c r="AC6852" s="5"/>
      <c r="AD6852" s="5"/>
      <c r="AE6852" s="5"/>
      <c r="AF6852" s="5"/>
      <c r="AG6852" s="5"/>
    </row>
    <row r="6853" spans="9:33" x14ac:dyDescent="0.2">
      <c r="I6853" s="1"/>
      <c r="L6853" s="1"/>
      <c r="AC6853" s="5"/>
      <c r="AD6853" s="5"/>
      <c r="AE6853" s="5"/>
      <c r="AF6853" s="5"/>
      <c r="AG6853" s="5"/>
    </row>
    <row r="6854" spans="9:33" x14ac:dyDescent="0.2">
      <c r="I6854" s="1"/>
      <c r="L6854" s="1"/>
      <c r="AC6854" s="5"/>
      <c r="AD6854" s="5"/>
      <c r="AE6854" s="5"/>
      <c r="AF6854" s="5"/>
      <c r="AG6854" s="5"/>
    </row>
    <row r="6855" spans="9:33" x14ac:dyDescent="0.2">
      <c r="I6855" s="1"/>
      <c r="L6855" s="1"/>
      <c r="AC6855" s="5"/>
      <c r="AD6855" s="5"/>
      <c r="AE6855" s="5"/>
      <c r="AF6855" s="5"/>
      <c r="AG6855" s="5"/>
    </row>
    <row r="6856" spans="9:33" x14ac:dyDescent="0.2">
      <c r="I6856" s="1"/>
      <c r="L6856" s="1"/>
      <c r="AC6856" s="5"/>
      <c r="AD6856" s="5"/>
      <c r="AE6856" s="5"/>
      <c r="AF6856" s="5"/>
      <c r="AG6856" s="5"/>
    </row>
    <row r="6857" spans="9:33" x14ac:dyDescent="0.2">
      <c r="I6857" s="1"/>
      <c r="L6857" s="1"/>
      <c r="AC6857" s="5"/>
      <c r="AD6857" s="5"/>
      <c r="AE6857" s="5"/>
      <c r="AF6857" s="5"/>
      <c r="AG6857" s="5"/>
    </row>
    <row r="6858" spans="9:33" x14ac:dyDescent="0.2">
      <c r="I6858" s="1"/>
      <c r="L6858" s="1"/>
      <c r="AC6858" s="5"/>
      <c r="AD6858" s="5"/>
      <c r="AE6858" s="5"/>
      <c r="AF6858" s="5"/>
      <c r="AG6858" s="5"/>
    </row>
    <row r="6859" spans="9:33" x14ac:dyDescent="0.2">
      <c r="I6859" s="1"/>
      <c r="L6859" s="1"/>
      <c r="AC6859" s="5"/>
      <c r="AD6859" s="5"/>
      <c r="AE6859" s="5"/>
      <c r="AF6859" s="5"/>
      <c r="AG6859" s="5"/>
    </row>
    <row r="6860" spans="9:33" x14ac:dyDescent="0.2">
      <c r="I6860" s="1"/>
      <c r="L6860" s="1"/>
      <c r="AC6860" s="5"/>
      <c r="AD6860" s="5"/>
      <c r="AE6860" s="5"/>
      <c r="AF6860" s="5"/>
      <c r="AG6860" s="5"/>
    </row>
    <row r="6861" spans="9:33" x14ac:dyDescent="0.2">
      <c r="I6861" s="1"/>
      <c r="L6861" s="1"/>
      <c r="AC6861" s="5"/>
      <c r="AD6861" s="5"/>
      <c r="AE6861" s="5"/>
      <c r="AF6861" s="5"/>
      <c r="AG6861" s="5"/>
    </row>
    <row r="6862" spans="9:33" x14ac:dyDescent="0.2">
      <c r="I6862" s="1"/>
      <c r="L6862" s="1"/>
      <c r="AC6862" s="5"/>
      <c r="AD6862" s="5"/>
      <c r="AE6862" s="5"/>
      <c r="AF6862" s="5"/>
      <c r="AG6862" s="5"/>
    </row>
    <row r="6863" spans="9:33" x14ac:dyDescent="0.2">
      <c r="I6863" s="1"/>
      <c r="L6863" s="1"/>
      <c r="AC6863" s="5"/>
      <c r="AD6863" s="5"/>
      <c r="AE6863" s="5"/>
      <c r="AF6863" s="5"/>
      <c r="AG6863" s="5"/>
    </row>
    <row r="6864" spans="9:33" x14ac:dyDescent="0.2">
      <c r="I6864" s="1"/>
      <c r="L6864" s="1"/>
      <c r="AC6864" s="5"/>
      <c r="AD6864" s="5"/>
      <c r="AE6864" s="5"/>
      <c r="AF6864" s="5"/>
      <c r="AG6864" s="5"/>
    </row>
    <row r="6865" spans="9:33" x14ac:dyDescent="0.2">
      <c r="I6865" s="1"/>
      <c r="L6865" s="1"/>
      <c r="AC6865" s="5"/>
      <c r="AD6865" s="5"/>
      <c r="AE6865" s="5"/>
      <c r="AF6865" s="5"/>
      <c r="AG6865" s="5"/>
    </row>
    <row r="6866" spans="9:33" x14ac:dyDescent="0.2">
      <c r="I6866" s="1"/>
      <c r="L6866" s="1"/>
      <c r="AC6866" s="5"/>
      <c r="AD6866" s="5"/>
      <c r="AE6866" s="5"/>
      <c r="AF6866" s="5"/>
      <c r="AG6866" s="5"/>
    </row>
    <row r="6867" spans="9:33" x14ac:dyDescent="0.2">
      <c r="I6867" s="1"/>
      <c r="L6867" s="1"/>
      <c r="AC6867" s="5"/>
      <c r="AD6867" s="5"/>
      <c r="AE6867" s="5"/>
      <c r="AF6867" s="5"/>
      <c r="AG6867" s="5"/>
    </row>
    <row r="6868" spans="9:33" x14ac:dyDescent="0.2">
      <c r="I6868" s="1"/>
      <c r="L6868" s="1"/>
      <c r="AC6868" s="5"/>
      <c r="AD6868" s="5"/>
      <c r="AE6868" s="5"/>
      <c r="AF6868" s="5"/>
      <c r="AG6868" s="5"/>
    </row>
    <row r="6869" spans="9:33" x14ac:dyDescent="0.2">
      <c r="I6869" s="1"/>
      <c r="L6869" s="1"/>
      <c r="AC6869" s="5"/>
      <c r="AD6869" s="5"/>
      <c r="AE6869" s="5"/>
      <c r="AF6869" s="5"/>
      <c r="AG6869" s="5"/>
    </row>
    <row r="6870" spans="9:33" x14ac:dyDescent="0.2">
      <c r="I6870" s="1"/>
      <c r="L6870" s="1"/>
      <c r="AC6870" s="5"/>
      <c r="AD6870" s="5"/>
      <c r="AE6870" s="5"/>
      <c r="AF6870" s="5"/>
      <c r="AG6870" s="5"/>
    </row>
    <row r="6871" spans="9:33" x14ac:dyDescent="0.2">
      <c r="I6871" s="1"/>
      <c r="L6871" s="1"/>
      <c r="AC6871" s="5"/>
      <c r="AD6871" s="5"/>
      <c r="AE6871" s="5"/>
      <c r="AF6871" s="5"/>
      <c r="AG6871" s="5"/>
    </row>
    <row r="6872" spans="9:33" x14ac:dyDescent="0.2">
      <c r="I6872" s="1"/>
      <c r="L6872" s="1"/>
      <c r="AC6872" s="5"/>
      <c r="AD6872" s="5"/>
      <c r="AE6872" s="5"/>
      <c r="AF6872" s="5"/>
      <c r="AG6872" s="5"/>
    </row>
    <row r="6873" spans="9:33" x14ac:dyDescent="0.2">
      <c r="I6873" s="1"/>
      <c r="L6873" s="1"/>
      <c r="AC6873" s="5"/>
      <c r="AD6873" s="5"/>
      <c r="AE6873" s="5"/>
      <c r="AF6873" s="5"/>
      <c r="AG6873" s="5"/>
    </row>
    <row r="6874" spans="9:33" x14ac:dyDescent="0.2">
      <c r="I6874" s="1"/>
      <c r="L6874" s="1"/>
      <c r="AC6874" s="5"/>
      <c r="AD6874" s="5"/>
      <c r="AE6874" s="5"/>
      <c r="AF6874" s="5"/>
      <c r="AG6874" s="5"/>
    </row>
    <row r="6875" spans="9:33" x14ac:dyDescent="0.2">
      <c r="I6875" s="1"/>
      <c r="L6875" s="1"/>
      <c r="AC6875" s="5"/>
      <c r="AD6875" s="5"/>
      <c r="AE6875" s="5"/>
      <c r="AF6875" s="5"/>
      <c r="AG6875" s="5"/>
    </row>
    <row r="6876" spans="9:33" x14ac:dyDescent="0.2">
      <c r="I6876" s="1"/>
      <c r="L6876" s="1"/>
      <c r="AC6876" s="5"/>
      <c r="AD6876" s="5"/>
      <c r="AE6876" s="5"/>
      <c r="AF6876" s="5"/>
      <c r="AG6876" s="5"/>
    </row>
    <row r="6877" spans="9:33" x14ac:dyDescent="0.2">
      <c r="I6877" s="1"/>
      <c r="L6877" s="1"/>
      <c r="AC6877" s="5"/>
      <c r="AD6877" s="5"/>
      <c r="AE6877" s="5"/>
      <c r="AF6877" s="5"/>
      <c r="AG6877" s="5"/>
    </row>
    <row r="6878" spans="9:33" x14ac:dyDescent="0.2">
      <c r="I6878" s="1"/>
      <c r="L6878" s="1"/>
      <c r="AC6878" s="5"/>
      <c r="AD6878" s="5"/>
      <c r="AE6878" s="5"/>
      <c r="AF6878" s="5"/>
      <c r="AG6878" s="5"/>
    </row>
    <row r="6879" spans="9:33" x14ac:dyDescent="0.2">
      <c r="I6879" s="1"/>
      <c r="L6879" s="1"/>
      <c r="AC6879" s="5"/>
      <c r="AD6879" s="5"/>
      <c r="AE6879" s="5"/>
      <c r="AF6879" s="5"/>
      <c r="AG6879" s="5"/>
    </row>
    <row r="6880" spans="9:33" x14ac:dyDescent="0.2">
      <c r="I6880" s="1"/>
      <c r="L6880" s="1"/>
      <c r="AC6880" s="5"/>
      <c r="AD6880" s="5"/>
      <c r="AE6880" s="5"/>
      <c r="AF6880" s="5"/>
      <c r="AG6880" s="5"/>
    </row>
    <row r="6881" spans="9:33" x14ac:dyDescent="0.2">
      <c r="I6881" s="1"/>
      <c r="L6881" s="1"/>
      <c r="AC6881" s="5"/>
      <c r="AD6881" s="5"/>
      <c r="AE6881" s="5"/>
      <c r="AF6881" s="5"/>
      <c r="AG6881" s="5"/>
    </row>
    <row r="6882" spans="9:33" x14ac:dyDescent="0.2">
      <c r="I6882" s="1"/>
      <c r="L6882" s="3"/>
    </row>
    <row r="6883" spans="9:33" x14ac:dyDescent="0.2">
      <c r="I6883" s="1"/>
      <c r="L6883" s="1"/>
      <c r="AC6883" s="5"/>
      <c r="AD6883" s="5"/>
      <c r="AE6883" s="5"/>
      <c r="AF6883" s="5"/>
      <c r="AG6883" s="5"/>
    </row>
    <row r="6884" spans="9:33" x14ac:dyDescent="0.2">
      <c r="I6884" s="1"/>
      <c r="L6884" s="1"/>
      <c r="AC6884" s="5"/>
      <c r="AD6884" s="5"/>
      <c r="AE6884" s="5"/>
      <c r="AF6884" s="5"/>
      <c r="AG6884" s="5"/>
    </row>
    <row r="6885" spans="9:33" x14ac:dyDescent="0.2">
      <c r="I6885" s="1"/>
      <c r="L6885" s="1"/>
      <c r="AC6885" s="5"/>
      <c r="AD6885" s="5"/>
      <c r="AE6885" s="5"/>
      <c r="AF6885" s="5"/>
      <c r="AG6885" s="5"/>
    </row>
    <row r="6886" spans="9:33" x14ac:dyDescent="0.2">
      <c r="I6886" s="1"/>
      <c r="L6886" s="1"/>
      <c r="AC6886" s="5"/>
      <c r="AD6886" s="5"/>
      <c r="AE6886" s="5"/>
      <c r="AF6886" s="5"/>
      <c r="AG6886" s="5"/>
    </row>
    <row r="6887" spans="9:33" x14ac:dyDescent="0.2">
      <c r="I6887" s="1"/>
      <c r="L6887" s="1"/>
      <c r="AC6887" s="5"/>
      <c r="AD6887" s="5"/>
      <c r="AE6887" s="5"/>
      <c r="AF6887" s="5"/>
      <c r="AG6887" s="5"/>
    </row>
    <row r="6888" spans="9:33" x14ac:dyDescent="0.2">
      <c r="I6888" s="1"/>
      <c r="L6888" s="1"/>
      <c r="AC6888" s="5"/>
      <c r="AD6888" s="5"/>
      <c r="AE6888" s="5"/>
      <c r="AF6888" s="5"/>
      <c r="AG6888" s="5"/>
    </row>
    <row r="6889" spans="9:33" x14ac:dyDescent="0.2">
      <c r="I6889" s="1"/>
      <c r="L6889" s="1"/>
      <c r="AC6889" s="5"/>
      <c r="AD6889" s="5"/>
      <c r="AE6889" s="5"/>
      <c r="AF6889" s="5"/>
      <c r="AG6889" s="5"/>
    </row>
    <row r="6890" spans="9:33" x14ac:dyDescent="0.2">
      <c r="I6890" s="1"/>
      <c r="L6890" s="1"/>
      <c r="AC6890" s="5"/>
      <c r="AD6890" s="5"/>
      <c r="AE6890" s="5"/>
      <c r="AF6890" s="5"/>
      <c r="AG6890" s="5"/>
    </row>
    <row r="6891" spans="9:33" x14ac:dyDescent="0.2">
      <c r="I6891" s="1"/>
      <c r="L6891" s="1"/>
      <c r="AC6891" s="5"/>
      <c r="AD6891" s="5"/>
      <c r="AE6891" s="5"/>
      <c r="AF6891" s="5"/>
      <c r="AG6891" s="5"/>
    </row>
    <row r="6892" spans="9:33" x14ac:dyDescent="0.2">
      <c r="I6892" s="1"/>
      <c r="L6892" s="1"/>
      <c r="AC6892" s="5"/>
      <c r="AD6892" s="5"/>
      <c r="AE6892" s="5"/>
      <c r="AF6892" s="5"/>
      <c r="AG6892" s="5"/>
    </row>
    <row r="6893" spans="9:33" x14ac:dyDescent="0.2">
      <c r="I6893" s="2"/>
      <c r="L6893" s="1"/>
      <c r="AC6893" s="5"/>
      <c r="AD6893" s="5"/>
      <c r="AE6893" s="5"/>
      <c r="AF6893" s="5"/>
      <c r="AG6893" s="5"/>
    </row>
    <row r="6894" spans="9:33" x14ac:dyDescent="0.2">
      <c r="I6894" s="1"/>
      <c r="L6894" s="1"/>
      <c r="AC6894" s="5"/>
      <c r="AD6894" s="5"/>
      <c r="AE6894" s="5"/>
      <c r="AF6894" s="5"/>
      <c r="AG6894" s="5"/>
    </row>
    <row r="6895" spans="9:33" x14ac:dyDescent="0.2">
      <c r="I6895" s="1"/>
      <c r="L6895" s="1"/>
      <c r="AC6895" s="5"/>
      <c r="AD6895" s="5"/>
      <c r="AE6895" s="5"/>
      <c r="AF6895" s="5"/>
      <c r="AG6895" s="5"/>
    </row>
    <row r="6896" spans="9:33" x14ac:dyDescent="0.2">
      <c r="I6896" s="1"/>
      <c r="L6896" s="1"/>
      <c r="AC6896" s="5"/>
      <c r="AD6896" s="5"/>
      <c r="AE6896" s="5"/>
      <c r="AF6896" s="5"/>
      <c r="AG6896" s="5"/>
    </row>
    <row r="6897" spans="9:33" x14ac:dyDescent="0.2">
      <c r="I6897" s="1"/>
      <c r="L6897" s="1"/>
      <c r="AC6897" s="5"/>
      <c r="AD6897" s="5"/>
      <c r="AE6897" s="5"/>
      <c r="AF6897" s="5"/>
      <c r="AG6897" s="5"/>
    </row>
    <row r="6898" spans="9:33" x14ac:dyDescent="0.2">
      <c r="I6898" s="1"/>
      <c r="L6898" s="1"/>
      <c r="AC6898" s="5"/>
      <c r="AD6898" s="5"/>
      <c r="AE6898" s="5"/>
      <c r="AF6898" s="5"/>
      <c r="AG6898" s="5"/>
    </row>
    <row r="6899" spans="9:33" x14ac:dyDescent="0.2">
      <c r="I6899" s="2"/>
      <c r="L6899" s="1"/>
      <c r="AC6899" s="5"/>
      <c r="AD6899" s="5"/>
      <c r="AE6899" s="5"/>
      <c r="AF6899" s="5"/>
      <c r="AG6899" s="5"/>
    </row>
    <row r="6900" spans="9:33" x14ac:dyDescent="0.2">
      <c r="I6900" s="1"/>
      <c r="L6900" s="1"/>
      <c r="AC6900" s="5"/>
      <c r="AD6900" s="5"/>
      <c r="AE6900" s="5"/>
      <c r="AF6900" s="5"/>
      <c r="AG6900" s="5"/>
    </row>
    <row r="6901" spans="9:33" x14ac:dyDescent="0.2">
      <c r="I6901" s="2"/>
      <c r="L6901" s="1"/>
      <c r="AC6901" s="5"/>
      <c r="AD6901" s="5"/>
      <c r="AE6901" s="5"/>
      <c r="AF6901" s="5"/>
      <c r="AG6901" s="5"/>
    </row>
    <row r="6902" spans="9:33" x14ac:dyDescent="0.2">
      <c r="I6902" s="1"/>
      <c r="L6902" s="1"/>
      <c r="AC6902" s="5"/>
      <c r="AD6902" s="5"/>
      <c r="AE6902" s="5"/>
      <c r="AF6902" s="5"/>
      <c r="AG6902" s="5"/>
    </row>
    <row r="6903" spans="9:33" x14ac:dyDescent="0.2">
      <c r="I6903" s="1"/>
      <c r="L6903" s="1"/>
      <c r="AC6903" s="5"/>
      <c r="AD6903" s="5"/>
      <c r="AE6903" s="5"/>
      <c r="AF6903" s="5"/>
      <c r="AG6903" s="5"/>
    </row>
    <row r="6904" spans="9:33" x14ac:dyDescent="0.2">
      <c r="I6904" s="1"/>
      <c r="L6904" s="1"/>
      <c r="AC6904" s="5"/>
      <c r="AD6904" s="5"/>
      <c r="AE6904" s="5"/>
      <c r="AF6904" s="5"/>
      <c r="AG6904" s="5"/>
    </row>
    <row r="6905" spans="9:33" x14ac:dyDescent="0.2">
      <c r="I6905" s="1"/>
      <c r="L6905" s="1"/>
      <c r="AC6905" s="5"/>
      <c r="AD6905" s="5"/>
      <c r="AE6905" s="5"/>
      <c r="AF6905" s="5"/>
      <c r="AG6905" s="5"/>
    </row>
    <row r="6906" spans="9:33" x14ac:dyDescent="0.2">
      <c r="I6906" s="1"/>
      <c r="L6906" s="1"/>
      <c r="AC6906" s="5"/>
      <c r="AD6906" s="5"/>
      <c r="AE6906" s="5"/>
      <c r="AF6906" s="5"/>
      <c r="AG6906" s="5"/>
    </row>
    <row r="6907" spans="9:33" x14ac:dyDescent="0.2">
      <c r="I6907" s="1"/>
      <c r="L6907" s="1"/>
      <c r="AC6907" s="5"/>
      <c r="AD6907" s="5"/>
      <c r="AE6907" s="5"/>
      <c r="AF6907" s="5"/>
      <c r="AG6907" s="5"/>
    </row>
    <row r="6908" spans="9:33" x14ac:dyDescent="0.2">
      <c r="I6908" s="1"/>
      <c r="L6908" s="1"/>
      <c r="AC6908" s="5"/>
      <c r="AD6908" s="5"/>
      <c r="AE6908" s="5"/>
      <c r="AF6908" s="5"/>
      <c r="AG6908" s="5"/>
    </row>
    <row r="6909" spans="9:33" x14ac:dyDescent="0.2">
      <c r="I6909" s="1"/>
      <c r="L6909" s="1"/>
      <c r="AC6909" s="5"/>
      <c r="AD6909" s="5"/>
      <c r="AE6909" s="5"/>
      <c r="AF6909" s="5"/>
      <c r="AG6909" s="5"/>
    </row>
    <row r="6910" spans="9:33" x14ac:dyDescent="0.2">
      <c r="I6910" s="1"/>
      <c r="L6910" s="1"/>
      <c r="AC6910" s="5"/>
      <c r="AD6910" s="5"/>
      <c r="AE6910" s="5"/>
      <c r="AF6910" s="5"/>
      <c r="AG6910" s="5"/>
    </row>
    <row r="6911" spans="9:33" x14ac:dyDescent="0.2">
      <c r="I6911" s="1"/>
      <c r="L6911" s="1"/>
      <c r="AC6911" s="5"/>
      <c r="AD6911" s="5"/>
      <c r="AE6911" s="5"/>
      <c r="AF6911" s="5"/>
      <c r="AG6911" s="5"/>
    </row>
    <row r="6912" spans="9:33" x14ac:dyDescent="0.2">
      <c r="I6912" s="2"/>
      <c r="L6912" s="1"/>
      <c r="AC6912" s="5"/>
      <c r="AD6912" s="5"/>
      <c r="AE6912" s="5"/>
      <c r="AF6912" s="5"/>
      <c r="AG6912" s="5"/>
    </row>
    <row r="6913" spans="9:33" x14ac:dyDescent="0.2">
      <c r="I6913" s="1"/>
      <c r="L6913" s="1"/>
      <c r="AC6913" s="5"/>
      <c r="AD6913" s="5"/>
      <c r="AE6913" s="5"/>
      <c r="AF6913" s="5"/>
      <c r="AG6913" s="5"/>
    </row>
    <row r="6914" spans="9:33" x14ac:dyDescent="0.2">
      <c r="I6914" s="1"/>
      <c r="L6914" s="1"/>
      <c r="AC6914" s="5"/>
      <c r="AD6914" s="5"/>
      <c r="AE6914" s="5"/>
      <c r="AF6914" s="5"/>
      <c r="AG6914" s="5"/>
    </row>
    <row r="6915" spans="9:33" x14ac:dyDescent="0.2">
      <c r="I6915" s="2"/>
      <c r="L6915" s="1"/>
      <c r="AC6915" s="5"/>
      <c r="AD6915" s="5"/>
      <c r="AE6915" s="5"/>
      <c r="AF6915" s="5"/>
      <c r="AG6915" s="5"/>
    </row>
    <row r="6916" spans="9:33" x14ac:dyDescent="0.2">
      <c r="I6916" s="1"/>
      <c r="L6916" s="1"/>
      <c r="AC6916" s="5"/>
      <c r="AD6916" s="5"/>
      <c r="AE6916" s="5"/>
      <c r="AF6916" s="5"/>
      <c r="AG6916" s="5"/>
    </row>
    <row r="6917" spans="9:33" x14ac:dyDescent="0.2">
      <c r="I6917" s="2"/>
      <c r="L6917" s="1"/>
      <c r="AC6917" s="5"/>
      <c r="AD6917" s="5"/>
      <c r="AE6917" s="5"/>
      <c r="AF6917" s="5"/>
      <c r="AG6917" s="5"/>
    </row>
    <row r="6918" spans="9:33" x14ac:dyDescent="0.2">
      <c r="I6918" s="2"/>
      <c r="L6918" s="1"/>
      <c r="AC6918" s="5"/>
      <c r="AD6918" s="5"/>
      <c r="AE6918" s="5"/>
      <c r="AF6918" s="5"/>
      <c r="AG6918" s="5"/>
    </row>
    <row r="6919" spans="9:33" x14ac:dyDescent="0.2">
      <c r="I6919" s="2"/>
      <c r="L6919" s="1"/>
      <c r="AC6919" s="5"/>
      <c r="AD6919" s="5"/>
      <c r="AE6919" s="5"/>
      <c r="AF6919" s="5"/>
      <c r="AG6919" s="5"/>
    </row>
    <row r="6920" spans="9:33" x14ac:dyDescent="0.2">
      <c r="I6920" s="2"/>
      <c r="L6920" s="1"/>
      <c r="AC6920" s="5"/>
      <c r="AD6920" s="5"/>
      <c r="AE6920" s="5"/>
      <c r="AF6920" s="5"/>
      <c r="AG6920" s="5"/>
    </row>
    <row r="6921" spans="9:33" x14ac:dyDescent="0.2">
      <c r="I6921" s="1"/>
      <c r="L6921" s="1"/>
      <c r="AC6921" s="5"/>
      <c r="AD6921" s="5"/>
      <c r="AE6921" s="5"/>
      <c r="AF6921" s="5"/>
      <c r="AG6921" s="5"/>
    </row>
    <row r="6922" spans="9:33" x14ac:dyDescent="0.2">
      <c r="I6922" s="1"/>
      <c r="L6922" s="1"/>
      <c r="AC6922" s="5"/>
      <c r="AD6922" s="5"/>
      <c r="AE6922" s="5"/>
      <c r="AF6922" s="5"/>
      <c r="AG6922" s="5"/>
    </row>
    <row r="6923" spans="9:33" x14ac:dyDescent="0.2">
      <c r="I6923" s="1"/>
      <c r="L6923" s="1"/>
      <c r="AC6923" s="5"/>
      <c r="AD6923" s="5"/>
      <c r="AE6923" s="5"/>
      <c r="AF6923" s="5"/>
      <c r="AG6923" s="5"/>
    </row>
    <row r="6924" spans="9:33" x14ac:dyDescent="0.2">
      <c r="I6924" s="1"/>
      <c r="L6924" s="1"/>
      <c r="AC6924" s="5"/>
      <c r="AD6924" s="5"/>
      <c r="AE6924" s="5"/>
      <c r="AF6924" s="5"/>
      <c r="AG6924" s="5"/>
    </row>
    <row r="6925" spans="9:33" x14ac:dyDescent="0.2">
      <c r="I6925" s="1"/>
      <c r="L6925" s="1"/>
      <c r="AC6925" s="5"/>
      <c r="AD6925" s="5"/>
      <c r="AE6925" s="5"/>
      <c r="AF6925" s="5"/>
      <c r="AG6925" s="5"/>
    </row>
    <row r="6926" spans="9:33" x14ac:dyDescent="0.2">
      <c r="I6926" s="1"/>
      <c r="L6926" s="1"/>
      <c r="AC6926" s="5"/>
      <c r="AD6926" s="5"/>
      <c r="AE6926" s="5"/>
      <c r="AF6926" s="5"/>
      <c r="AG6926" s="5"/>
    </row>
    <row r="6927" spans="9:33" x14ac:dyDescent="0.2">
      <c r="I6927" s="1"/>
      <c r="L6927" s="1"/>
      <c r="AC6927" s="5"/>
      <c r="AD6927" s="5"/>
      <c r="AE6927" s="5"/>
      <c r="AF6927" s="5"/>
      <c r="AG6927" s="5"/>
    </row>
    <row r="6928" spans="9:33" x14ac:dyDescent="0.2">
      <c r="I6928" s="1"/>
      <c r="L6928" s="1"/>
      <c r="AC6928" s="5"/>
      <c r="AD6928" s="5"/>
      <c r="AE6928" s="5"/>
      <c r="AF6928" s="5"/>
      <c r="AG6928" s="5"/>
    </row>
    <row r="6929" spans="9:33" x14ac:dyDescent="0.2">
      <c r="I6929" s="1"/>
      <c r="L6929" s="1"/>
      <c r="AC6929" s="5"/>
      <c r="AD6929" s="5"/>
      <c r="AE6929" s="5"/>
      <c r="AF6929" s="5"/>
      <c r="AG6929" s="5"/>
    </row>
    <row r="6930" spans="9:33" x14ac:dyDescent="0.2">
      <c r="I6930" s="1"/>
      <c r="L6930" s="1"/>
      <c r="AC6930" s="5"/>
      <c r="AD6930" s="5"/>
      <c r="AE6930" s="5"/>
      <c r="AF6930" s="5"/>
      <c r="AG6930" s="5"/>
    </row>
    <row r="6931" spans="9:33" x14ac:dyDescent="0.2">
      <c r="I6931" s="1"/>
      <c r="L6931" s="1"/>
      <c r="AC6931" s="5"/>
      <c r="AD6931" s="5"/>
      <c r="AE6931" s="5"/>
      <c r="AF6931" s="5"/>
      <c r="AG6931" s="5"/>
    </row>
    <row r="6932" spans="9:33" x14ac:dyDescent="0.2">
      <c r="I6932" s="1"/>
      <c r="L6932" s="1"/>
      <c r="AC6932" s="5"/>
      <c r="AD6932" s="5"/>
      <c r="AE6932" s="5"/>
      <c r="AF6932" s="5"/>
      <c r="AG6932" s="5"/>
    </row>
    <row r="6933" spans="9:33" x14ac:dyDescent="0.2">
      <c r="I6933" s="1"/>
      <c r="L6933" s="1"/>
      <c r="AC6933" s="5"/>
      <c r="AD6933" s="5"/>
      <c r="AE6933" s="5"/>
      <c r="AF6933" s="5"/>
      <c r="AG6933" s="5"/>
    </row>
    <row r="6934" spans="9:33" x14ac:dyDescent="0.2">
      <c r="I6934" s="1"/>
      <c r="L6934" s="1"/>
      <c r="AC6934" s="5"/>
      <c r="AD6934" s="5"/>
      <c r="AE6934" s="5"/>
      <c r="AF6934" s="5"/>
      <c r="AG6934" s="5"/>
    </row>
    <row r="6935" spans="9:33" x14ac:dyDescent="0.2">
      <c r="I6935" s="1"/>
      <c r="L6935" s="1"/>
      <c r="AC6935" s="5"/>
      <c r="AD6935" s="5"/>
      <c r="AE6935" s="5"/>
      <c r="AF6935" s="5"/>
      <c r="AG6935" s="5"/>
    </row>
    <row r="6936" spans="9:33" x14ac:dyDescent="0.2">
      <c r="I6936" s="1"/>
      <c r="L6936" s="1"/>
      <c r="AC6936" s="5"/>
      <c r="AD6936" s="5"/>
      <c r="AE6936" s="5"/>
      <c r="AF6936" s="5"/>
      <c r="AG6936" s="5"/>
    </row>
    <row r="6937" spans="9:33" x14ac:dyDescent="0.2">
      <c r="I6937" s="1"/>
      <c r="L6937" s="1"/>
      <c r="AC6937" s="5"/>
      <c r="AD6937" s="5"/>
      <c r="AE6937" s="5"/>
      <c r="AF6937" s="5"/>
      <c r="AG6937" s="5"/>
    </row>
    <row r="6938" spans="9:33" x14ac:dyDescent="0.2">
      <c r="I6938" s="1"/>
      <c r="L6938" s="1"/>
      <c r="AC6938" s="5"/>
      <c r="AD6938" s="5"/>
      <c r="AE6938" s="5"/>
      <c r="AF6938" s="5"/>
      <c r="AG6938" s="5"/>
    </row>
    <row r="6939" spans="9:33" x14ac:dyDescent="0.2">
      <c r="I6939" s="1"/>
      <c r="L6939" s="1"/>
      <c r="AC6939" s="5"/>
      <c r="AD6939" s="5"/>
      <c r="AE6939" s="5"/>
      <c r="AF6939" s="5"/>
      <c r="AG6939" s="5"/>
    </row>
    <row r="6940" spans="9:33" x14ac:dyDescent="0.2">
      <c r="I6940" s="1"/>
      <c r="L6940" s="1"/>
      <c r="AC6940" s="5"/>
      <c r="AD6940" s="5"/>
      <c r="AE6940" s="5"/>
      <c r="AF6940" s="5"/>
      <c r="AG6940" s="5"/>
    </row>
    <row r="6941" spans="9:33" x14ac:dyDescent="0.2">
      <c r="I6941" s="1"/>
      <c r="L6941" s="1"/>
      <c r="AC6941" s="5"/>
      <c r="AD6941" s="5"/>
      <c r="AE6941" s="5"/>
      <c r="AF6941" s="5"/>
      <c r="AG6941" s="5"/>
    </row>
    <row r="6942" spans="9:33" x14ac:dyDescent="0.2">
      <c r="I6942" s="1"/>
      <c r="L6942" s="1"/>
      <c r="AC6942" s="5"/>
      <c r="AD6942" s="5"/>
      <c r="AE6942" s="5"/>
      <c r="AF6942" s="5"/>
      <c r="AG6942" s="5"/>
    </row>
    <row r="6943" spans="9:33" x14ac:dyDescent="0.2">
      <c r="I6943" s="1"/>
      <c r="L6943" s="1"/>
      <c r="AC6943" s="5"/>
      <c r="AD6943" s="5"/>
      <c r="AE6943" s="5"/>
      <c r="AF6943" s="5"/>
      <c r="AG6943" s="5"/>
    </row>
    <row r="6944" spans="9:33" x14ac:dyDescent="0.2">
      <c r="I6944" s="1"/>
      <c r="L6944" s="1"/>
      <c r="AC6944" s="5"/>
      <c r="AD6944" s="5"/>
      <c r="AE6944" s="5"/>
      <c r="AF6944" s="5"/>
      <c r="AG6944" s="5"/>
    </row>
    <row r="6945" spans="9:33" x14ac:dyDescent="0.2">
      <c r="I6945" s="1"/>
      <c r="L6945" s="1"/>
      <c r="AC6945" s="5"/>
      <c r="AD6945" s="5"/>
      <c r="AE6945" s="5"/>
      <c r="AF6945" s="5"/>
      <c r="AG6945" s="5"/>
    </row>
    <row r="6946" spans="9:33" x14ac:dyDescent="0.2">
      <c r="I6946" s="1"/>
      <c r="L6946" s="1"/>
      <c r="AC6946" s="5"/>
      <c r="AD6946" s="5"/>
      <c r="AE6946" s="5"/>
      <c r="AF6946" s="5"/>
      <c r="AG6946" s="5"/>
    </row>
    <row r="6947" spans="9:33" x14ac:dyDescent="0.2">
      <c r="I6947" s="1"/>
      <c r="L6947" s="1"/>
      <c r="AC6947" s="5"/>
      <c r="AD6947" s="5"/>
      <c r="AE6947" s="5"/>
      <c r="AF6947" s="5"/>
      <c r="AG6947" s="5"/>
    </row>
    <row r="6948" spans="9:33" x14ac:dyDescent="0.2">
      <c r="I6948" s="1"/>
      <c r="L6948" s="1"/>
      <c r="AC6948" s="5"/>
      <c r="AD6948" s="5"/>
      <c r="AE6948" s="5"/>
      <c r="AF6948" s="5"/>
      <c r="AG6948" s="5"/>
    </row>
    <row r="6949" spans="9:33" x14ac:dyDescent="0.2">
      <c r="I6949" s="1"/>
      <c r="L6949" s="1"/>
      <c r="AC6949" s="5"/>
      <c r="AD6949" s="5"/>
      <c r="AE6949" s="5"/>
      <c r="AF6949" s="5"/>
      <c r="AG6949" s="5"/>
    </row>
    <row r="6950" spans="9:33" x14ac:dyDescent="0.2">
      <c r="I6950" s="1"/>
      <c r="L6950" s="1"/>
      <c r="AC6950" s="5"/>
      <c r="AD6950" s="5"/>
      <c r="AE6950" s="5"/>
      <c r="AF6950" s="5"/>
      <c r="AG6950" s="5"/>
    </row>
    <row r="6951" spans="9:33" x14ac:dyDescent="0.2">
      <c r="I6951" s="1"/>
      <c r="L6951" s="1"/>
      <c r="AC6951" s="5"/>
      <c r="AD6951" s="5"/>
      <c r="AE6951" s="5"/>
      <c r="AF6951" s="5"/>
      <c r="AG6951" s="5"/>
    </row>
    <row r="6952" spans="9:33" x14ac:dyDescent="0.2">
      <c r="I6952" s="1"/>
      <c r="L6952" s="1"/>
      <c r="AC6952" s="5"/>
      <c r="AD6952" s="5"/>
      <c r="AE6952" s="5"/>
      <c r="AF6952" s="5"/>
      <c r="AG6952" s="5"/>
    </row>
    <row r="6953" spans="9:33" x14ac:dyDescent="0.2">
      <c r="I6953" s="1"/>
      <c r="L6953" s="1"/>
      <c r="AC6953" s="5"/>
      <c r="AD6953" s="5"/>
      <c r="AE6953" s="5"/>
      <c r="AF6953" s="5"/>
      <c r="AG6953" s="5"/>
    </row>
    <row r="6954" spans="9:33" x14ac:dyDescent="0.2">
      <c r="I6954" s="1"/>
      <c r="L6954" s="1"/>
      <c r="AC6954" s="5"/>
      <c r="AD6954" s="5"/>
      <c r="AE6954" s="5"/>
      <c r="AF6954" s="5"/>
      <c r="AG6954" s="5"/>
    </row>
    <row r="6955" spans="9:33" x14ac:dyDescent="0.2">
      <c r="I6955" s="1"/>
      <c r="L6955" s="1"/>
      <c r="AC6955" s="5"/>
      <c r="AD6955" s="5"/>
      <c r="AE6955" s="5"/>
      <c r="AF6955" s="5"/>
      <c r="AG6955" s="5"/>
    </row>
    <row r="6956" spans="9:33" x14ac:dyDescent="0.2">
      <c r="I6956" s="1"/>
      <c r="L6956" s="1"/>
      <c r="AC6956" s="5"/>
      <c r="AD6956" s="5"/>
      <c r="AE6956" s="5"/>
      <c r="AF6956" s="5"/>
      <c r="AG6956" s="5"/>
    </row>
    <row r="6957" spans="9:33" x14ac:dyDescent="0.2">
      <c r="I6957" s="1"/>
      <c r="L6957" s="1"/>
      <c r="AC6957" s="5"/>
      <c r="AD6957" s="5"/>
      <c r="AE6957" s="5"/>
      <c r="AF6957" s="5"/>
      <c r="AG6957" s="5"/>
    </row>
    <row r="6958" spans="9:33" x14ac:dyDescent="0.2">
      <c r="I6958" s="1"/>
      <c r="L6958" s="1"/>
      <c r="AC6958" s="5"/>
      <c r="AD6958" s="5"/>
      <c r="AE6958" s="5"/>
      <c r="AF6958" s="5"/>
      <c r="AG6958" s="5"/>
    </row>
    <row r="6959" spans="9:33" x14ac:dyDescent="0.2">
      <c r="I6959" s="1"/>
      <c r="L6959" s="1"/>
      <c r="AC6959" s="5"/>
      <c r="AD6959" s="5"/>
      <c r="AE6959" s="5"/>
      <c r="AF6959" s="5"/>
      <c r="AG6959" s="5"/>
    </row>
    <row r="6960" spans="9:33" x14ac:dyDescent="0.2">
      <c r="I6960" s="1"/>
      <c r="L6960" s="1"/>
      <c r="AC6960" s="5"/>
      <c r="AD6960" s="5"/>
      <c r="AE6960" s="5"/>
      <c r="AF6960" s="5"/>
      <c r="AG6960" s="5"/>
    </row>
    <row r="6961" spans="9:33" x14ac:dyDescent="0.2">
      <c r="I6961" s="1"/>
      <c r="L6961" s="1"/>
      <c r="AC6961" s="5"/>
      <c r="AD6961" s="5"/>
      <c r="AE6961" s="5"/>
      <c r="AF6961" s="5"/>
      <c r="AG6961" s="5"/>
    </row>
    <row r="6962" spans="9:33" x14ac:dyDescent="0.2">
      <c r="I6962" s="1"/>
      <c r="L6962" s="1"/>
      <c r="AC6962" s="5"/>
      <c r="AD6962" s="5"/>
      <c r="AE6962" s="5"/>
      <c r="AF6962" s="5"/>
      <c r="AG6962" s="5"/>
    </row>
    <row r="6963" spans="9:33" x14ac:dyDescent="0.2">
      <c r="I6963" s="1"/>
      <c r="L6963" s="1"/>
      <c r="AC6963" s="5"/>
      <c r="AD6963" s="5"/>
      <c r="AE6963" s="5"/>
      <c r="AF6963" s="5"/>
      <c r="AG6963" s="5"/>
    </row>
    <row r="6964" spans="9:33" x14ac:dyDescent="0.2">
      <c r="I6964" s="1"/>
      <c r="L6964" s="1"/>
      <c r="AC6964" s="5"/>
      <c r="AD6964" s="5"/>
      <c r="AE6964" s="5"/>
      <c r="AF6964" s="5"/>
      <c r="AG6964" s="5"/>
    </row>
    <row r="6965" spans="9:33" x14ac:dyDescent="0.2">
      <c r="I6965" s="1"/>
      <c r="L6965" s="1"/>
      <c r="AC6965" s="5"/>
      <c r="AD6965" s="5"/>
      <c r="AE6965" s="5"/>
      <c r="AF6965" s="5"/>
      <c r="AG6965" s="5"/>
    </row>
    <row r="6966" spans="9:33" x14ac:dyDescent="0.2">
      <c r="I6966" s="1"/>
      <c r="L6966" s="1"/>
      <c r="AC6966" s="5"/>
      <c r="AD6966" s="5"/>
      <c r="AE6966" s="5"/>
      <c r="AF6966" s="5"/>
      <c r="AG6966" s="5"/>
    </row>
    <row r="6967" spans="9:33" x14ac:dyDescent="0.2">
      <c r="I6967" s="1"/>
      <c r="L6967" s="1"/>
      <c r="AC6967" s="5"/>
      <c r="AD6967" s="5"/>
      <c r="AE6967" s="5"/>
      <c r="AF6967" s="5"/>
      <c r="AG6967" s="5"/>
    </row>
    <row r="6968" spans="9:33" x14ac:dyDescent="0.2">
      <c r="I6968" s="1"/>
      <c r="L6968" s="1"/>
      <c r="AC6968" s="5"/>
      <c r="AD6968" s="5"/>
      <c r="AE6968" s="5"/>
      <c r="AF6968" s="5"/>
      <c r="AG6968" s="5"/>
    </row>
    <row r="6969" spans="9:33" x14ac:dyDescent="0.2">
      <c r="I6969" s="1"/>
      <c r="L6969" s="1"/>
      <c r="AC6969" s="5"/>
      <c r="AD6969" s="5"/>
      <c r="AE6969" s="5"/>
      <c r="AF6969" s="5"/>
      <c r="AG6969" s="5"/>
    </row>
    <row r="6970" spans="9:33" x14ac:dyDescent="0.2">
      <c r="I6970" s="1"/>
      <c r="L6970" s="1"/>
      <c r="AC6970" s="5"/>
      <c r="AD6970" s="5"/>
      <c r="AE6970" s="5"/>
      <c r="AF6970" s="5"/>
      <c r="AG6970" s="5"/>
    </row>
    <row r="6971" spans="9:33" x14ac:dyDescent="0.2">
      <c r="I6971" s="1"/>
      <c r="L6971" s="1"/>
      <c r="AC6971" s="5"/>
      <c r="AD6971" s="5"/>
      <c r="AE6971" s="5"/>
      <c r="AF6971" s="5"/>
      <c r="AG6971" s="5"/>
    </row>
    <row r="6972" spans="9:33" x14ac:dyDescent="0.2">
      <c r="I6972" s="1"/>
      <c r="L6972" s="1"/>
      <c r="AC6972" s="5"/>
      <c r="AD6972" s="5"/>
      <c r="AE6972" s="5"/>
      <c r="AF6972" s="5"/>
      <c r="AG6972" s="5"/>
    </row>
    <row r="6973" spans="9:33" x14ac:dyDescent="0.2">
      <c r="I6973" s="1"/>
      <c r="L6973" s="1"/>
      <c r="AC6973" s="5"/>
      <c r="AD6973" s="5"/>
      <c r="AE6973" s="5"/>
      <c r="AF6973" s="5"/>
      <c r="AG6973" s="5"/>
    </row>
    <row r="6974" spans="9:33" x14ac:dyDescent="0.2">
      <c r="I6974" s="1"/>
      <c r="L6974" s="1"/>
      <c r="AC6974" s="5"/>
      <c r="AD6974" s="5"/>
      <c r="AE6974" s="5"/>
      <c r="AF6974" s="5"/>
      <c r="AG6974" s="5"/>
    </row>
    <row r="6975" spans="9:33" x14ac:dyDescent="0.2">
      <c r="I6975" s="1"/>
      <c r="L6975" s="1"/>
      <c r="AC6975" s="5"/>
      <c r="AD6975" s="5"/>
      <c r="AE6975" s="5"/>
      <c r="AF6975" s="5"/>
      <c r="AG6975" s="5"/>
    </row>
    <row r="6976" spans="9:33" x14ac:dyDescent="0.2">
      <c r="I6976" s="1"/>
      <c r="L6976" s="1"/>
      <c r="AC6976" s="5"/>
      <c r="AD6976" s="5"/>
      <c r="AE6976" s="5"/>
      <c r="AF6976" s="5"/>
      <c r="AG6976" s="5"/>
    </row>
    <row r="6977" spans="9:33" x14ac:dyDescent="0.2">
      <c r="I6977" s="1"/>
      <c r="L6977" s="1"/>
      <c r="AC6977" s="5"/>
      <c r="AD6977" s="5"/>
      <c r="AE6977" s="5"/>
      <c r="AF6977" s="5"/>
      <c r="AG6977" s="5"/>
    </row>
    <row r="6978" spans="9:33" x14ac:dyDescent="0.2">
      <c r="I6978" s="1"/>
      <c r="L6978" s="1"/>
      <c r="AC6978" s="5"/>
      <c r="AD6978" s="5"/>
      <c r="AE6978" s="5"/>
      <c r="AF6978" s="5"/>
      <c r="AG6978" s="5"/>
    </row>
    <row r="6979" spans="9:33" x14ac:dyDescent="0.2">
      <c r="I6979" s="1"/>
      <c r="L6979" s="1"/>
      <c r="AC6979" s="5"/>
      <c r="AD6979" s="5"/>
      <c r="AE6979" s="5"/>
      <c r="AF6979" s="5"/>
      <c r="AG6979" s="5"/>
    </row>
    <row r="6980" spans="9:33" x14ac:dyDescent="0.2">
      <c r="I6980" s="1"/>
      <c r="L6980" s="1"/>
      <c r="AC6980" s="5"/>
      <c r="AD6980" s="5"/>
      <c r="AE6980" s="5"/>
      <c r="AF6980" s="5"/>
      <c r="AG6980" s="5"/>
    </row>
    <row r="6981" spans="9:33" x14ac:dyDescent="0.2">
      <c r="I6981" s="1"/>
      <c r="L6981" s="1"/>
      <c r="AC6981" s="5"/>
      <c r="AD6981" s="5"/>
      <c r="AE6981" s="5"/>
      <c r="AF6981" s="5"/>
      <c r="AG6981" s="5"/>
    </row>
    <row r="6982" spans="9:33" x14ac:dyDescent="0.2">
      <c r="I6982" s="1"/>
      <c r="L6982" s="1"/>
      <c r="AC6982" s="5"/>
      <c r="AD6982" s="5"/>
      <c r="AE6982" s="5"/>
      <c r="AF6982" s="5"/>
      <c r="AG6982" s="5"/>
    </row>
    <row r="6983" spans="9:33" x14ac:dyDescent="0.2">
      <c r="I6983" s="1"/>
      <c r="L6983" s="1"/>
      <c r="AC6983" s="5"/>
      <c r="AD6983" s="5"/>
      <c r="AE6983" s="5"/>
      <c r="AF6983" s="5"/>
      <c r="AG6983" s="5"/>
    </row>
    <row r="6984" spans="9:33" x14ac:dyDescent="0.2">
      <c r="I6984" s="1"/>
      <c r="L6984" s="1"/>
      <c r="AC6984" s="5"/>
      <c r="AD6984" s="5"/>
      <c r="AE6984" s="5"/>
      <c r="AF6984" s="5"/>
      <c r="AG6984" s="5"/>
    </row>
    <row r="6985" spans="9:33" x14ac:dyDescent="0.2">
      <c r="I6985" s="1"/>
      <c r="L6985" s="1"/>
      <c r="AC6985" s="5"/>
      <c r="AD6985" s="5"/>
      <c r="AE6985" s="5"/>
      <c r="AF6985" s="5"/>
      <c r="AG6985" s="5"/>
    </row>
    <row r="6986" spans="9:33" x14ac:dyDescent="0.2">
      <c r="I6986" s="1"/>
      <c r="L6986" s="1"/>
      <c r="AC6986" s="5"/>
      <c r="AD6986" s="5"/>
      <c r="AE6986" s="5"/>
      <c r="AF6986" s="5"/>
      <c r="AG6986" s="5"/>
    </row>
    <row r="6987" spans="9:33" x14ac:dyDescent="0.2">
      <c r="I6987" s="1"/>
      <c r="L6987" s="1"/>
      <c r="AC6987" s="5"/>
      <c r="AD6987" s="5"/>
      <c r="AE6987" s="5"/>
      <c r="AF6987" s="5"/>
      <c r="AG6987" s="5"/>
    </row>
    <row r="6988" spans="9:33" x14ac:dyDescent="0.2">
      <c r="I6988" s="1"/>
      <c r="L6988" s="1"/>
      <c r="AC6988" s="5"/>
      <c r="AD6988" s="5"/>
      <c r="AE6988" s="5"/>
      <c r="AF6988" s="5"/>
      <c r="AG6988" s="5"/>
    </row>
    <row r="6989" spans="9:33" x14ac:dyDescent="0.2">
      <c r="I6989" s="1"/>
      <c r="L6989" s="3"/>
    </row>
    <row r="6990" spans="9:33" x14ac:dyDescent="0.2">
      <c r="I6990" s="1"/>
      <c r="L6990" s="1"/>
      <c r="AC6990" s="5"/>
      <c r="AD6990" s="5"/>
      <c r="AE6990" s="5"/>
      <c r="AF6990" s="5"/>
      <c r="AG6990" s="5"/>
    </row>
    <row r="6991" spans="9:33" x14ac:dyDescent="0.2">
      <c r="I6991" s="1"/>
      <c r="L6991" s="1"/>
      <c r="AC6991" s="5"/>
      <c r="AD6991" s="5"/>
      <c r="AE6991" s="5"/>
      <c r="AF6991" s="5"/>
      <c r="AG6991" s="5"/>
    </row>
    <row r="6992" spans="9:33" x14ac:dyDescent="0.2">
      <c r="I6992" s="1"/>
      <c r="L6992" s="1"/>
      <c r="AC6992" s="5"/>
      <c r="AD6992" s="5"/>
      <c r="AE6992" s="5"/>
      <c r="AF6992" s="5"/>
      <c r="AG6992" s="5"/>
    </row>
    <row r="6993" spans="9:33" x14ac:dyDescent="0.2">
      <c r="I6993" s="1"/>
      <c r="L6993" s="1"/>
      <c r="AC6993" s="5"/>
      <c r="AD6993" s="5"/>
      <c r="AE6993" s="5"/>
      <c r="AF6993" s="5"/>
      <c r="AG6993" s="5"/>
    </row>
    <row r="6994" spans="9:33" x14ac:dyDescent="0.2">
      <c r="I6994" s="1"/>
      <c r="L6994" s="1"/>
      <c r="AC6994" s="5"/>
      <c r="AD6994" s="5"/>
      <c r="AE6994" s="5"/>
      <c r="AF6994" s="5"/>
      <c r="AG6994" s="5"/>
    </row>
    <row r="6995" spans="9:33" x14ac:dyDescent="0.2">
      <c r="I6995" s="1"/>
      <c r="L6995" s="1"/>
      <c r="AC6995" s="5"/>
      <c r="AD6995" s="5"/>
      <c r="AE6995" s="5"/>
      <c r="AF6995" s="5"/>
      <c r="AG6995" s="5"/>
    </row>
    <row r="6996" spans="9:33" x14ac:dyDescent="0.2">
      <c r="I6996" s="1"/>
      <c r="L6996" s="1"/>
      <c r="AC6996" s="5"/>
      <c r="AD6996" s="5"/>
      <c r="AE6996" s="5"/>
      <c r="AF6996" s="5"/>
      <c r="AG6996" s="5"/>
    </row>
    <row r="6997" spans="9:33" x14ac:dyDescent="0.2">
      <c r="I6997" s="1"/>
      <c r="L6997" s="1"/>
      <c r="AC6997" s="5"/>
      <c r="AD6997" s="5"/>
      <c r="AE6997" s="5"/>
      <c r="AF6997" s="5"/>
      <c r="AG6997" s="5"/>
    </row>
    <row r="6998" spans="9:33" x14ac:dyDescent="0.2">
      <c r="I6998" s="1"/>
      <c r="L6998" s="1"/>
      <c r="AC6998" s="5"/>
      <c r="AD6998" s="5"/>
      <c r="AE6998" s="5"/>
      <c r="AF6998" s="5"/>
      <c r="AG6998" s="5"/>
    </row>
    <row r="6999" spans="9:33" x14ac:dyDescent="0.2">
      <c r="I6999" s="1"/>
      <c r="L6999" s="1"/>
      <c r="AC6999" s="5"/>
      <c r="AD6999" s="5"/>
      <c r="AE6999" s="5"/>
      <c r="AF6999" s="5"/>
      <c r="AG6999" s="5"/>
    </row>
    <row r="7000" spans="9:33" x14ac:dyDescent="0.2">
      <c r="I7000" s="2"/>
      <c r="L7000" s="1"/>
      <c r="AC7000" s="5"/>
      <c r="AD7000" s="5"/>
      <c r="AE7000" s="5"/>
      <c r="AF7000" s="5"/>
      <c r="AG7000" s="5"/>
    </row>
    <row r="7001" spans="9:33" x14ac:dyDescent="0.2">
      <c r="I7001" s="1"/>
      <c r="L7001" s="1"/>
      <c r="AC7001" s="5"/>
      <c r="AD7001" s="5"/>
      <c r="AE7001" s="5"/>
      <c r="AF7001" s="5"/>
      <c r="AG7001" s="5"/>
    </row>
    <row r="7002" spans="9:33" x14ac:dyDescent="0.2">
      <c r="I7002" s="1"/>
      <c r="L7002" s="1"/>
      <c r="AC7002" s="5"/>
      <c r="AD7002" s="5"/>
      <c r="AE7002" s="5"/>
      <c r="AF7002" s="5"/>
      <c r="AG7002" s="5"/>
    </row>
    <row r="7003" spans="9:33" x14ac:dyDescent="0.2">
      <c r="I7003" s="1"/>
      <c r="L7003" s="1"/>
      <c r="AC7003" s="5"/>
      <c r="AD7003" s="5"/>
      <c r="AE7003" s="5"/>
      <c r="AF7003" s="5"/>
      <c r="AG7003" s="5"/>
    </row>
    <row r="7004" spans="9:33" x14ac:dyDescent="0.2">
      <c r="I7004" s="1"/>
      <c r="L7004" s="1"/>
      <c r="AC7004" s="5"/>
      <c r="AD7004" s="5"/>
      <c r="AE7004" s="5"/>
      <c r="AF7004" s="5"/>
      <c r="AG7004" s="5"/>
    </row>
    <row r="7005" spans="9:33" x14ac:dyDescent="0.2">
      <c r="I7005" s="1"/>
      <c r="L7005" s="1"/>
      <c r="AC7005" s="5"/>
      <c r="AD7005" s="5"/>
      <c r="AE7005" s="5"/>
      <c r="AF7005" s="5"/>
      <c r="AG7005" s="5"/>
    </row>
    <row r="7006" spans="9:33" x14ac:dyDescent="0.2">
      <c r="I7006" s="2"/>
      <c r="L7006" s="1"/>
      <c r="AC7006" s="5"/>
      <c r="AD7006" s="5"/>
      <c r="AE7006" s="5"/>
      <c r="AF7006" s="5"/>
      <c r="AG7006" s="5"/>
    </row>
    <row r="7007" spans="9:33" x14ac:dyDescent="0.2">
      <c r="I7007" s="1"/>
      <c r="L7007" s="1"/>
      <c r="AC7007" s="5"/>
      <c r="AD7007" s="5"/>
      <c r="AE7007" s="5"/>
      <c r="AF7007" s="5"/>
      <c r="AG7007" s="5"/>
    </row>
    <row r="7008" spans="9:33" x14ac:dyDescent="0.2">
      <c r="I7008" s="2"/>
      <c r="L7008" s="1"/>
      <c r="AC7008" s="5"/>
      <c r="AD7008" s="5"/>
      <c r="AE7008" s="5"/>
      <c r="AF7008" s="5"/>
      <c r="AG7008" s="5"/>
    </row>
    <row r="7009" spans="9:33" x14ac:dyDescent="0.2">
      <c r="I7009" s="1"/>
      <c r="L7009" s="1"/>
      <c r="AC7009" s="5"/>
      <c r="AD7009" s="5"/>
      <c r="AE7009" s="5"/>
      <c r="AF7009" s="5"/>
      <c r="AG7009" s="5"/>
    </row>
    <row r="7010" spans="9:33" x14ac:dyDescent="0.2">
      <c r="I7010" s="1"/>
      <c r="L7010" s="1"/>
      <c r="AC7010" s="5"/>
      <c r="AD7010" s="5"/>
      <c r="AE7010" s="5"/>
      <c r="AF7010" s="5"/>
      <c r="AG7010" s="5"/>
    </row>
    <row r="7011" spans="9:33" x14ac:dyDescent="0.2">
      <c r="I7011" s="1"/>
      <c r="L7011" s="1"/>
      <c r="AC7011" s="5"/>
      <c r="AD7011" s="5"/>
      <c r="AE7011" s="5"/>
      <c r="AF7011" s="5"/>
      <c r="AG7011" s="5"/>
    </row>
    <row r="7012" spans="9:33" x14ac:dyDescent="0.2">
      <c r="I7012" s="1"/>
      <c r="L7012" s="1"/>
      <c r="AC7012" s="5"/>
      <c r="AD7012" s="5"/>
      <c r="AE7012" s="5"/>
      <c r="AF7012" s="5"/>
      <c r="AG7012" s="5"/>
    </row>
    <row r="7013" spans="9:33" x14ac:dyDescent="0.2">
      <c r="I7013" s="1"/>
      <c r="L7013" s="1"/>
      <c r="AC7013" s="5"/>
      <c r="AD7013" s="5"/>
      <c r="AE7013" s="5"/>
      <c r="AF7013" s="5"/>
      <c r="AG7013" s="5"/>
    </row>
    <row r="7014" spans="9:33" x14ac:dyDescent="0.2">
      <c r="I7014" s="1"/>
      <c r="L7014" s="1"/>
      <c r="AC7014" s="5"/>
      <c r="AD7014" s="5"/>
      <c r="AE7014" s="5"/>
      <c r="AF7014" s="5"/>
      <c r="AG7014" s="5"/>
    </row>
    <row r="7015" spans="9:33" x14ac:dyDescent="0.2">
      <c r="I7015" s="1"/>
      <c r="L7015" s="1"/>
      <c r="AC7015" s="5"/>
      <c r="AD7015" s="5"/>
      <c r="AE7015" s="5"/>
      <c r="AF7015" s="5"/>
      <c r="AG7015" s="5"/>
    </row>
    <row r="7016" spans="9:33" x14ac:dyDescent="0.2">
      <c r="I7016" s="1"/>
      <c r="L7016" s="1"/>
      <c r="AC7016" s="5"/>
      <c r="AD7016" s="5"/>
      <c r="AE7016" s="5"/>
      <c r="AF7016" s="5"/>
      <c r="AG7016" s="5"/>
    </row>
    <row r="7017" spans="9:33" x14ac:dyDescent="0.2">
      <c r="I7017" s="1"/>
      <c r="L7017" s="1"/>
      <c r="AC7017" s="5"/>
      <c r="AD7017" s="5"/>
      <c r="AE7017" s="5"/>
      <c r="AF7017" s="5"/>
      <c r="AG7017" s="5"/>
    </row>
    <row r="7018" spans="9:33" x14ac:dyDescent="0.2">
      <c r="I7018" s="1"/>
      <c r="L7018" s="1"/>
      <c r="AC7018" s="5"/>
      <c r="AD7018" s="5"/>
      <c r="AE7018" s="5"/>
      <c r="AF7018" s="5"/>
      <c r="AG7018" s="5"/>
    </row>
    <row r="7019" spans="9:33" x14ac:dyDescent="0.2">
      <c r="I7019" s="2"/>
      <c r="L7019" s="1"/>
      <c r="AC7019" s="5"/>
      <c r="AD7019" s="5"/>
      <c r="AE7019" s="5"/>
      <c r="AF7019" s="5"/>
      <c r="AG7019" s="5"/>
    </row>
    <row r="7020" spans="9:33" x14ac:dyDescent="0.2">
      <c r="I7020" s="1"/>
      <c r="L7020" s="1"/>
      <c r="AC7020" s="5"/>
      <c r="AD7020" s="5"/>
      <c r="AE7020" s="5"/>
      <c r="AF7020" s="5"/>
      <c r="AG7020" s="5"/>
    </row>
    <row r="7021" spans="9:33" x14ac:dyDescent="0.2">
      <c r="I7021" s="1"/>
      <c r="L7021" s="1"/>
      <c r="AC7021" s="5"/>
      <c r="AD7021" s="5"/>
      <c r="AE7021" s="5"/>
      <c r="AF7021" s="5"/>
      <c r="AG7021" s="5"/>
    </row>
    <row r="7022" spans="9:33" x14ac:dyDescent="0.2">
      <c r="I7022" s="2"/>
      <c r="L7022" s="1"/>
      <c r="AC7022" s="5"/>
      <c r="AD7022" s="5"/>
      <c r="AE7022" s="5"/>
      <c r="AF7022" s="5"/>
      <c r="AG7022" s="5"/>
    </row>
    <row r="7023" spans="9:33" x14ac:dyDescent="0.2">
      <c r="I7023" s="1"/>
      <c r="L7023" s="1"/>
      <c r="AC7023" s="5"/>
      <c r="AD7023" s="5"/>
      <c r="AE7023" s="5"/>
      <c r="AF7023" s="5"/>
      <c r="AG7023" s="5"/>
    </row>
    <row r="7024" spans="9:33" x14ac:dyDescent="0.2">
      <c r="I7024" s="2"/>
      <c r="L7024" s="1"/>
      <c r="AC7024" s="5"/>
      <c r="AD7024" s="5"/>
      <c r="AE7024" s="5"/>
      <c r="AF7024" s="5"/>
      <c r="AG7024" s="5"/>
    </row>
    <row r="7025" spans="9:33" x14ac:dyDescent="0.2">
      <c r="I7025" s="2"/>
      <c r="L7025" s="1"/>
      <c r="AC7025" s="5"/>
      <c r="AD7025" s="5"/>
      <c r="AE7025" s="5"/>
      <c r="AF7025" s="5"/>
      <c r="AG7025" s="5"/>
    </row>
    <row r="7026" spans="9:33" x14ac:dyDescent="0.2">
      <c r="I7026" s="2"/>
      <c r="L7026" s="1"/>
      <c r="AC7026" s="5"/>
      <c r="AD7026" s="5"/>
      <c r="AE7026" s="5"/>
      <c r="AF7026" s="5"/>
      <c r="AG7026" s="5"/>
    </row>
    <row r="7027" spans="9:33" x14ac:dyDescent="0.2">
      <c r="I7027" s="2"/>
      <c r="L7027" s="1"/>
      <c r="AC7027" s="5"/>
      <c r="AD7027" s="5"/>
      <c r="AE7027" s="5"/>
      <c r="AF7027" s="5"/>
      <c r="AG7027" s="5"/>
    </row>
    <row r="7028" spans="9:33" x14ac:dyDescent="0.2">
      <c r="I7028" s="1"/>
      <c r="L7028" s="1"/>
      <c r="AC7028" s="5"/>
      <c r="AD7028" s="5"/>
      <c r="AE7028" s="5"/>
      <c r="AF7028" s="5"/>
      <c r="AG7028" s="5"/>
    </row>
    <row r="7029" spans="9:33" x14ac:dyDescent="0.2">
      <c r="I7029" s="1"/>
      <c r="L7029" s="1"/>
      <c r="AC7029" s="5"/>
      <c r="AD7029" s="5"/>
      <c r="AE7029" s="5"/>
      <c r="AF7029" s="5"/>
      <c r="AG7029" s="5"/>
    </row>
    <row r="7030" spans="9:33" x14ac:dyDescent="0.2">
      <c r="I7030" s="1"/>
      <c r="L7030" s="1"/>
      <c r="AC7030" s="5"/>
      <c r="AD7030" s="5"/>
      <c r="AE7030" s="5"/>
      <c r="AF7030" s="5"/>
      <c r="AG7030" s="5"/>
    </row>
    <row r="7031" spans="9:33" x14ac:dyDescent="0.2">
      <c r="I7031" s="1"/>
      <c r="L7031" s="1"/>
      <c r="AC7031" s="5"/>
      <c r="AD7031" s="5"/>
      <c r="AE7031" s="5"/>
      <c r="AF7031" s="5"/>
      <c r="AG7031" s="5"/>
    </row>
    <row r="7032" spans="9:33" x14ac:dyDescent="0.2">
      <c r="I7032" s="1"/>
      <c r="L7032" s="1"/>
      <c r="AC7032" s="5"/>
      <c r="AD7032" s="5"/>
      <c r="AE7032" s="5"/>
      <c r="AF7032" s="5"/>
      <c r="AG7032" s="5"/>
    </row>
    <row r="7033" spans="9:33" x14ac:dyDescent="0.2">
      <c r="I7033" s="1"/>
      <c r="L7033" s="1"/>
      <c r="AC7033" s="5"/>
      <c r="AD7033" s="5"/>
      <c r="AE7033" s="5"/>
      <c r="AF7033" s="5"/>
      <c r="AG7033" s="5"/>
    </row>
    <row r="7034" spans="9:33" x14ac:dyDescent="0.2">
      <c r="I7034" s="1"/>
      <c r="L7034" s="1"/>
      <c r="AC7034" s="5"/>
      <c r="AD7034" s="5"/>
      <c r="AE7034" s="5"/>
      <c r="AF7034" s="5"/>
      <c r="AG7034" s="5"/>
    </row>
    <row r="7035" spans="9:33" x14ac:dyDescent="0.2">
      <c r="I7035" s="1"/>
      <c r="L7035" s="1"/>
      <c r="AC7035" s="5"/>
      <c r="AD7035" s="5"/>
      <c r="AE7035" s="5"/>
      <c r="AF7035" s="5"/>
      <c r="AG7035" s="5"/>
    </row>
    <row r="7036" spans="9:33" x14ac:dyDescent="0.2">
      <c r="I7036" s="1"/>
      <c r="L7036" s="1"/>
      <c r="AC7036" s="5"/>
      <c r="AD7036" s="5"/>
      <c r="AE7036" s="5"/>
      <c r="AF7036" s="5"/>
      <c r="AG7036" s="5"/>
    </row>
    <row r="7037" spans="9:33" x14ac:dyDescent="0.2">
      <c r="I7037" s="1"/>
      <c r="L7037" s="1"/>
      <c r="AC7037" s="5"/>
      <c r="AD7037" s="5"/>
      <c r="AE7037" s="5"/>
      <c r="AF7037" s="5"/>
      <c r="AG7037" s="5"/>
    </row>
    <row r="7038" spans="9:33" x14ac:dyDescent="0.2">
      <c r="I7038" s="1"/>
      <c r="L7038" s="1"/>
      <c r="AC7038" s="5"/>
      <c r="AD7038" s="5"/>
      <c r="AE7038" s="5"/>
      <c r="AF7038" s="5"/>
      <c r="AG7038" s="5"/>
    </row>
    <row r="7039" spans="9:33" x14ac:dyDescent="0.2">
      <c r="I7039" s="1"/>
      <c r="L7039" s="1"/>
      <c r="AC7039" s="5"/>
      <c r="AD7039" s="5"/>
      <c r="AE7039" s="5"/>
      <c r="AF7039" s="5"/>
      <c r="AG7039" s="5"/>
    </row>
    <row r="7040" spans="9:33" x14ac:dyDescent="0.2">
      <c r="I7040" s="1"/>
      <c r="L7040" s="1"/>
      <c r="AC7040" s="5"/>
      <c r="AD7040" s="5"/>
      <c r="AE7040" s="5"/>
      <c r="AF7040" s="5"/>
      <c r="AG7040" s="5"/>
    </row>
    <row r="7041" spans="9:33" x14ac:dyDescent="0.2">
      <c r="I7041" s="1"/>
      <c r="L7041" s="1"/>
      <c r="AC7041" s="5"/>
      <c r="AD7041" s="5"/>
      <c r="AE7041" s="5"/>
      <c r="AF7041" s="5"/>
      <c r="AG7041" s="5"/>
    </row>
    <row r="7042" spans="9:33" x14ac:dyDescent="0.2">
      <c r="I7042" s="1"/>
      <c r="L7042" s="1"/>
      <c r="AC7042" s="5"/>
      <c r="AD7042" s="5"/>
      <c r="AE7042" s="5"/>
      <c r="AF7042" s="5"/>
      <c r="AG7042" s="5"/>
    </row>
    <row r="7043" spans="9:33" x14ac:dyDescent="0.2">
      <c r="I7043" s="1"/>
      <c r="L7043" s="1"/>
      <c r="AC7043" s="5"/>
      <c r="AD7043" s="5"/>
      <c r="AE7043" s="5"/>
      <c r="AF7043" s="5"/>
      <c r="AG7043" s="5"/>
    </row>
    <row r="7044" spans="9:33" x14ac:dyDescent="0.2">
      <c r="I7044" s="1"/>
      <c r="L7044" s="1"/>
      <c r="AC7044" s="5"/>
      <c r="AD7044" s="5"/>
      <c r="AE7044" s="5"/>
      <c r="AF7044" s="5"/>
      <c r="AG7044" s="5"/>
    </row>
    <row r="7045" spans="9:33" x14ac:dyDescent="0.2">
      <c r="I7045" s="1"/>
      <c r="L7045" s="1"/>
      <c r="AC7045" s="5"/>
      <c r="AD7045" s="5"/>
      <c r="AE7045" s="5"/>
      <c r="AF7045" s="5"/>
      <c r="AG7045" s="5"/>
    </row>
    <row r="7046" spans="9:33" x14ac:dyDescent="0.2">
      <c r="I7046" s="1"/>
      <c r="L7046" s="1"/>
      <c r="AC7046" s="5"/>
      <c r="AD7046" s="5"/>
      <c r="AE7046" s="5"/>
      <c r="AF7046" s="5"/>
      <c r="AG7046" s="5"/>
    </row>
    <row r="7047" spans="9:33" x14ac:dyDescent="0.2">
      <c r="I7047" s="1"/>
      <c r="L7047" s="1"/>
      <c r="AC7047" s="5"/>
      <c r="AD7047" s="5"/>
      <c r="AE7047" s="5"/>
      <c r="AF7047" s="5"/>
      <c r="AG7047" s="5"/>
    </row>
    <row r="7048" spans="9:33" x14ac:dyDescent="0.2">
      <c r="I7048" s="1"/>
      <c r="L7048" s="1"/>
      <c r="AC7048" s="5"/>
      <c r="AD7048" s="5"/>
      <c r="AE7048" s="5"/>
      <c r="AF7048" s="5"/>
      <c r="AG7048" s="5"/>
    </row>
    <row r="7049" spans="9:33" x14ac:dyDescent="0.2">
      <c r="I7049" s="1"/>
      <c r="L7049" s="1"/>
      <c r="AC7049" s="5"/>
      <c r="AD7049" s="5"/>
      <c r="AE7049" s="5"/>
      <c r="AF7049" s="5"/>
      <c r="AG7049" s="5"/>
    </row>
    <row r="7050" spans="9:33" x14ac:dyDescent="0.2">
      <c r="I7050" s="1"/>
      <c r="L7050" s="1"/>
      <c r="AC7050" s="5"/>
      <c r="AD7050" s="5"/>
      <c r="AE7050" s="5"/>
      <c r="AF7050" s="5"/>
      <c r="AG7050" s="5"/>
    </row>
    <row r="7051" spans="9:33" x14ac:dyDescent="0.2">
      <c r="I7051" s="1"/>
      <c r="L7051" s="1"/>
      <c r="AC7051" s="5"/>
      <c r="AD7051" s="5"/>
      <c r="AE7051" s="5"/>
      <c r="AF7051" s="5"/>
      <c r="AG7051" s="5"/>
    </row>
    <row r="7052" spans="9:33" x14ac:dyDescent="0.2">
      <c r="I7052" s="1"/>
      <c r="L7052" s="1"/>
      <c r="AC7052" s="5"/>
      <c r="AD7052" s="5"/>
      <c r="AE7052" s="5"/>
      <c r="AF7052" s="5"/>
      <c r="AG7052" s="5"/>
    </row>
    <row r="7053" spans="9:33" x14ac:dyDescent="0.2">
      <c r="I7053" s="1"/>
      <c r="L7053" s="1"/>
      <c r="AC7053" s="5"/>
      <c r="AD7053" s="5"/>
      <c r="AE7053" s="5"/>
      <c r="AF7053" s="5"/>
      <c r="AG7053" s="5"/>
    </row>
    <row r="7054" spans="9:33" x14ac:dyDescent="0.2">
      <c r="I7054" s="1"/>
      <c r="L7054" s="1"/>
      <c r="AC7054" s="5"/>
      <c r="AD7054" s="5"/>
      <c r="AE7054" s="5"/>
      <c r="AF7054" s="5"/>
      <c r="AG7054" s="5"/>
    </row>
    <row r="7055" spans="9:33" x14ac:dyDescent="0.2">
      <c r="I7055" s="1"/>
      <c r="L7055" s="1"/>
      <c r="AC7055" s="5"/>
      <c r="AD7055" s="5"/>
      <c r="AE7055" s="5"/>
      <c r="AF7055" s="5"/>
      <c r="AG7055" s="5"/>
    </row>
    <row r="7056" spans="9:33" x14ac:dyDescent="0.2">
      <c r="I7056" s="1"/>
      <c r="L7056" s="1"/>
      <c r="AC7056" s="5"/>
      <c r="AD7056" s="5"/>
      <c r="AE7056" s="5"/>
      <c r="AF7056" s="5"/>
      <c r="AG7056" s="5"/>
    </row>
    <row r="7057" spans="9:33" x14ac:dyDescent="0.2">
      <c r="I7057" s="1"/>
      <c r="L7057" s="1"/>
      <c r="AC7057" s="5"/>
      <c r="AD7057" s="5"/>
      <c r="AE7057" s="5"/>
      <c r="AF7057" s="5"/>
      <c r="AG7057" s="5"/>
    </row>
    <row r="7058" spans="9:33" x14ac:dyDescent="0.2">
      <c r="I7058" s="1"/>
      <c r="L7058" s="1"/>
      <c r="AC7058" s="5"/>
      <c r="AD7058" s="5"/>
      <c r="AE7058" s="5"/>
      <c r="AF7058" s="5"/>
      <c r="AG7058" s="5"/>
    </row>
    <row r="7059" spans="9:33" x14ac:dyDescent="0.2">
      <c r="I7059" s="1"/>
      <c r="L7059" s="1"/>
      <c r="AC7059" s="5"/>
      <c r="AD7059" s="5"/>
      <c r="AE7059" s="5"/>
      <c r="AF7059" s="5"/>
      <c r="AG7059" s="5"/>
    </row>
    <row r="7060" spans="9:33" x14ac:dyDescent="0.2">
      <c r="I7060" s="1"/>
      <c r="L7060" s="1"/>
      <c r="AC7060" s="5"/>
      <c r="AD7060" s="5"/>
      <c r="AE7060" s="5"/>
      <c r="AF7060" s="5"/>
      <c r="AG7060" s="5"/>
    </row>
    <row r="7061" spans="9:33" x14ac:dyDescent="0.2">
      <c r="I7061" s="1"/>
      <c r="L7061" s="1"/>
      <c r="AC7061" s="5"/>
      <c r="AD7061" s="5"/>
      <c r="AE7061" s="5"/>
      <c r="AF7061" s="5"/>
      <c r="AG7061" s="5"/>
    </row>
    <row r="7062" spans="9:33" x14ac:dyDescent="0.2">
      <c r="I7062" s="1"/>
      <c r="L7062" s="1"/>
      <c r="AC7062" s="5"/>
      <c r="AD7062" s="5"/>
      <c r="AE7062" s="5"/>
      <c r="AF7062" s="5"/>
      <c r="AG7062" s="5"/>
    </row>
    <row r="7063" spans="9:33" x14ac:dyDescent="0.2">
      <c r="I7063" s="1"/>
      <c r="L7063" s="1"/>
      <c r="AC7063" s="5"/>
      <c r="AD7063" s="5"/>
      <c r="AE7063" s="5"/>
      <c r="AF7063" s="5"/>
      <c r="AG7063" s="5"/>
    </row>
    <row r="7064" spans="9:33" x14ac:dyDescent="0.2">
      <c r="I7064" s="1"/>
      <c r="L7064" s="1"/>
      <c r="AC7064" s="5"/>
      <c r="AD7064" s="5"/>
      <c r="AE7064" s="5"/>
      <c r="AF7064" s="5"/>
      <c r="AG7064" s="5"/>
    </row>
    <row r="7065" spans="9:33" x14ac:dyDescent="0.2">
      <c r="I7065" s="1"/>
      <c r="L7065" s="1"/>
      <c r="AC7065" s="5"/>
      <c r="AD7065" s="5"/>
      <c r="AE7065" s="5"/>
      <c r="AF7065" s="5"/>
      <c r="AG7065" s="5"/>
    </row>
    <row r="7066" spans="9:33" x14ac:dyDescent="0.2">
      <c r="I7066" s="1"/>
      <c r="L7066" s="1"/>
      <c r="AC7066" s="5"/>
      <c r="AD7066" s="5"/>
      <c r="AE7066" s="5"/>
      <c r="AF7066" s="5"/>
      <c r="AG7066" s="5"/>
    </row>
    <row r="7067" spans="9:33" x14ac:dyDescent="0.2">
      <c r="I7067" s="1"/>
      <c r="L7067" s="1"/>
      <c r="AC7067" s="5"/>
      <c r="AD7067" s="5"/>
      <c r="AE7067" s="5"/>
      <c r="AF7067" s="5"/>
      <c r="AG7067" s="5"/>
    </row>
    <row r="7068" spans="9:33" x14ac:dyDescent="0.2">
      <c r="I7068" s="1"/>
      <c r="L7068" s="1"/>
      <c r="AC7068" s="5"/>
      <c r="AD7068" s="5"/>
      <c r="AE7068" s="5"/>
      <c r="AF7068" s="5"/>
      <c r="AG7068" s="5"/>
    </row>
    <row r="7069" spans="9:33" x14ac:dyDescent="0.2">
      <c r="I7069" s="1"/>
      <c r="L7069" s="1"/>
      <c r="AC7069" s="5"/>
      <c r="AD7069" s="5"/>
      <c r="AE7069" s="5"/>
      <c r="AF7069" s="5"/>
      <c r="AG7069" s="5"/>
    </row>
    <row r="7070" spans="9:33" x14ac:dyDescent="0.2">
      <c r="I7070" s="1"/>
      <c r="L7070" s="1"/>
      <c r="AC7070" s="5"/>
      <c r="AD7070" s="5"/>
      <c r="AE7070" s="5"/>
      <c r="AF7070" s="5"/>
      <c r="AG7070" s="5"/>
    </row>
    <row r="7071" spans="9:33" x14ac:dyDescent="0.2">
      <c r="I7071" s="1"/>
      <c r="L7071" s="1"/>
      <c r="AC7071" s="5"/>
      <c r="AD7071" s="5"/>
      <c r="AE7071" s="5"/>
      <c r="AF7071" s="5"/>
      <c r="AG7071" s="5"/>
    </row>
    <row r="7072" spans="9:33" x14ac:dyDescent="0.2">
      <c r="I7072" s="1"/>
      <c r="L7072" s="1"/>
      <c r="AC7072" s="5"/>
      <c r="AD7072" s="5"/>
      <c r="AE7072" s="5"/>
      <c r="AF7072" s="5"/>
      <c r="AG7072" s="5"/>
    </row>
    <row r="7073" spans="9:33" x14ac:dyDescent="0.2">
      <c r="I7073" s="1"/>
      <c r="L7073" s="1"/>
      <c r="AC7073" s="5"/>
      <c r="AD7073" s="5"/>
      <c r="AE7073" s="5"/>
      <c r="AF7073" s="5"/>
      <c r="AG7073" s="5"/>
    </row>
    <row r="7074" spans="9:33" x14ac:dyDescent="0.2">
      <c r="I7074" s="1"/>
      <c r="L7074" s="1"/>
      <c r="AC7074" s="5"/>
      <c r="AD7074" s="5"/>
      <c r="AE7074" s="5"/>
      <c r="AF7074" s="5"/>
      <c r="AG7074" s="5"/>
    </row>
    <row r="7075" spans="9:33" x14ac:dyDescent="0.2">
      <c r="I7075" s="1"/>
      <c r="L7075" s="1"/>
      <c r="AC7075" s="5"/>
      <c r="AD7075" s="5"/>
      <c r="AE7075" s="5"/>
      <c r="AF7075" s="5"/>
      <c r="AG7075" s="5"/>
    </row>
    <row r="7076" spans="9:33" x14ac:dyDescent="0.2">
      <c r="I7076" s="1"/>
      <c r="L7076" s="1"/>
      <c r="AC7076" s="5"/>
      <c r="AD7076" s="5"/>
      <c r="AE7076" s="5"/>
      <c r="AF7076" s="5"/>
      <c r="AG7076" s="5"/>
    </row>
    <row r="7077" spans="9:33" x14ac:dyDescent="0.2">
      <c r="I7077" s="1"/>
      <c r="L7077" s="1"/>
      <c r="AC7077" s="5"/>
      <c r="AD7077" s="5"/>
      <c r="AE7077" s="5"/>
      <c r="AF7077" s="5"/>
      <c r="AG7077" s="5"/>
    </row>
    <row r="7078" spans="9:33" x14ac:dyDescent="0.2">
      <c r="I7078" s="1"/>
      <c r="L7078" s="1"/>
      <c r="AC7078" s="5"/>
      <c r="AD7078" s="5"/>
      <c r="AE7078" s="5"/>
      <c r="AF7078" s="5"/>
      <c r="AG7078" s="5"/>
    </row>
    <row r="7079" spans="9:33" x14ac:dyDescent="0.2">
      <c r="I7079" s="1"/>
      <c r="L7079" s="1"/>
      <c r="AC7079" s="5"/>
      <c r="AD7079" s="5"/>
      <c r="AE7079" s="5"/>
      <c r="AF7079" s="5"/>
      <c r="AG7079" s="5"/>
    </row>
    <row r="7080" spans="9:33" x14ac:dyDescent="0.2">
      <c r="I7080" s="1"/>
      <c r="L7080" s="1"/>
      <c r="AC7080" s="5"/>
      <c r="AD7080" s="5"/>
      <c r="AE7080" s="5"/>
      <c r="AF7080" s="5"/>
      <c r="AG7080" s="5"/>
    </row>
    <row r="7081" spans="9:33" x14ac:dyDescent="0.2">
      <c r="I7081" s="1"/>
      <c r="L7081" s="1"/>
      <c r="AC7081" s="5"/>
      <c r="AD7081" s="5"/>
      <c r="AE7081" s="5"/>
      <c r="AF7081" s="5"/>
      <c r="AG7081" s="5"/>
    </row>
    <row r="7082" spans="9:33" x14ac:dyDescent="0.2">
      <c r="I7082" s="1"/>
      <c r="L7082" s="1"/>
      <c r="AC7082" s="5"/>
      <c r="AD7082" s="5"/>
      <c r="AE7082" s="5"/>
      <c r="AF7082" s="5"/>
      <c r="AG7082" s="5"/>
    </row>
    <row r="7083" spans="9:33" x14ac:dyDescent="0.2">
      <c r="I7083" s="1"/>
      <c r="L7083" s="1"/>
      <c r="AC7083" s="5"/>
      <c r="AD7083" s="5"/>
      <c r="AE7083" s="5"/>
      <c r="AF7083" s="5"/>
      <c r="AG7083" s="5"/>
    </row>
    <row r="7084" spans="9:33" x14ac:dyDescent="0.2">
      <c r="I7084" s="1"/>
      <c r="L7084" s="1"/>
      <c r="AC7084" s="5"/>
      <c r="AD7084" s="5"/>
      <c r="AE7084" s="5"/>
      <c r="AF7084" s="5"/>
      <c r="AG7084" s="5"/>
    </row>
    <row r="7085" spans="9:33" x14ac:dyDescent="0.2">
      <c r="I7085" s="1"/>
      <c r="L7085" s="1"/>
      <c r="AC7085" s="5"/>
      <c r="AD7085" s="5"/>
      <c r="AE7085" s="5"/>
      <c r="AF7085" s="5"/>
      <c r="AG7085" s="5"/>
    </row>
    <row r="7086" spans="9:33" x14ac:dyDescent="0.2">
      <c r="I7086" s="1"/>
      <c r="L7086" s="1"/>
      <c r="AC7086" s="5"/>
      <c r="AD7086" s="5"/>
      <c r="AE7086" s="5"/>
      <c r="AF7086" s="5"/>
      <c r="AG7086" s="5"/>
    </row>
    <row r="7087" spans="9:33" x14ac:dyDescent="0.2">
      <c r="I7087" s="1"/>
      <c r="L7087" s="1"/>
      <c r="AC7087" s="5"/>
      <c r="AD7087" s="5"/>
      <c r="AE7087" s="5"/>
      <c r="AF7087" s="5"/>
      <c r="AG7087" s="5"/>
    </row>
    <row r="7088" spans="9:33" x14ac:dyDescent="0.2">
      <c r="I7088" s="1"/>
      <c r="L7088" s="1"/>
      <c r="AC7088" s="5"/>
      <c r="AD7088" s="5"/>
      <c r="AE7088" s="5"/>
      <c r="AF7088" s="5"/>
      <c r="AG7088" s="5"/>
    </row>
    <row r="7089" spans="9:33" x14ac:dyDescent="0.2">
      <c r="I7089" s="1"/>
      <c r="L7089" s="1"/>
      <c r="AC7089" s="5"/>
      <c r="AD7089" s="5"/>
      <c r="AE7089" s="5"/>
      <c r="AF7089" s="5"/>
      <c r="AG7089" s="5"/>
    </row>
    <row r="7090" spans="9:33" x14ac:dyDescent="0.2">
      <c r="I7090" s="1"/>
      <c r="L7090" s="1"/>
      <c r="AC7090" s="5"/>
      <c r="AD7090" s="5"/>
      <c r="AE7090" s="5"/>
      <c r="AF7090" s="5"/>
      <c r="AG7090" s="5"/>
    </row>
    <row r="7091" spans="9:33" x14ac:dyDescent="0.2">
      <c r="I7091" s="1"/>
      <c r="L7091" s="1"/>
      <c r="AC7091" s="5"/>
      <c r="AD7091" s="5"/>
      <c r="AE7091" s="5"/>
      <c r="AF7091" s="5"/>
      <c r="AG7091" s="5"/>
    </row>
    <row r="7092" spans="9:33" x14ac:dyDescent="0.2">
      <c r="I7092" s="1"/>
      <c r="L7092" s="1"/>
      <c r="AC7092" s="5"/>
      <c r="AD7092" s="5"/>
      <c r="AE7092" s="5"/>
      <c r="AF7092" s="5"/>
      <c r="AG7092" s="5"/>
    </row>
    <row r="7093" spans="9:33" x14ac:dyDescent="0.2">
      <c r="I7093" s="1"/>
      <c r="L7093" s="1"/>
      <c r="AC7093" s="5"/>
      <c r="AD7093" s="5"/>
      <c r="AE7093" s="5"/>
      <c r="AF7093" s="5"/>
      <c r="AG7093" s="5"/>
    </row>
    <row r="7094" spans="9:33" x14ac:dyDescent="0.2">
      <c r="I7094" s="1"/>
      <c r="L7094" s="1"/>
      <c r="AC7094" s="5"/>
      <c r="AD7094" s="5"/>
      <c r="AE7094" s="5"/>
      <c r="AF7094" s="5"/>
      <c r="AG7094" s="5"/>
    </row>
    <row r="7095" spans="9:33" x14ac:dyDescent="0.2">
      <c r="I7095" s="1"/>
      <c r="L7095" s="1"/>
      <c r="AC7095" s="5"/>
      <c r="AD7095" s="5"/>
      <c r="AE7095" s="5"/>
      <c r="AF7095" s="5"/>
      <c r="AG7095" s="5"/>
    </row>
    <row r="7096" spans="9:33" x14ac:dyDescent="0.2">
      <c r="I7096" s="1"/>
      <c r="L7096" s="3"/>
    </row>
    <row r="7097" spans="9:33" x14ac:dyDescent="0.2">
      <c r="I7097" s="1"/>
      <c r="L7097" s="1"/>
      <c r="AC7097" s="5"/>
      <c r="AD7097" s="5"/>
      <c r="AE7097" s="5"/>
      <c r="AF7097" s="5"/>
      <c r="AG7097" s="5"/>
    </row>
    <row r="7098" spans="9:33" x14ac:dyDescent="0.2">
      <c r="I7098" s="1"/>
      <c r="L7098" s="1"/>
      <c r="AC7098" s="5"/>
      <c r="AD7098" s="5"/>
      <c r="AE7098" s="5"/>
      <c r="AF7098" s="5"/>
      <c r="AG7098" s="5"/>
    </row>
    <row r="7099" spans="9:33" x14ac:dyDescent="0.2">
      <c r="I7099" s="1"/>
      <c r="L7099" s="1"/>
      <c r="AC7099" s="5"/>
      <c r="AD7099" s="5"/>
      <c r="AE7099" s="5"/>
      <c r="AF7099" s="5"/>
      <c r="AG7099" s="5"/>
    </row>
    <row r="7100" spans="9:33" x14ac:dyDescent="0.2">
      <c r="I7100" s="1"/>
      <c r="L7100" s="1"/>
      <c r="AC7100" s="5"/>
      <c r="AD7100" s="5"/>
      <c r="AE7100" s="5"/>
      <c r="AF7100" s="5"/>
      <c r="AG7100" s="5"/>
    </row>
    <row r="7101" spans="9:33" x14ac:dyDescent="0.2">
      <c r="I7101" s="1"/>
      <c r="L7101" s="1"/>
      <c r="AC7101" s="5"/>
      <c r="AD7101" s="5"/>
      <c r="AE7101" s="5"/>
      <c r="AF7101" s="5"/>
      <c r="AG7101" s="5"/>
    </row>
    <row r="7102" spans="9:33" x14ac:dyDescent="0.2">
      <c r="I7102" s="1"/>
      <c r="L7102" s="1"/>
      <c r="AC7102" s="5"/>
      <c r="AD7102" s="5"/>
      <c r="AE7102" s="5"/>
      <c r="AF7102" s="5"/>
      <c r="AG7102" s="5"/>
    </row>
    <row r="7103" spans="9:33" x14ac:dyDescent="0.2">
      <c r="I7103" s="1"/>
      <c r="L7103" s="1"/>
      <c r="AC7103" s="5"/>
      <c r="AD7103" s="5"/>
      <c r="AE7103" s="5"/>
      <c r="AF7103" s="5"/>
      <c r="AG7103" s="5"/>
    </row>
    <row r="7104" spans="9:33" x14ac:dyDescent="0.2">
      <c r="I7104" s="1"/>
      <c r="L7104" s="1"/>
      <c r="AC7104" s="5"/>
      <c r="AD7104" s="5"/>
      <c r="AE7104" s="5"/>
      <c r="AF7104" s="5"/>
      <c r="AG7104" s="5"/>
    </row>
    <row r="7105" spans="9:33" x14ac:dyDescent="0.2">
      <c r="I7105" s="1"/>
      <c r="L7105" s="1"/>
      <c r="AC7105" s="5"/>
      <c r="AD7105" s="5"/>
      <c r="AE7105" s="5"/>
      <c r="AF7105" s="5"/>
      <c r="AG7105" s="5"/>
    </row>
    <row r="7106" spans="9:33" x14ac:dyDescent="0.2">
      <c r="I7106" s="1"/>
      <c r="L7106" s="1"/>
      <c r="AC7106" s="5"/>
      <c r="AD7106" s="5"/>
      <c r="AE7106" s="5"/>
      <c r="AF7106" s="5"/>
      <c r="AG7106" s="5"/>
    </row>
    <row r="7107" spans="9:33" x14ac:dyDescent="0.2">
      <c r="I7107" s="2"/>
      <c r="L7107" s="1"/>
      <c r="AC7107" s="5"/>
      <c r="AD7107" s="5"/>
      <c r="AE7107" s="5"/>
      <c r="AF7107" s="5"/>
      <c r="AG7107" s="5"/>
    </row>
    <row r="7108" spans="9:33" x14ac:dyDescent="0.2">
      <c r="I7108" s="1"/>
      <c r="L7108" s="1"/>
      <c r="AC7108" s="5"/>
      <c r="AD7108" s="5"/>
      <c r="AE7108" s="5"/>
      <c r="AF7108" s="5"/>
      <c r="AG7108" s="5"/>
    </row>
    <row r="7109" spans="9:33" x14ac:dyDescent="0.2">
      <c r="I7109" s="1"/>
      <c r="L7109" s="1"/>
      <c r="AC7109" s="5"/>
      <c r="AD7109" s="5"/>
      <c r="AE7109" s="5"/>
      <c r="AF7109" s="5"/>
      <c r="AG7109" s="5"/>
    </row>
    <row r="7110" spans="9:33" x14ac:dyDescent="0.2">
      <c r="I7110" s="1"/>
      <c r="L7110" s="1"/>
      <c r="AC7110" s="5"/>
      <c r="AD7110" s="5"/>
      <c r="AE7110" s="5"/>
      <c r="AF7110" s="5"/>
      <c r="AG7110" s="5"/>
    </row>
    <row r="7111" spans="9:33" x14ac:dyDescent="0.2">
      <c r="I7111" s="1"/>
      <c r="L7111" s="1"/>
      <c r="AC7111" s="5"/>
      <c r="AD7111" s="5"/>
      <c r="AE7111" s="5"/>
      <c r="AF7111" s="5"/>
      <c r="AG7111" s="5"/>
    </row>
    <row r="7112" spans="9:33" x14ac:dyDescent="0.2">
      <c r="I7112" s="1"/>
      <c r="L7112" s="1"/>
      <c r="AC7112" s="5"/>
      <c r="AD7112" s="5"/>
      <c r="AE7112" s="5"/>
      <c r="AF7112" s="5"/>
      <c r="AG7112" s="5"/>
    </row>
    <row r="7113" spans="9:33" x14ac:dyDescent="0.2">
      <c r="I7113" s="2"/>
      <c r="L7113" s="1"/>
      <c r="AC7113" s="5"/>
      <c r="AD7113" s="5"/>
      <c r="AE7113" s="5"/>
      <c r="AF7113" s="5"/>
      <c r="AG7113" s="5"/>
    </row>
    <row r="7114" spans="9:33" x14ac:dyDescent="0.2">
      <c r="I7114" s="1"/>
      <c r="L7114" s="1"/>
      <c r="AC7114" s="5"/>
      <c r="AD7114" s="5"/>
      <c r="AE7114" s="5"/>
      <c r="AF7114" s="5"/>
      <c r="AG7114" s="5"/>
    </row>
    <row r="7115" spans="9:33" x14ac:dyDescent="0.2">
      <c r="I7115" s="2"/>
      <c r="L7115" s="1"/>
      <c r="AC7115" s="5"/>
      <c r="AD7115" s="5"/>
      <c r="AE7115" s="5"/>
      <c r="AF7115" s="5"/>
      <c r="AG7115" s="5"/>
    </row>
    <row r="7116" spans="9:33" x14ac:dyDescent="0.2">
      <c r="I7116" s="1"/>
      <c r="L7116" s="1"/>
      <c r="AC7116" s="5"/>
      <c r="AD7116" s="5"/>
      <c r="AE7116" s="5"/>
      <c r="AF7116" s="5"/>
      <c r="AG7116" s="5"/>
    </row>
    <row r="7117" spans="9:33" x14ac:dyDescent="0.2">
      <c r="I7117" s="1"/>
      <c r="L7117" s="1"/>
      <c r="AC7117" s="5"/>
      <c r="AD7117" s="5"/>
      <c r="AE7117" s="5"/>
      <c r="AF7117" s="5"/>
      <c r="AG7117" s="5"/>
    </row>
    <row r="7118" spans="9:33" x14ac:dyDescent="0.2">
      <c r="I7118" s="1"/>
      <c r="L7118" s="1"/>
      <c r="AC7118" s="5"/>
      <c r="AD7118" s="5"/>
      <c r="AE7118" s="5"/>
      <c r="AF7118" s="5"/>
      <c r="AG7118" s="5"/>
    </row>
    <row r="7119" spans="9:33" x14ac:dyDescent="0.2">
      <c r="I7119" s="1"/>
      <c r="L7119" s="1"/>
      <c r="AC7119" s="5"/>
      <c r="AD7119" s="5"/>
      <c r="AE7119" s="5"/>
      <c r="AF7119" s="5"/>
      <c r="AG7119" s="5"/>
    </row>
    <row r="7120" spans="9:33" x14ac:dyDescent="0.2">
      <c r="I7120" s="1"/>
      <c r="L7120" s="1"/>
      <c r="AC7120" s="5"/>
      <c r="AD7120" s="5"/>
      <c r="AE7120" s="5"/>
      <c r="AF7120" s="5"/>
      <c r="AG7120" s="5"/>
    </row>
    <row r="7121" spans="9:33" x14ac:dyDescent="0.2">
      <c r="I7121" s="1"/>
      <c r="L7121" s="1"/>
      <c r="AC7121" s="5"/>
      <c r="AD7121" s="5"/>
      <c r="AE7121" s="5"/>
      <c r="AF7121" s="5"/>
      <c r="AG7121" s="5"/>
    </row>
    <row r="7122" spans="9:33" x14ac:dyDescent="0.2">
      <c r="I7122" s="1"/>
      <c r="L7122" s="1"/>
      <c r="AC7122" s="5"/>
      <c r="AD7122" s="5"/>
      <c r="AE7122" s="5"/>
      <c r="AF7122" s="5"/>
      <c r="AG7122" s="5"/>
    </row>
    <row r="7123" spans="9:33" x14ac:dyDescent="0.2">
      <c r="I7123" s="1"/>
      <c r="L7123" s="1"/>
      <c r="AC7123" s="5"/>
      <c r="AD7123" s="5"/>
      <c r="AE7123" s="5"/>
      <c r="AF7123" s="5"/>
      <c r="AG7123" s="5"/>
    </row>
    <row r="7124" spans="9:33" x14ac:dyDescent="0.2">
      <c r="I7124" s="1"/>
      <c r="L7124" s="1"/>
      <c r="AC7124" s="5"/>
      <c r="AD7124" s="5"/>
      <c r="AE7124" s="5"/>
      <c r="AF7124" s="5"/>
      <c r="AG7124" s="5"/>
    </row>
    <row r="7125" spans="9:33" x14ac:dyDescent="0.2">
      <c r="I7125" s="1"/>
      <c r="L7125" s="1"/>
      <c r="AC7125" s="5"/>
      <c r="AD7125" s="5"/>
      <c r="AE7125" s="5"/>
      <c r="AF7125" s="5"/>
      <c r="AG7125" s="5"/>
    </row>
    <row r="7126" spans="9:33" x14ac:dyDescent="0.2">
      <c r="I7126" s="2"/>
      <c r="L7126" s="1"/>
      <c r="AC7126" s="5"/>
      <c r="AD7126" s="5"/>
      <c r="AE7126" s="5"/>
      <c r="AF7126" s="5"/>
      <c r="AG7126" s="5"/>
    </row>
    <row r="7127" spans="9:33" x14ac:dyDescent="0.2">
      <c r="I7127" s="1"/>
      <c r="L7127" s="1"/>
      <c r="AC7127" s="5"/>
      <c r="AD7127" s="5"/>
      <c r="AE7127" s="5"/>
      <c r="AF7127" s="5"/>
      <c r="AG7127" s="5"/>
    </row>
    <row r="7128" spans="9:33" x14ac:dyDescent="0.2">
      <c r="I7128" s="1"/>
      <c r="L7128" s="1"/>
      <c r="AC7128" s="5"/>
      <c r="AD7128" s="5"/>
      <c r="AE7128" s="5"/>
      <c r="AF7128" s="5"/>
      <c r="AG7128" s="5"/>
    </row>
    <row r="7129" spans="9:33" x14ac:dyDescent="0.2">
      <c r="I7129" s="2"/>
      <c r="L7129" s="1"/>
      <c r="AC7129" s="5"/>
      <c r="AD7129" s="5"/>
      <c r="AE7129" s="5"/>
      <c r="AF7129" s="5"/>
      <c r="AG7129" s="5"/>
    </row>
    <row r="7130" spans="9:33" x14ac:dyDescent="0.2">
      <c r="I7130" s="1"/>
      <c r="L7130" s="1"/>
      <c r="AC7130" s="5"/>
      <c r="AD7130" s="5"/>
      <c r="AE7130" s="5"/>
      <c r="AF7130" s="5"/>
      <c r="AG7130" s="5"/>
    </row>
    <row r="7131" spans="9:33" x14ac:dyDescent="0.2">
      <c r="I7131" s="2"/>
      <c r="L7131" s="1"/>
      <c r="AC7131" s="5"/>
      <c r="AD7131" s="5"/>
      <c r="AE7131" s="5"/>
      <c r="AF7131" s="5"/>
      <c r="AG7131" s="5"/>
    </row>
    <row r="7132" spans="9:33" x14ac:dyDescent="0.2">
      <c r="I7132" s="2"/>
      <c r="L7132" s="1"/>
      <c r="AC7132" s="5"/>
      <c r="AD7132" s="5"/>
      <c r="AE7132" s="5"/>
      <c r="AF7132" s="5"/>
      <c r="AG7132" s="5"/>
    </row>
    <row r="7133" spans="9:33" x14ac:dyDescent="0.2">
      <c r="I7133" s="2"/>
      <c r="L7133" s="1"/>
      <c r="AC7133" s="5"/>
      <c r="AD7133" s="5"/>
      <c r="AE7133" s="5"/>
      <c r="AF7133" s="5"/>
      <c r="AG7133" s="5"/>
    </row>
    <row r="7134" spans="9:33" x14ac:dyDescent="0.2">
      <c r="I7134" s="2"/>
      <c r="L7134" s="1"/>
      <c r="AC7134" s="5"/>
      <c r="AD7134" s="5"/>
      <c r="AE7134" s="5"/>
      <c r="AF7134" s="5"/>
      <c r="AG7134" s="5"/>
    </row>
    <row r="7135" spans="9:33" x14ac:dyDescent="0.2">
      <c r="I7135" s="1"/>
      <c r="L7135" s="1"/>
      <c r="AC7135" s="5"/>
      <c r="AD7135" s="5"/>
      <c r="AE7135" s="5"/>
      <c r="AF7135" s="5"/>
      <c r="AG7135" s="5"/>
    </row>
    <row r="7136" spans="9:33" x14ac:dyDescent="0.2">
      <c r="I7136" s="1"/>
      <c r="L7136" s="1"/>
      <c r="AC7136" s="5"/>
      <c r="AD7136" s="5"/>
      <c r="AE7136" s="5"/>
      <c r="AF7136" s="5"/>
      <c r="AG7136" s="5"/>
    </row>
    <row r="7137" spans="9:33" x14ac:dyDescent="0.2">
      <c r="I7137" s="1"/>
      <c r="L7137" s="1"/>
      <c r="AC7137" s="5"/>
      <c r="AD7137" s="5"/>
      <c r="AE7137" s="5"/>
      <c r="AF7137" s="5"/>
      <c r="AG7137" s="5"/>
    </row>
    <row r="7138" spans="9:33" x14ac:dyDescent="0.2">
      <c r="I7138" s="1"/>
      <c r="L7138" s="1"/>
      <c r="AC7138" s="5"/>
      <c r="AD7138" s="5"/>
      <c r="AE7138" s="5"/>
      <c r="AF7138" s="5"/>
      <c r="AG7138" s="5"/>
    </row>
    <row r="7139" spans="9:33" x14ac:dyDescent="0.2">
      <c r="I7139" s="1"/>
      <c r="L7139" s="1"/>
      <c r="AC7139" s="5"/>
      <c r="AD7139" s="5"/>
      <c r="AE7139" s="5"/>
      <c r="AF7139" s="5"/>
      <c r="AG7139" s="5"/>
    </row>
    <row r="7140" spans="9:33" x14ac:dyDescent="0.2">
      <c r="I7140" s="1"/>
      <c r="L7140" s="1"/>
      <c r="AC7140" s="5"/>
      <c r="AD7140" s="5"/>
      <c r="AE7140" s="5"/>
      <c r="AF7140" s="5"/>
      <c r="AG7140" s="5"/>
    </row>
    <row r="7141" spans="9:33" x14ac:dyDescent="0.2">
      <c r="I7141" s="1"/>
      <c r="L7141" s="1"/>
      <c r="AC7141" s="5"/>
      <c r="AD7141" s="5"/>
      <c r="AE7141" s="5"/>
      <c r="AF7141" s="5"/>
      <c r="AG7141" s="5"/>
    </row>
    <row r="7142" spans="9:33" x14ac:dyDescent="0.2">
      <c r="I7142" s="1"/>
      <c r="L7142" s="1"/>
      <c r="AC7142" s="5"/>
      <c r="AD7142" s="5"/>
      <c r="AE7142" s="5"/>
      <c r="AF7142" s="5"/>
      <c r="AG7142" s="5"/>
    </row>
    <row r="7143" spans="9:33" x14ac:dyDescent="0.2">
      <c r="I7143" s="1"/>
      <c r="L7143" s="1"/>
      <c r="AC7143" s="5"/>
      <c r="AD7143" s="5"/>
      <c r="AE7143" s="5"/>
      <c r="AF7143" s="5"/>
      <c r="AG7143" s="5"/>
    </row>
    <row r="7144" spans="9:33" x14ac:dyDescent="0.2">
      <c r="I7144" s="1"/>
      <c r="L7144" s="1"/>
      <c r="AC7144" s="5"/>
      <c r="AD7144" s="5"/>
      <c r="AE7144" s="5"/>
      <c r="AF7144" s="5"/>
      <c r="AG7144" s="5"/>
    </row>
    <row r="7145" spans="9:33" x14ac:dyDescent="0.2">
      <c r="I7145" s="1"/>
      <c r="L7145" s="1"/>
      <c r="AC7145" s="5"/>
      <c r="AD7145" s="5"/>
      <c r="AE7145" s="5"/>
      <c r="AF7145" s="5"/>
      <c r="AG7145" s="5"/>
    </row>
    <row r="7146" spans="9:33" x14ac:dyDescent="0.2">
      <c r="I7146" s="1"/>
      <c r="L7146" s="1"/>
      <c r="AC7146" s="5"/>
      <c r="AD7146" s="5"/>
      <c r="AE7146" s="5"/>
      <c r="AF7146" s="5"/>
      <c r="AG7146" s="5"/>
    </row>
    <row r="7147" spans="9:33" x14ac:dyDescent="0.2">
      <c r="I7147" s="1"/>
      <c r="L7147" s="1"/>
      <c r="AC7147" s="5"/>
      <c r="AD7147" s="5"/>
      <c r="AE7147" s="5"/>
      <c r="AF7147" s="5"/>
      <c r="AG7147" s="5"/>
    </row>
    <row r="7148" spans="9:33" x14ac:dyDescent="0.2">
      <c r="I7148" s="1"/>
      <c r="L7148" s="1"/>
      <c r="AC7148" s="5"/>
      <c r="AD7148" s="5"/>
      <c r="AE7148" s="5"/>
      <c r="AF7148" s="5"/>
      <c r="AG7148" s="5"/>
    </row>
    <row r="7149" spans="9:33" x14ac:dyDescent="0.2">
      <c r="I7149" s="1"/>
      <c r="L7149" s="1"/>
      <c r="AC7149" s="5"/>
      <c r="AD7149" s="5"/>
      <c r="AE7149" s="5"/>
      <c r="AF7149" s="5"/>
      <c r="AG7149" s="5"/>
    </row>
    <row r="7150" spans="9:33" x14ac:dyDescent="0.2">
      <c r="I7150" s="1"/>
      <c r="L7150" s="1"/>
      <c r="AC7150" s="5"/>
      <c r="AD7150" s="5"/>
      <c r="AE7150" s="5"/>
      <c r="AF7150" s="5"/>
      <c r="AG7150" s="5"/>
    </row>
    <row r="7151" spans="9:33" x14ac:dyDescent="0.2">
      <c r="I7151" s="1"/>
      <c r="L7151" s="1"/>
      <c r="AC7151" s="5"/>
      <c r="AD7151" s="5"/>
      <c r="AE7151" s="5"/>
      <c r="AF7151" s="5"/>
      <c r="AG7151" s="5"/>
    </row>
    <row r="7152" spans="9:33" x14ac:dyDescent="0.2">
      <c r="I7152" s="1"/>
      <c r="L7152" s="1"/>
      <c r="AC7152" s="5"/>
      <c r="AD7152" s="5"/>
      <c r="AE7152" s="5"/>
      <c r="AF7152" s="5"/>
      <c r="AG7152" s="5"/>
    </row>
    <row r="7153" spans="9:33" x14ac:dyDescent="0.2">
      <c r="I7153" s="1"/>
      <c r="L7153" s="1"/>
      <c r="AC7153" s="5"/>
      <c r="AD7153" s="5"/>
      <c r="AE7153" s="5"/>
      <c r="AF7153" s="5"/>
      <c r="AG7153" s="5"/>
    </row>
    <row r="7154" spans="9:33" x14ac:dyDescent="0.2">
      <c r="I7154" s="1"/>
      <c r="L7154" s="1"/>
      <c r="AC7154" s="5"/>
      <c r="AD7154" s="5"/>
      <c r="AE7154" s="5"/>
      <c r="AF7154" s="5"/>
      <c r="AG7154" s="5"/>
    </row>
    <row r="7155" spans="9:33" x14ac:dyDescent="0.2">
      <c r="I7155" s="1"/>
      <c r="L7155" s="1"/>
      <c r="AC7155" s="5"/>
      <c r="AD7155" s="5"/>
      <c r="AE7155" s="5"/>
      <c r="AF7155" s="5"/>
      <c r="AG7155" s="5"/>
    </row>
    <row r="7156" spans="9:33" x14ac:dyDescent="0.2">
      <c r="I7156" s="1"/>
      <c r="L7156" s="1"/>
      <c r="AC7156" s="5"/>
      <c r="AD7156" s="5"/>
      <c r="AE7156" s="5"/>
      <c r="AF7156" s="5"/>
      <c r="AG7156" s="5"/>
    </row>
    <row r="7157" spans="9:33" x14ac:dyDescent="0.2">
      <c r="I7157" s="1"/>
      <c r="L7157" s="1"/>
      <c r="AC7157" s="5"/>
      <c r="AD7157" s="5"/>
      <c r="AE7157" s="5"/>
      <c r="AF7157" s="5"/>
      <c r="AG7157" s="5"/>
    </row>
    <row r="7158" spans="9:33" x14ac:dyDescent="0.2">
      <c r="I7158" s="1"/>
      <c r="L7158" s="1"/>
      <c r="AC7158" s="5"/>
      <c r="AD7158" s="5"/>
      <c r="AE7158" s="5"/>
      <c r="AF7158" s="5"/>
      <c r="AG7158" s="5"/>
    </row>
    <row r="7159" spans="9:33" x14ac:dyDescent="0.2">
      <c r="I7159" s="1"/>
      <c r="L7159" s="1"/>
      <c r="AC7159" s="5"/>
      <c r="AD7159" s="5"/>
      <c r="AE7159" s="5"/>
      <c r="AF7159" s="5"/>
      <c r="AG7159" s="5"/>
    </row>
    <row r="7160" spans="9:33" x14ac:dyDescent="0.2">
      <c r="I7160" s="1"/>
      <c r="L7160" s="1"/>
      <c r="AC7160" s="5"/>
      <c r="AD7160" s="5"/>
      <c r="AE7160" s="5"/>
      <c r="AF7160" s="5"/>
      <c r="AG7160" s="5"/>
    </row>
    <row r="7161" spans="9:33" x14ac:dyDescent="0.2">
      <c r="I7161" s="1"/>
      <c r="L7161" s="1"/>
      <c r="AC7161" s="5"/>
      <c r="AD7161" s="5"/>
      <c r="AE7161" s="5"/>
      <c r="AF7161" s="5"/>
      <c r="AG7161" s="5"/>
    </row>
    <row r="7162" spans="9:33" x14ac:dyDescent="0.2">
      <c r="I7162" s="1"/>
      <c r="L7162" s="1"/>
      <c r="AC7162" s="5"/>
      <c r="AD7162" s="5"/>
      <c r="AE7162" s="5"/>
      <c r="AF7162" s="5"/>
      <c r="AG7162" s="5"/>
    </row>
    <row r="7163" spans="9:33" x14ac:dyDescent="0.2">
      <c r="I7163" s="1"/>
      <c r="L7163" s="1"/>
      <c r="AC7163" s="5"/>
      <c r="AD7163" s="5"/>
      <c r="AE7163" s="5"/>
      <c r="AF7163" s="5"/>
      <c r="AG7163" s="5"/>
    </row>
    <row r="7164" spans="9:33" x14ac:dyDescent="0.2">
      <c r="I7164" s="1"/>
      <c r="L7164" s="1"/>
      <c r="AC7164" s="5"/>
      <c r="AD7164" s="5"/>
      <c r="AE7164" s="5"/>
      <c r="AF7164" s="5"/>
      <c r="AG7164" s="5"/>
    </row>
    <row r="7165" spans="9:33" x14ac:dyDescent="0.2">
      <c r="I7165" s="1"/>
      <c r="L7165" s="1"/>
      <c r="AC7165" s="5"/>
      <c r="AD7165" s="5"/>
      <c r="AE7165" s="5"/>
      <c r="AF7165" s="5"/>
      <c r="AG7165" s="5"/>
    </row>
    <row r="7166" spans="9:33" x14ac:dyDescent="0.2">
      <c r="I7166" s="1"/>
      <c r="L7166" s="1"/>
      <c r="AC7166" s="5"/>
      <c r="AD7166" s="5"/>
      <c r="AE7166" s="5"/>
      <c r="AF7166" s="5"/>
      <c r="AG7166" s="5"/>
    </row>
    <row r="7167" spans="9:33" x14ac:dyDescent="0.2">
      <c r="I7167" s="1"/>
      <c r="L7167" s="1"/>
      <c r="AC7167" s="5"/>
      <c r="AD7167" s="5"/>
      <c r="AE7167" s="5"/>
      <c r="AF7167" s="5"/>
      <c r="AG7167" s="5"/>
    </row>
    <row r="7168" spans="9:33" x14ac:dyDescent="0.2">
      <c r="I7168" s="1"/>
      <c r="L7168" s="1"/>
      <c r="AC7168" s="5"/>
      <c r="AD7168" s="5"/>
      <c r="AE7168" s="5"/>
      <c r="AF7168" s="5"/>
      <c r="AG7168" s="5"/>
    </row>
    <row r="7169" spans="9:33" x14ac:dyDescent="0.2">
      <c r="I7169" s="1"/>
      <c r="L7169" s="1"/>
      <c r="AC7169" s="5"/>
      <c r="AD7169" s="5"/>
      <c r="AE7169" s="5"/>
      <c r="AF7169" s="5"/>
      <c r="AG7169" s="5"/>
    </row>
    <row r="7170" spans="9:33" x14ac:dyDescent="0.2">
      <c r="I7170" s="1"/>
      <c r="L7170" s="1"/>
      <c r="AC7170" s="5"/>
      <c r="AD7170" s="5"/>
      <c r="AE7170" s="5"/>
      <c r="AF7170" s="5"/>
      <c r="AG7170" s="5"/>
    </row>
    <row r="7171" spans="9:33" x14ac:dyDescent="0.2">
      <c r="I7171" s="1"/>
      <c r="L7171" s="1"/>
      <c r="AC7171" s="5"/>
      <c r="AD7171" s="5"/>
      <c r="AE7171" s="5"/>
      <c r="AF7171" s="5"/>
      <c r="AG7171" s="5"/>
    </row>
    <row r="7172" spans="9:33" x14ac:dyDescent="0.2">
      <c r="I7172" s="1"/>
      <c r="L7172" s="1"/>
      <c r="AC7172" s="5"/>
      <c r="AD7172" s="5"/>
      <c r="AE7172" s="5"/>
      <c r="AF7172" s="5"/>
      <c r="AG7172" s="5"/>
    </row>
    <row r="7173" spans="9:33" x14ac:dyDescent="0.2">
      <c r="I7173" s="1"/>
      <c r="L7173" s="1"/>
      <c r="AC7173" s="5"/>
      <c r="AD7173" s="5"/>
      <c r="AE7173" s="5"/>
      <c r="AF7173" s="5"/>
      <c r="AG7173" s="5"/>
    </row>
    <row r="7174" spans="9:33" x14ac:dyDescent="0.2">
      <c r="I7174" s="1"/>
      <c r="L7174" s="1"/>
      <c r="AC7174" s="5"/>
      <c r="AD7174" s="5"/>
      <c r="AE7174" s="5"/>
      <c r="AF7174" s="5"/>
      <c r="AG7174" s="5"/>
    </row>
    <row r="7175" spans="9:33" x14ac:dyDescent="0.2">
      <c r="I7175" s="1"/>
      <c r="L7175" s="1"/>
      <c r="AC7175" s="5"/>
      <c r="AD7175" s="5"/>
      <c r="AE7175" s="5"/>
      <c r="AF7175" s="5"/>
      <c r="AG7175" s="5"/>
    </row>
    <row r="7176" spans="9:33" x14ac:dyDescent="0.2">
      <c r="I7176" s="1"/>
      <c r="L7176" s="1"/>
      <c r="AC7176" s="5"/>
      <c r="AD7176" s="5"/>
      <c r="AE7176" s="5"/>
      <c r="AF7176" s="5"/>
      <c r="AG7176" s="5"/>
    </row>
    <row r="7177" spans="9:33" x14ac:dyDescent="0.2">
      <c r="I7177" s="1"/>
      <c r="L7177" s="1"/>
      <c r="AC7177" s="5"/>
      <c r="AD7177" s="5"/>
      <c r="AE7177" s="5"/>
      <c r="AF7177" s="5"/>
      <c r="AG7177" s="5"/>
    </row>
    <row r="7178" spans="9:33" x14ac:dyDescent="0.2">
      <c r="I7178" s="1"/>
      <c r="L7178" s="1"/>
      <c r="AC7178" s="5"/>
      <c r="AD7178" s="5"/>
      <c r="AE7178" s="5"/>
      <c r="AF7178" s="5"/>
      <c r="AG7178" s="5"/>
    </row>
    <row r="7179" spans="9:33" x14ac:dyDescent="0.2">
      <c r="I7179" s="1"/>
      <c r="L7179" s="1"/>
      <c r="AC7179" s="5"/>
      <c r="AD7179" s="5"/>
      <c r="AE7179" s="5"/>
      <c r="AF7179" s="5"/>
      <c r="AG7179" s="5"/>
    </row>
    <row r="7180" spans="9:33" x14ac:dyDescent="0.2">
      <c r="I7180" s="1"/>
      <c r="L7180" s="1"/>
      <c r="AC7180" s="5"/>
      <c r="AD7180" s="5"/>
      <c r="AE7180" s="5"/>
      <c r="AF7180" s="5"/>
      <c r="AG7180" s="5"/>
    </row>
    <row r="7181" spans="9:33" x14ac:dyDescent="0.2">
      <c r="I7181" s="1"/>
      <c r="L7181" s="1"/>
      <c r="AC7181" s="5"/>
      <c r="AD7181" s="5"/>
      <c r="AE7181" s="5"/>
      <c r="AF7181" s="5"/>
      <c r="AG7181" s="5"/>
    </row>
    <row r="7182" spans="9:33" x14ac:dyDescent="0.2">
      <c r="I7182" s="1"/>
      <c r="L7182" s="1"/>
      <c r="AC7182" s="5"/>
      <c r="AD7182" s="5"/>
      <c r="AE7182" s="5"/>
      <c r="AF7182" s="5"/>
      <c r="AG7182" s="5"/>
    </row>
    <row r="7183" spans="9:33" x14ac:dyDescent="0.2">
      <c r="I7183" s="1"/>
      <c r="L7183" s="1"/>
      <c r="AC7183" s="5"/>
      <c r="AD7183" s="5"/>
      <c r="AE7183" s="5"/>
      <c r="AF7183" s="5"/>
      <c r="AG7183" s="5"/>
    </row>
    <row r="7184" spans="9:33" x14ac:dyDescent="0.2">
      <c r="I7184" s="1"/>
      <c r="L7184" s="1"/>
      <c r="AC7184" s="5"/>
      <c r="AD7184" s="5"/>
      <c r="AE7184" s="5"/>
      <c r="AF7184" s="5"/>
      <c r="AG7184" s="5"/>
    </row>
    <row r="7185" spans="9:33" x14ac:dyDescent="0.2">
      <c r="I7185" s="1"/>
      <c r="L7185" s="1"/>
      <c r="AC7185" s="5"/>
      <c r="AD7185" s="5"/>
      <c r="AE7185" s="5"/>
      <c r="AF7185" s="5"/>
      <c r="AG7185" s="5"/>
    </row>
    <row r="7186" spans="9:33" x14ac:dyDescent="0.2">
      <c r="I7186" s="1"/>
      <c r="L7186" s="1"/>
      <c r="AC7186" s="5"/>
      <c r="AD7186" s="5"/>
      <c r="AE7186" s="5"/>
      <c r="AF7186" s="5"/>
      <c r="AG7186" s="5"/>
    </row>
    <row r="7187" spans="9:33" x14ac:dyDescent="0.2">
      <c r="I7187" s="1"/>
      <c r="L7187" s="1"/>
      <c r="AC7187" s="5"/>
      <c r="AD7187" s="5"/>
      <c r="AE7187" s="5"/>
      <c r="AF7187" s="5"/>
      <c r="AG7187" s="5"/>
    </row>
    <row r="7188" spans="9:33" x14ac:dyDescent="0.2">
      <c r="I7188" s="1"/>
      <c r="L7188" s="1"/>
      <c r="AC7188" s="5"/>
      <c r="AD7188" s="5"/>
      <c r="AE7188" s="5"/>
      <c r="AF7188" s="5"/>
      <c r="AG7188" s="5"/>
    </row>
    <row r="7189" spans="9:33" x14ac:dyDescent="0.2">
      <c r="I7189" s="1"/>
      <c r="L7189" s="1"/>
      <c r="AC7189" s="5"/>
      <c r="AD7189" s="5"/>
      <c r="AE7189" s="5"/>
      <c r="AF7189" s="5"/>
      <c r="AG7189" s="5"/>
    </row>
    <row r="7190" spans="9:33" x14ac:dyDescent="0.2">
      <c r="I7190" s="1"/>
      <c r="L7190" s="1"/>
      <c r="AC7190" s="5"/>
      <c r="AD7190" s="5"/>
      <c r="AE7190" s="5"/>
      <c r="AF7190" s="5"/>
      <c r="AG7190" s="5"/>
    </row>
    <row r="7191" spans="9:33" x14ac:dyDescent="0.2">
      <c r="I7191" s="1"/>
      <c r="L7191" s="1"/>
      <c r="AC7191" s="5"/>
      <c r="AD7191" s="5"/>
      <c r="AE7191" s="5"/>
      <c r="AF7191" s="5"/>
      <c r="AG7191" s="5"/>
    </row>
    <row r="7192" spans="9:33" x14ac:dyDescent="0.2">
      <c r="I7192" s="1"/>
      <c r="L7192" s="1"/>
      <c r="AC7192" s="5"/>
      <c r="AD7192" s="5"/>
      <c r="AE7192" s="5"/>
      <c r="AF7192" s="5"/>
      <c r="AG7192" s="5"/>
    </row>
    <row r="7193" spans="9:33" x14ac:dyDescent="0.2">
      <c r="I7193" s="1"/>
      <c r="L7193" s="1"/>
      <c r="AC7193" s="5"/>
      <c r="AD7193" s="5"/>
      <c r="AE7193" s="5"/>
      <c r="AF7193" s="5"/>
      <c r="AG7193" s="5"/>
    </row>
    <row r="7194" spans="9:33" x14ac:dyDescent="0.2">
      <c r="I7194" s="1"/>
      <c r="L7194" s="1"/>
      <c r="AC7194" s="5"/>
      <c r="AD7194" s="5"/>
      <c r="AE7194" s="5"/>
      <c r="AF7194" s="5"/>
      <c r="AG7194" s="5"/>
    </row>
    <row r="7195" spans="9:33" x14ac:dyDescent="0.2">
      <c r="I7195" s="1"/>
      <c r="L7195" s="1"/>
      <c r="AC7195" s="5"/>
      <c r="AD7195" s="5"/>
      <c r="AE7195" s="5"/>
      <c r="AF7195" s="5"/>
      <c r="AG7195" s="5"/>
    </row>
    <row r="7196" spans="9:33" x14ac:dyDescent="0.2">
      <c r="I7196" s="1"/>
      <c r="L7196" s="1"/>
      <c r="AC7196" s="5"/>
      <c r="AD7196" s="5"/>
      <c r="AE7196" s="5"/>
      <c r="AF7196" s="5"/>
      <c r="AG7196" s="5"/>
    </row>
    <row r="7197" spans="9:33" x14ac:dyDescent="0.2">
      <c r="I7197" s="1"/>
      <c r="L7197" s="1"/>
      <c r="AC7197" s="5"/>
      <c r="AD7197" s="5"/>
      <c r="AE7197" s="5"/>
      <c r="AF7197" s="5"/>
      <c r="AG7197" s="5"/>
    </row>
    <row r="7198" spans="9:33" x14ac:dyDescent="0.2">
      <c r="I7198" s="1"/>
      <c r="L7198" s="1"/>
      <c r="AC7198" s="5"/>
      <c r="AD7198" s="5"/>
      <c r="AE7198" s="5"/>
      <c r="AF7198" s="5"/>
      <c r="AG7198" s="5"/>
    </row>
    <row r="7199" spans="9:33" x14ac:dyDescent="0.2">
      <c r="I7199" s="1"/>
      <c r="L7199" s="1"/>
      <c r="AC7199" s="5"/>
      <c r="AD7199" s="5"/>
      <c r="AE7199" s="5"/>
      <c r="AF7199" s="5"/>
      <c r="AG7199" s="5"/>
    </row>
    <row r="7200" spans="9:33" x14ac:dyDescent="0.2">
      <c r="I7200" s="1"/>
      <c r="L7200" s="1"/>
      <c r="AC7200" s="5"/>
      <c r="AD7200" s="5"/>
      <c r="AE7200" s="5"/>
      <c r="AF7200" s="5"/>
      <c r="AG7200" s="5"/>
    </row>
    <row r="7201" spans="9:33" x14ac:dyDescent="0.2">
      <c r="I7201" s="1"/>
      <c r="L7201" s="1"/>
      <c r="AC7201" s="5"/>
      <c r="AD7201" s="5"/>
      <c r="AE7201" s="5"/>
      <c r="AF7201" s="5"/>
      <c r="AG7201" s="5"/>
    </row>
    <row r="7202" spans="9:33" x14ac:dyDescent="0.2">
      <c r="I7202" s="1"/>
      <c r="L7202" s="1"/>
      <c r="AC7202" s="5"/>
      <c r="AD7202" s="5"/>
      <c r="AE7202" s="5"/>
      <c r="AF7202" s="5"/>
      <c r="AG7202" s="5"/>
    </row>
    <row r="7203" spans="9:33" x14ac:dyDescent="0.2">
      <c r="I7203" s="1"/>
      <c r="L7203" s="3"/>
    </row>
    <row r="7204" spans="9:33" x14ac:dyDescent="0.2">
      <c r="I7204" s="1"/>
      <c r="L7204" s="1"/>
      <c r="AC7204" s="5"/>
      <c r="AD7204" s="5"/>
      <c r="AE7204" s="5"/>
      <c r="AF7204" s="5"/>
      <c r="AG7204" s="5"/>
    </row>
    <row r="7205" spans="9:33" x14ac:dyDescent="0.2">
      <c r="I7205" s="1"/>
      <c r="L7205" s="1"/>
      <c r="AC7205" s="5"/>
      <c r="AD7205" s="5"/>
      <c r="AE7205" s="5"/>
      <c r="AF7205" s="5"/>
      <c r="AG7205" s="5"/>
    </row>
    <row r="7206" spans="9:33" x14ac:dyDescent="0.2">
      <c r="I7206" s="1"/>
      <c r="L7206" s="1"/>
      <c r="AC7206" s="5"/>
      <c r="AD7206" s="5"/>
      <c r="AE7206" s="5"/>
      <c r="AF7206" s="5"/>
      <c r="AG7206" s="5"/>
    </row>
    <row r="7207" spans="9:33" x14ac:dyDescent="0.2">
      <c r="I7207" s="1"/>
      <c r="L7207" s="1"/>
      <c r="AC7207" s="5"/>
      <c r="AD7207" s="5"/>
      <c r="AE7207" s="5"/>
      <c r="AF7207" s="5"/>
      <c r="AG7207" s="5"/>
    </row>
    <row r="7208" spans="9:33" x14ac:dyDescent="0.2">
      <c r="I7208" s="1"/>
      <c r="L7208" s="1"/>
      <c r="AC7208" s="5"/>
      <c r="AD7208" s="5"/>
      <c r="AE7208" s="5"/>
      <c r="AF7208" s="5"/>
      <c r="AG7208" s="5"/>
    </row>
    <row r="7209" spans="9:33" x14ac:dyDescent="0.2">
      <c r="I7209" s="1"/>
      <c r="L7209" s="1"/>
      <c r="AC7209" s="5"/>
      <c r="AD7209" s="5"/>
      <c r="AE7209" s="5"/>
      <c r="AF7209" s="5"/>
      <c r="AG7209" s="5"/>
    </row>
    <row r="7210" spans="9:33" x14ac:dyDescent="0.2">
      <c r="I7210" s="1"/>
      <c r="L7210" s="1"/>
      <c r="AC7210" s="5"/>
      <c r="AD7210" s="5"/>
      <c r="AE7210" s="5"/>
      <c r="AF7210" s="5"/>
      <c r="AG7210" s="5"/>
    </row>
    <row r="7211" spans="9:33" x14ac:dyDescent="0.2">
      <c r="I7211" s="1"/>
      <c r="L7211" s="1"/>
      <c r="AC7211" s="5"/>
      <c r="AD7211" s="5"/>
      <c r="AE7211" s="5"/>
      <c r="AF7211" s="5"/>
      <c r="AG7211" s="5"/>
    </row>
    <row r="7212" spans="9:33" x14ac:dyDescent="0.2">
      <c r="I7212" s="1"/>
      <c r="L7212" s="1"/>
      <c r="AC7212" s="5"/>
      <c r="AD7212" s="5"/>
      <c r="AE7212" s="5"/>
      <c r="AF7212" s="5"/>
      <c r="AG7212" s="5"/>
    </row>
    <row r="7213" spans="9:33" x14ac:dyDescent="0.2">
      <c r="I7213" s="1"/>
      <c r="L7213" s="1"/>
      <c r="AC7213" s="5"/>
      <c r="AD7213" s="5"/>
      <c r="AE7213" s="5"/>
      <c r="AF7213" s="5"/>
      <c r="AG7213" s="5"/>
    </row>
    <row r="7214" spans="9:33" x14ac:dyDescent="0.2">
      <c r="I7214" s="2"/>
      <c r="L7214" s="1"/>
      <c r="AC7214" s="5"/>
      <c r="AD7214" s="5"/>
      <c r="AE7214" s="5"/>
      <c r="AF7214" s="5"/>
      <c r="AG7214" s="5"/>
    </row>
    <row r="7215" spans="9:33" x14ac:dyDescent="0.2">
      <c r="I7215" s="1"/>
      <c r="L7215" s="1"/>
      <c r="AC7215" s="5"/>
      <c r="AD7215" s="5"/>
      <c r="AE7215" s="5"/>
      <c r="AF7215" s="5"/>
      <c r="AG7215" s="5"/>
    </row>
    <row r="7216" spans="9:33" x14ac:dyDescent="0.2">
      <c r="I7216" s="1"/>
      <c r="L7216" s="1"/>
      <c r="AC7216" s="5"/>
      <c r="AD7216" s="5"/>
      <c r="AE7216" s="5"/>
      <c r="AF7216" s="5"/>
      <c r="AG7216" s="5"/>
    </row>
    <row r="7217" spans="9:33" x14ac:dyDescent="0.2">
      <c r="I7217" s="1"/>
      <c r="L7217" s="1"/>
      <c r="AC7217" s="5"/>
      <c r="AD7217" s="5"/>
      <c r="AE7217" s="5"/>
      <c r="AF7217" s="5"/>
      <c r="AG7217" s="5"/>
    </row>
    <row r="7218" spans="9:33" x14ac:dyDescent="0.2">
      <c r="I7218" s="1"/>
      <c r="L7218" s="1"/>
      <c r="AC7218" s="5"/>
      <c r="AD7218" s="5"/>
      <c r="AE7218" s="5"/>
      <c r="AF7218" s="5"/>
      <c r="AG7218" s="5"/>
    </row>
    <row r="7219" spans="9:33" x14ac:dyDescent="0.2">
      <c r="I7219" s="1"/>
      <c r="L7219" s="1"/>
      <c r="AC7219" s="5"/>
      <c r="AD7219" s="5"/>
      <c r="AE7219" s="5"/>
      <c r="AF7219" s="5"/>
      <c r="AG7219" s="5"/>
    </row>
    <row r="7220" spans="9:33" x14ac:dyDescent="0.2">
      <c r="I7220" s="2"/>
      <c r="L7220" s="1"/>
      <c r="AC7220" s="5"/>
      <c r="AD7220" s="5"/>
      <c r="AE7220" s="5"/>
      <c r="AF7220" s="5"/>
      <c r="AG7220" s="5"/>
    </row>
    <row r="7221" spans="9:33" x14ac:dyDescent="0.2">
      <c r="I7221" s="1"/>
      <c r="L7221" s="1"/>
      <c r="AC7221" s="5"/>
      <c r="AD7221" s="5"/>
      <c r="AE7221" s="5"/>
      <c r="AF7221" s="5"/>
      <c r="AG7221" s="5"/>
    </row>
    <row r="7222" spans="9:33" x14ac:dyDescent="0.2">
      <c r="I7222" s="2"/>
      <c r="L7222" s="1"/>
      <c r="AC7222" s="5"/>
      <c r="AD7222" s="5"/>
      <c r="AE7222" s="5"/>
      <c r="AF7222" s="5"/>
      <c r="AG7222" s="5"/>
    </row>
    <row r="7223" spans="9:33" x14ac:dyDescent="0.2">
      <c r="I7223" s="1"/>
      <c r="L7223" s="1"/>
      <c r="AC7223" s="5"/>
      <c r="AD7223" s="5"/>
      <c r="AE7223" s="5"/>
      <c r="AF7223" s="5"/>
      <c r="AG7223" s="5"/>
    </row>
    <row r="7224" spans="9:33" x14ac:dyDescent="0.2">
      <c r="I7224" s="1"/>
      <c r="L7224" s="1"/>
      <c r="AC7224" s="5"/>
      <c r="AD7224" s="5"/>
      <c r="AE7224" s="5"/>
      <c r="AF7224" s="5"/>
      <c r="AG7224" s="5"/>
    </row>
    <row r="7225" spans="9:33" x14ac:dyDescent="0.2">
      <c r="I7225" s="1"/>
      <c r="L7225" s="1"/>
      <c r="AC7225" s="5"/>
      <c r="AD7225" s="5"/>
      <c r="AE7225" s="5"/>
      <c r="AF7225" s="5"/>
      <c r="AG7225" s="5"/>
    </row>
    <row r="7226" spans="9:33" x14ac:dyDescent="0.2">
      <c r="I7226" s="1"/>
      <c r="L7226" s="1"/>
      <c r="AC7226" s="5"/>
      <c r="AD7226" s="5"/>
      <c r="AE7226" s="5"/>
      <c r="AF7226" s="5"/>
      <c r="AG7226" s="5"/>
    </row>
    <row r="7227" spans="9:33" x14ac:dyDescent="0.2">
      <c r="I7227" s="1"/>
      <c r="L7227" s="1"/>
      <c r="AC7227" s="5"/>
      <c r="AD7227" s="5"/>
      <c r="AE7227" s="5"/>
      <c r="AF7227" s="5"/>
      <c r="AG7227" s="5"/>
    </row>
    <row r="7228" spans="9:33" x14ac:dyDescent="0.2">
      <c r="I7228" s="1"/>
      <c r="L7228" s="1"/>
      <c r="AC7228" s="5"/>
      <c r="AD7228" s="5"/>
      <c r="AE7228" s="5"/>
      <c r="AF7228" s="5"/>
      <c r="AG7228" s="5"/>
    </row>
    <row r="7229" spans="9:33" x14ac:dyDescent="0.2">
      <c r="I7229" s="1"/>
      <c r="L7229" s="1"/>
      <c r="AC7229" s="5"/>
      <c r="AD7229" s="5"/>
      <c r="AE7229" s="5"/>
      <c r="AF7229" s="5"/>
      <c r="AG7229" s="5"/>
    </row>
    <row r="7230" spans="9:33" x14ac:dyDescent="0.2">
      <c r="I7230" s="1"/>
      <c r="L7230" s="1"/>
      <c r="AC7230" s="5"/>
      <c r="AD7230" s="5"/>
      <c r="AE7230" s="5"/>
      <c r="AF7230" s="5"/>
      <c r="AG7230" s="5"/>
    </row>
    <row r="7231" spans="9:33" x14ac:dyDescent="0.2">
      <c r="I7231" s="1"/>
      <c r="L7231" s="1"/>
      <c r="AC7231" s="5"/>
      <c r="AD7231" s="5"/>
      <c r="AE7231" s="5"/>
      <c r="AF7231" s="5"/>
      <c r="AG7231" s="5"/>
    </row>
    <row r="7232" spans="9:33" x14ac:dyDescent="0.2">
      <c r="I7232" s="1"/>
      <c r="L7232" s="1"/>
      <c r="AC7232" s="5"/>
      <c r="AD7232" s="5"/>
      <c r="AE7232" s="5"/>
      <c r="AF7232" s="5"/>
      <c r="AG7232" s="5"/>
    </row>
    <row r="7233" spans="9:33" x14ac:dyDescent="0.2">
      <c r="I7233" s="2"/>
      <c r="L7233" s="1"/>
      <c r="AC7233" s="5"/>
      <c r="AD7233" s="5"/>
      <c r="AE7233" s="5"/>
      <c r="AF7233" s="5"/>
      <c r="AG7233" s="5"/>
    </row>
    <row r="7234" spans="9:33" x14ac:dyDescent="0.2">
      <c r="I7234" s="1"/>
      <c r="L7234" s="1"/>
      <c r="AC7234" s="5"/>
      <c r="AD7234" s="5"/>
      <c r="AE7234" s="5"/>
      <c r="AF7234" s="5"/>
      <c r="AG7234" s="5"/>
    </row>
    <row r="7235" spans="9:33" x14ac:dyDescent="0.2">
      <c r="I7235" s="1"/>
      <c r="L7235" s="1"/>
      <c r="AC7235" s="5"/>
      <c r="AD7235" s="5"/>
      <c r="AE7235" s="5"/>
      <c r="AF7235" s="5"/>
      <c r="AG7235" s="5"/>
    </row>
    <row r="7236" spans="9:33" x14ac:dyDescent="0.2">
      <c r="I7236" s="2"/>
      <c r="L7236" s="1"/>
      <c r="AC7236" s="5"/>
      <c r="AD7236" s="5"/>
      <c r="AE7236" s="5"/>
      <c r="AF7236" s="5"/>
      <c r="AG7236" s="5"/>
    </row>
    <row r="7237" spans="9:33" x14ac:dyDescent="0.2">
      <c r="I7237" s="1"/>
      <c r="L7237" s="1"/>
      <c r="AC7237" s="5"/>
      <c r="AD7237" s="5"/>
      <c r="AE7237" s="5"/>
      <c r="AF7237" s="5"/>
      <c r="AG7237" s="5"/>
    </row>
    <row r="7238" spans="9:33" x14ac:dyDescent="0.2">
      <c r="I7238" s="2"/>
      <c r="L7238" s="1"/>
      <c r="AC7238" s="5"/>
      <c r="AD7238" s="5"/>
      <c r="AE7238" s="5"/>
      <c r="AF7238" s="5"/>
      <c r="AG7238" s="5"/>
    </row>
    <row r="7239" spans="9:33" x14ac:dyDescent="0.2">
      <c r="I7239" s="2"/>
      <c r="L7239" s="1"/>
      <c r="AC7239" s="5"/>
      <c r="AD7239" s="5"/>
      <c r="AE7239" s="5"/>
      <c r="AF7239" s="5"/>
      <c r="AG7239" s="5"/>
    </row>
    <row r="7240" spans="9:33" x14ac:dyDescent="0.2">
      <c r="I7240" s="2"/>
      <c r="L7240" s="1"/>
      <c r="AC7240" s="5"/>
      <c r="AD7240" s="5"/>
      <c r="AE7240" s="5"/>
      <c r="AF7240" s="5"/>
      <c r="AG7240" s="5"/>
    </row>
    <row r="7241" spans="9:33" x14ac:dyDescent="0.2">
      <c r="I7241" s="2"/>
      <c r="L7241" s="1"/>
      <c r="AC7241" s="5"/>
      <c r="AD7241" s="5"/>
      <c r="AE7241" s="5"/>
      <c r="AF7241" s="5"/>
      <c r="AG7241" s="5"/>
    </row>
    <row r="7242" spans="9:33" x14ac:dyDescent="0.2">
      <c r="I7242" s="1"/>
      <c r="L7242" s="1"/>
      <c r="AC7242" s="5"/>
      <c r="AD7242" s="5"/>
      <c r="AE7242" s="5"/>
      <c r="AF7242" s="5"/>
      <c r="AG7242" s="5"/>
    </row>
    <row r="7243" spans="9:33" x14ac:dyDescent="0.2">
      <c r="I7243" s="1"/>
      <c r="L7243" s="1"/>
      <c r="AC7243" s="5"/>
      <c r="AD7243" s="5"/>
      <c r="AE7243" s="5"/>
      <c r="AF7243" s="5"/>
      <c r="AG7243" s="5"/>
    </row>
    <row r="7244" spans="9:33" x14ac:dyDescent="0.2">
      <c r="I7244" s="1"/>
      <c r="L7244" s="1"/>
      <c r="AC7244" s="5"/>
      <c r="AD7244" s="5"/>
      <c r="AE7244" s="5"/>
      <c r="AF7244" s="5"/>
      <c r="AG7244" s="5"/>
    </row>
    <row r="7245" spans="9:33" x14ac:dyDescent="0.2">
      <c r="I7245" s="1"/>
      <c r="L7245" s="1"/>
      <c r="AC7245" s="5"/>
      <c r="AD7245" s="5"/>
      <c r="AE7245" s="5"/>
      <c r="AF7245" s="5"/>
      <c r="AG7245" s="5"/>
    </row>
    <row r="7246" spans="9:33" x14ac:dyDescent="0.2">
      <c r="I7246" s="1"/>
      <c r="L7246" s="1"/>
      <c r="AC7246" s="5"/>
      <c r="AD7246" s="5"/>
      <c r="AE7246" s="5"/>
      <c r="AF7246" s="5"/>
      <c r="AG7246" s="5"/>
    </row>
    <row r="7247" spans="9:33" x14ac:dyDescent="0.2">
      <c r="I7247" s="1"/>
      <c r="L7247" s="1"/>
      <c r="AC7247" s="5"/>
      <c r="AD7247" s="5"/>
      <c r="AE7247" s="5"/>
      <c r="AF7247" s="5"/>
      <c r="AG7247" s="5"/>
    </row>
    <row r="7248" spans="9:33" x14ac:dyDescent="0.2">
      <c r="I7248" s="1"/>
      <c r="L7248" s="1"/>
      <c r="AC7248" s="5"/>
      <c r="AD7248" s="5"/>
      <c r="AE7248" s="5"/>
      <c r="AF7248" s="5"/>
      <c r="AG7248" s="5"/>
    </row>
    <row r="7249" spans="9:33" x14ac:dyDescent="0.2">
      <c r="I7249" s="1"/>
      <c r="L7249" s="1"/>
      <c r="AC7249" s="5"/>
      <c r="AD7249" s="5"/>
      <c r="AE7249" s="5"/>
      <c r="AF7249" s="5"/>
      <c r="AG7249" s="5"/>
    </row>
    <row r="7250" spans="9:33" x14ac:dyDescent="0.2">
      <c r="I7250" s="1"/>
      <c r="L7250" s="1"/>
      <c r="AC7250" s="5"/>
      <c r="AD7250" s="5"/>
      <c r="AE7250" s="5"/>
      <c r="AF7250" s="5"/>
      <c r="AG7250" s="5"/>
    </row>
    <row r="7251" spans="9:33" x14ac:dyDescent="0.2">
      <c r="I7251" s="1"/>
      <c r="L7251" s="1"/>
      <c r="AC7251" s="5"/>
      <c r="AD7251" s="5"/>
      <c r="AE7251" s="5"/>
      <c r="AF7251" s="5"/>
      <c r="AG7251" s="5"/>
    </row>
    <row r="7252" spans="9:33" x14ac:dyDescent="0.2">
      <c r="I7252" s="1"/>
      <c r="L7252" s="1"/>
      <c r="AC7252" s="5"/>
      <c r="AD7252" s="5"/>
      <c r="AE7252" s="5"/>
      <c r="AF7252" s="5"/>
      <c r="AG7252" s="5"/>
    </row>
    <row r="7253" spans="9:33" x14ac:dyDescent="0.2">
      <c r="I7253" s="1"/>
      <c r="L7253" s="1"/>
      <c r="AC7253" s="5"/>
      <c r="AD7253" s="5"/>
      <c r="AE7253" s="5"/>
      <c r="AF7253" s="5"/>
      <c r="AG7253" s="5"/>
    </row>
    <row r="7254" spans="9:33" x14ac:dyDescent="0.2">
      <c r="I7254" s="1"/>
      <c r="L7254" s="1"/>
      <c r="AC7254" s="5"/>
      <c r="AD7254" s="5"/>
      <c r="AE7254" s="5"/>
      <c r="AF7254" s="5"/>
      <c r="AG7254" s="5"/>
    </row>
    <row r="7255" spans="9:33" x14ac:dyDescent="0.2">
      <c r="I7255" s="1"/>
      <c r="L7255" s="1"/>
      <c r="AC7255" s="5"/>
      <c r="AD7255" s="5"/>
      <c r="AE7255" s="5"/>
      <c r="AF7255" s="5"/>
      <c r="AG7255" s="5"/>
    </row>
    <row r="7256" spans="9:33" x14ac:dyDescent="0.2">
      <c r="I7256" s="1"/>
      <c r="L7256" s="1"/>
      <c r="AC7256" s="5"/>
      <c r="AD7256" s="5"/>
      <c r="AE7256" s="5"/>
      <c r="AF7256" s="5"/>
      <c r="AG7256" s="5"/>
    </row>
    <row r="7257" spans="9:33" x14ac:dyDescent="0.2">
      <c r="I7257" s="1"/>
      <c r="L7257" s="1"/>
      <c r="AC7257" s="5"/>
      <c r="AD7257" s="5"/>
      <c r="AE7257" s="5"/>
      <c r="AF7257" s="5"/>
      <c r="AG7257" s="5"/>
    </row>
    <row r="7258" spans="9:33" x14ac:dyDescent="0.2">
      <c r="I7258" s="1"/>
      <c r="L7258" s="1"/>
      <c r="AC7258" s="5"/>
      <c r="AD7258" s="5"/>
      <c r="AE7258" s="5"/>
      <c r="AF7258" s="5"/>
      <c r="AG7258" s="5"/>
    </row>
    <row r="7259" spans="9:33" x14ac:dyDescent="0.2">
      <c r="I7259" s="1"/>
      <c r="L7259" s="1"/>
      <c r="AC7259" s="5"/>
      <c r="AD7259" s="5"/>
      <c r="AE7259" s="5"/>
      <c r="AF7259" s="5"/>
      <c r="AG7259" s="5"/>
    </row>
    <row r="7260" spans="9:33" x14ac:dyDescent="0.2">
      <c r="I7260" s="1"/>
      <c r="L7260" s="1"/>
      <c r="AC7260" s="5"/>
      <c r="AD7260" s="5"/>
      <c r="AE7260" s="5"/>
      <c r="AF7260" s="5"/>
      <c r="AG7260" s="5"/>
    </row>
    <row r="7261" spans="9:33" x14ac:dyDescent="0.2">
      <c r="I7261" s="1"/>
      <c r="L7261" s="1"/>
      <c r="AC7261" s="5"/>
      <c r="AD7261" s="5"/>
      <c r="AE7261" s="5"/>
      <c r="AF7261" s="5"/>
      <c r="AG7261" s="5"/>
    </row>
    <row r="7262" spans="9:33" x14ac:dyDescent="0.2">
      <c r="I7262" s="1"/>
      <c r="L7262" s="1"/>
      <c r="AC7262" s="5"/>
      <c r="AD7262" s="5"/>
      <c r="AE7262" s="5"/>
      <c r="AF7262" s="5"/>
      <c r="AG7262" s="5"/>
    </row>
    <row r="7263" spans="9:33" x14ac:dyDescent="0.2">
      <c r="I7263" s="1"/>
      <c r="L7263" s="1"/>
      <c r="AC7263" s="5"/>
      <c r="AD7263" s="5"/>
      <c r="AE7263" s="5"/>
      <c r="AF7263" s="5"/>
      <c r="AG7263" s="5"/>
    </row>
    <row r="7264" spans="9:33" x14ac:dyDescent="0.2">
      <c r="I7264" s="1"/>
      <c r="L7264" s="1"/>
      <c r="AC7264" s="5"/>
      <c r="AD7264" s="5"/>
      <c r="AE7264" s="5"/>
      <c r="AF7264" s="5"/>
      <c r="AG7264" s="5"/>
    </row>
    <row r="7265" spans="9:33" x14ac:dyDescent="0.2">
      <c r="I7265" s="1"/>
      <c r="L7265" s="1"/>
      <c r="AC7265" s="5"/>
      <c r="AD7265" s="5"/>
      <c r="AE7265" s="5"/>
      <c r="AF7265" s="5"/>
      <c r="AG7265" s="5"/>
    </row>
    <row r="7266" spans="9:33" x14ac:dyDescent="0.2">
      <c r="I7266" s="1"/>
      <c r="L7266" s="1"/>
      <c r="AC7266" s="5"/>
      <c r="AD7266" s="5"/>
      <c r="AE7266" s="5"/>
      <c r="AF7266" s="5"/>
      <c r="AG7266" s="5"/>
    </row>
    <row r="7267" spans="9:33" x14ac:dyDescent="0.2">
      <c r="I7267" s="1"/>
      <c r="L7267" s="1"/>
      <c r="AC7267" s="5"/>
      <c r="AD7267" s="5"/>
      <c r="AE7267" s="5"/>
      <c r="AF7267" s="5"/>
      <c r="AG7267" s="5"/>
    </row>
    <row r="7268" spans="9:33" x14ac:dyDescent="0.2">
      <c r="I7268" s="1"/>
      <c r="L7268" s="1"/>
      <c r="AC7268" s="5"/>
      <c r="AD7268" s="5"/>
      <c r="AE7268" s="5"/>
      <c r="AF7268" s="5"/>
      <c r="AG7268" s="5"/>
    </row>
    <row r="7269" spans="9:33" x14ac:dyDescent="0.2">
      <c r="I7269" s="1"/>
      <c r="L7269" s="1"/>
      <c r="AC7269" s="5"/>
      <c r="AD7269" s="5"/>
      <c r="AE7269" s="5"/>
      <c r="AF7269" s="5"/>
      <c r="AG7269" s="5"/>
    </row>
    <row r="7270" spans="9:33" x14ac:dyDescent="0.2">
      <c r="I7270" s="1"/>
      <c r="L7270" s="1"/>
      <c r="AC7270" s="5"/>
      <c r="AD7270" s="5"/>
      <c r="AE7270" s="5"/>
      <c r="AF7270" s="5"/>
      <c r="AG7270" s="5"/>
    </row>
    <row r="7271" spans="9:33" x14ac:dyDescent="0.2">
      <c r="I7271" s="1"/>
      <c r="L7271" s="1"/>
      <c r="AC7271" s="5"/>
      <c r="AD7271" s="5"/>
      <c r="AE7271" s="5"/>
      <c r="AF7271" s="5"/>
      <c r="AG7271" s="5"/>
    </row>
    <row r="7272" spans="9:33" x14ac:dyDescent="0.2">
      <c r="I7272" s="1"/>
      <c r="L7272" s="1"/>
      <c r="AC7272" s="5"/>
      <c r="AD7272" s="5"/>
      <c r="AE7272" s="5"/>
      <c r="AF7272" s="5"/>
      <c r="AG7272" s="5"/>
    </row>
    <row r="7273" spans="9:33" x14ac:dyDescent="0.2">
      <c r="I7273" s="1"/>
      <c r="L7273" s="1"/>
      <c r="AC7273" s="5"/>
      <c r="AD7273" s="5"/>
      <c r="AE7273" s="5"/>
      <c r="AF7273" s="5"/>
      <c r="AG7273" s="5"/>
    </row>
    <row r="7274" spans="9:33" x14ac:dyDescent="0.2">
      <c r="I7274" s="1"/>
      <c r="L7274" s="1"/>
      <c r="AC7274" s="5"/>
      <c r="AD7274" s="5"/>
      <c r="AE7274" s="5"/>
      <c r="AF7274" s="5"/>
      <c r="AG7274" s="5"/>
    </row>
    <row r="7275" spans="9:33" x14ac:dyDescent="0.2">
      <c r="I7275" s="1"/>
      <c r="L7275" s="1"/>
      <c r="AC7275" s="5"/>
      <c r="AD7275" s="5"/>
      <c r="AE7275" s="5"/>
      <c r="AF7275" s="5"/>
      <c r="AG7275" s="5"/>
    </row>
    <row r="7276" spans="9:33" x14ac:dyDescent="0.2">
      <c r="I7276" s="1"/>
      <c r="L7276" s="1"/>
      <c r="AC7276" s="5"/>
      <c r="AD7276" s="5"/>
      <c r="AE7276" s="5"/>
      <c r="AF7276" s="5"/>
      <c r="AG7276" s="5"/>
    </row>
    <row r="7277" spans="9:33" x14ac:dyDescent="0.2">
      <c r="I7277" s="1"/>
      <c r="L7277" s="1"/>
      <c r="AC7277" s="5"/>
      <c r="AD7277" s="5"/>
      <c r="AE7277" s="5"/>
      <c r="AF7277" s="5"/>
      <c r="AG7277" s="5"/>
    </row>
    <row r="7278" spans="9:33" x14ac:dyDescent="0.2">
      <c r="I7278" s="1"/>
      <c r="L7278" s="1"/>
      <c r="AC7278" s="5"/>
      <c r="AD7278" s="5"/>
      <c r="AE7278" s="5"/>
      <c r="AF7278" s="5"/>
      <c r="AG7278" s="5"/>
    </row>
    <row r="7279" spans="9:33" x14ac:dyDescent="0.2">
      <c r="I7279" s="1"/>
      <c r="L7279" s="1"/>
      <c r="AC7279" s="5"/>
      <c r="AD7279" s="5"/>
      <c r="AE7279" s="5"/>
      <c r="AF7279" s="5"/>
      <c r="AG7279" s="5"/>
    </row>
    <row r="7280" spans="9:33" x14ac:dyDescent="0.2">
      <c r="I7280" s="1"/>
      <c r="L7280" s="1"/>
      <c r="AC7280" s="5"/>
      <c r="AD7280" s="5"/>
      <c r="AE7280" s="5"/>
      <c r="AF7280" s="5"/>
      <c r="AG7280" s="5"/>
    </row>
    <row r="7281" spans="9:33" x14ac:dyDescent="0.2">
      <c r="I7281" s="1"/>
      <c r="L7281" s="1"/>
      <c r="AC7281" s="5"/>
      <c r="AD7281" s="5"/>
      <c r="AE7281" s="5"/>
      <c r="AF7281" s="5"/>
      <c r="AG7281" s="5"/>
    </row>
    <row r="7282" spans="9:33" x14ac:dyDescent="0.2">
      <c r="I7282" s="1"/>
      <c r="L7282" s="1"/>
      <c r="AC7282" s="5"/>
      <c r="AD7282" s="5"/>
      <c r="AE7282" s="5"/>
      <c r="AF7282" s="5"/>
      <c r="AG7282" s="5"/>
    </row>
    <row r="7283" spans="9:33" x14ac:dyDescent="0.2">
      <c r="I7283" s="1"/>
      <c r="L7283" s="1"/>
      <c r="AC7283" s="5"/>
      <c r="AD7283" s="5"/>
      <c r="AE7283" s="5"/>
      <c r="AF7283" s="5"/>
      <c r="AG7283" s="5"/>
    </row>
    <row r="7284" spans="9:33" x14ac:dyDescent="0.2">
      <c r="I7284" s="1"/>
      <c r="L7284" s="1"/>
      <c r="AC7284" s="5"/>
      <c r="AD7284" s="5"/>
      <c r="AE7284" s="5"/>
      <c r="AF7284" s="5"/>
      <c r="AG7284" s="5"/>
    </row>
    <row r="7285" spans="9:33" x14ac:dyDescent="0.2">
      <c r="I7285" s="1"/>
      <c r="L7285" s="1"/>
      <c r="AC7285" s="5"/>
      <c r="AD7285" s="5"/>
      <c r="AE7285" s="5"/>
      <c r="AF7285" s="5"/>
      <c r="AG7285" s="5"/>
    </row>
    <row r="7286" spans="9:33" x14ac:dyDescent="0.2">
      <c r="I7286" s="1"/>
      <c r="L7286" s="1"/>
      <c r="AC7286" s="5"/>
      <c r="AD7286" s="5"/>
      <c r="AE7286" s="5"/>
      <c r="AF7286" s="5"/>
      <c r="AG7286" s="5"/>
    </row>
    <row r="7287" spans="9:33" x14ac:dyDescent="0.2">
      <c r="I7287" s="1"/>
      <c r="L7287" s="1"/>
      <c r="AC7287" s="5"/>
      <c r="AD7287" s="5"/>
      <c r="AE7287" s="5"/>
      <c r="AF7287" s="5"/>
      <c r="AG7287" s="5"/>
    </row>
    <row r="7288" spans="9:33" x14ac:dyDescent="0.2">
      <c r="I7288" s="1"/>
      <c r="L7288" s="1"/>
      <c r="AC7288" s="5"/>
      <c r="AD7288" s="5"/>
      <c r="AE7288" s="5"/>
      <c r="AF7288" s="5"/>
      <c r="AG7288" s="5"/>
    </row>
    <row r="7289" spans="9:33" x14ac:dyDescent="0.2">
      <c r="I7289" s="1"/>
      <c r="L7289" s="1"/>
      <c r="AC7289" s="5"/>
      <c r="AD7289" s="5"/>
      <c r="AE7289" s="5"/>
      <c r="AF7289" s="5"/>
      <c r="AG7289" s="5"/>
    </row>
    <row r="7290" spans="9:33" x14ac:dyDescent="0.2">
      <c r="I7290" s="1"/>
      <c r="L7290" s="1"/>
      <c r="AC7290" s="5"/>
      <c r="AD7290" s="5"/>
      <c r="AE7290" s="5"/>
      <c r="AF7290" s="5"/>
      <c r="AG7290" s="5"/>
    </row>
    <row r="7291" spans="9:33" x14ac:dyDescent="0.2">
      <c r="I7291" s="1"/>
      <c r="L7291" s="1"/>
      <c r="AC7291" s="5"/>
      <c r="AD7291" s="5"/>
      <c r="AE7291" s="5"/>
      <c r="AF7291" s="5"/>
      <c r="AG7291" s="5"/>
    </row>
    <row r="7292" spans="9:33" x14ac:dyDescent="0.2">
      <c r="I7292" s="1"/>
      <c r="L7292" s="1"/>
      <c r="AC7292" s="5"/>
      <c r="AD7292" s="5"/>
      <c r="AE7292" s="5"/>
      <c r="AF7292" s="5"/>
      <c r="AG7292" s="5"/>
    </row>
    <row r="7293" spans="9:33" x14ac:dyDescent="0.2">
      <c r="I7293" s="1"/>
      <c r="L7293" s="1"/>
      <c r="AC7293" s="5"/>
      <c r="AD7293" s="5"/>
      <c r="AE7293" s="5"/>
      <c r="AF7293" s="5"/>
      <c r="AG7293" s="5"/>
    </row>
    <row r="7294" spans="9:33" x14ac:dyDescent="0.2">
      <c r="I7294" s="1"/>
      <c r="L7294" s="1"/>
      <c r="AC7294" s="5"/>
      <c r="AD7294" s="5"/>
      <c r="AE7294" s="5"/>
      <c r="AF7294" s="5"/>
      <c r="AG7294" s="5"/>
    </row>
    <row r="7295" spans="9:33" x14ac:dyDescent="0.2">
      <c r="I7295" s="1"/>
      <c r="L7295" s="1"/>
      <c r="AC7295" s="5"/>
      <c r="AD7295" s="5"/>
      <c r="AE7295" s="5"/>
      <c r="AF7295" s="5"/>
      <c r="AG7295" s="5"/>
    </row>
    <row r="7296" spans="9:33" x14ac:dyDescent="0.2">
      <c r="I7296" s="1"/>
      <c r="L7296" s="1"/>
      <c r="AC7296" s="5"/>
      <c r="AD7296" s="5"/>
      <c r="AE7296" s="5"/>
      <c r="AF7296" s="5"/>
      <c r="AG7296" s="5"/>
    </row>
    <row r="7297" spans="9:33" x14ac:dyDescent="0.2">
      <c r="I7297" s="1"/>
      <c r="L7297" s="1"/>
      <c r="AC7297" s="5"/>
      <c r="AD7297" s="5"/>
      <c r="AE7297" s="5"/>
      <c r="AF7297" s="5"/>
      <c r="AG7297" s="5"/>
    </row>
    <row r="7298" spans="9:33" x14ac:dyDescent="0.2">
      <c r="I7298" s="1"/>
      <c r="L7298" s="1"/>
      <c r="AC7298" s="5"/>
      <c r="AD7298" s="5"/>
      <c r="AE7298" s="5"/>
      <c r="AF7298" s="5"/>
      <c r="AG7298" s="5"/>
    </row>
    <row r="7299" spans="9:33" x14ac:dyDescent="0.2">
      <c r="I7299" s="1"/>
      <c r="L7299" s="1"/>
      <c r="AC7299" s="5"/>
      <c r="AD7299" s="5"/>
      <c r="AE7299" s="5"/>
      <c r="AF7299" s="5"/>
      <c r="AG7299" s="5"/>
    </row>
    <row r="7300" spans="9:33" x14ac:dyDescent="0.2">
      <c r="I7300" s="1"/>
      <c r="L7300" s="1"/>
      <c r="AC7300" s="5"/>
      <c r="AD7300" s="5"/>
      <c r="AE7300" s="5"/>
      <c r="AF7300" s="5"/>
      <c r="AG7300" s="5"/>
    </row>
    <row r="7301" spans="9:33" x14ac:dyDescent="0.2">
      <c r="I7301" s="1"/>
      <c r="L7301" s="1"/>
      <c r="AC7301" s="5"/>
      <c r="AD7301" s="5"/>
      <c r="AE7301" s="5"/>
      <c r="AF7301" s="5"/>
      <c r="AG7301" s="5"/>
    </row>
    <row r="7302" spans="9:33" x14ac:dyDescent="0.2">
      <c r="I7302" s="1"/>
      <c r="L7302" s="1"/>
      <c r="AC7302" s="5"/>
      <c r="AD7302" s="5"/>
      <c r="AE7302" s="5"/>
      <c r="AF7302" s="5"/>
      <c r="AG7302" s="5"/>
    </row>
    <row r="7303" spans="9:33" x14ac:dyDescent="0.2">
      <c r="I7303" s="1"/>
      <c r="L7303" s="1"/>
      <c r="AC7303" s="5"/>
      <c r="AD7303" s="5"/>
      <c r="AE7303" s="5"/>
      <c r="AF7303" s="5"/>
      <c r="AG7303" s="5"/>
    </row>
    <row r="7304" spans="9:33" x14ac:dyDescent="0.2">
      <c r="I7304" s="1"/>
      <c r="L7304" s="1"/>
      <c r="AC7304" s="5"/>
      <c r="AD7304" s="5"/>
      <c r="AE7304" s="5"/>
      <c r="AF7304" s="5"/>
      <c r="AG7304" s="5"/>
    </row>
    <row r="7305" spans="9:33" x14ac:dyDescent="0.2">
      <c r="I7305" s="1"/>
      <c r="L7305" s="1"/>
      <c r="AC7305" s="5"/>
      <c r="AD7305" s="5"/>
      <c r="AE7305" s="5"/>
      <c r="AF7305" s="5"/>
      <c r="AG7305" s="5"/>
    </row>
    <row r="7306" spans="9:33" x14ac:dyDescent="0.2">
      <c r="I7306" s="1"/>
      <c r="L7306" s="1"/>
      <c r="AC7306" s="5"/>
      <c r="AD7306" s="5"/>
      <c r="AE7306" s="5"/>
      <c r="AF7306" s="5"/>
      <c r="AG7306" s="5"/>
    </row>
    <row r="7307" spans="9:33" x14ac:dyDescent="0.2">
      <c r="I7307" s="1"/>
      <c r="L7307" s="1"/>
      <c r="AC7307" s="5"/>
      <c r="AD7307" s="5"/>
      <c r="AE7307" s="5"/>
      <c r="AF7307" s="5"/>
      <c r="AG7307" s="5"/>
    </row>
    <row r="7308" spans="9:33" x14ac:dyDescent="0.2">
      <c r="I7308" s="1"/>
      <c r="L7308" s="1"/>
      <c r="AC7308" s="5"/>
      <c r="AD7308" s="5"/>
      <c r="AE7308" s="5"/>
      <c r="AF7308" s="5"/>
      <c r="AG7308" s="5"/>
    </row>
    <row r="7309" spans="9:33" x14ac:dyDescent="0.2">
      <c r="I7309" s="1"/>
      <c r="L7309" s="1"/>
      <c r="AC7309" s="5"/>
      <c r="AD7309" s="5"/>
      <c r="AE7309" s="5"/>
      <c r="AF7309" s="5"/>
      <c r="AG7309" s="5"/>
    </row>
    <row r="7310" spans="9:33" x14ac:dyDescent="0.2">
      <c r="I7310" s="1"/>
      <c r="L7310" s="3"/>
    </row>
    <row r="7311" spans="9:33" x14ac:dyDescent="0.2">
      <c r="I7311" s="1"/>
      <c r="L7311" s="1"/>
      <c r="AC7311" s="5"/>
      <c r="AD7311" s="5"/>
      <c r="AE7311" s="5"/>
      <c r="AF7311" s="5"/>
      <c r="AG7311" s="5"/>
    </row>
    <row r="7312" spans="9:33" x14ac:dyDescent="0.2">
      <c r="I7312" s="1"/>
      <c r="L7312" s="1"/>
      <c r="AC7312" s="5"/>
      <c r="AD7312" s="5"/>
      <c r="AE7312" s="5"/>
      <c r="AF7312" s="5"/>
      <c r="AG7312" s="5"/>
    </row>
    <row r="7313" spans="9:33" x14ac:dyDescent="0.2">
      <c r="I7313" s="1"/>
      <c r="L7313" s="1"/>
      <c r="AC7313" s="5"/>
      <c r="AD7313" s="5"/>
      <c r="AE7313" s="5"/>
      <c r="AF7313" s="5"/>
      <c r="AG7313" s="5"/>
    </row>
    <row r="7314" spans="9:33" x14ac:dyDescent="0.2">
      <c r="I7314" s="1"/>
      <c r="L7314" s="1"/>
      <c r="AC7314" s="5"/>
      <c r="AD7314" s="5"/>
      <c r="AE7314" s="5"/>
      <c r="AF7314" s="5"/>
      <c r="AG7314" s="5"/>
    </row>
    <row r="7315" spans="9:33" x14ac:dyDescent="0.2">
      <c r="I7315" s="1"/>
      <c r="L7315" s="1"/>
      <c r="AC7315" s="5"/>
      <c r="AD7315" s="5"/>
      <c r="AE7315" s="5"/>
      <c r="AF7315" s="5"/>
      <c r="AG7315" s="5"/>
    </row>
    <row r="7316" spans="9:33" x14ac:dyDescent="0.2">
      <c r="I7316" s="1"/>
      <c r="L7316" s="1"/>
      <c r="AC7316" s="5"/>
      <c r="AD7316" s="5"/>
      <c r="AE7316" s="5"/>
      <c r="AF7316" s="5"/>
      <c r="AG7316" s="5"/>
    </row>
    <row r="7317" spans="9:33" x14ac:dyDescent="0.2">
      <c r="I7317" s="1"/>
      <c r="L7317" s="1"/>
      <c r="AC7317" s="5"/>
      <c r="AD7317" s="5"/>
      <c r="AE7317" s="5"/>
      <c r="AF7317" s="5"/>
      <c r="AG7317" s="5"/>
    </row>
    <row r="7318" spans="9:33" x14ac:dyDescent="0.2">
      <c r="I7318" s="1"/>
      <c r="L7318" s="1"/>
      <c r="AC7318" s="5"/>
      <c r="AD7318" s="5"/>
      <c r="AE7318" s="5"/>
      <c r="AF7318" s="5"/>
      <c r="AG7318" s="5"/>
    </row>
    <row r="7319" spans="9:33" x14ac:dyDescent="0.2">
      <c r="I7319" s="1"/>
      <c r="L7319" s="1"/>
      <c r="AC7319" s="5"/>
      <c r="AD7319" s="5"/>
      <c r="AE7319" s="5"/>
      <c r="AF7319" s="5"/>
      <c r="AG7319" s="5"/>
    </row>
    <row r="7320" spans="9:33" x14ac:dyDescent="0.2">
      <c r="I7320" s="1"/>
      <c r="L7320" s="1"/>
      <c r="AC7320" s="5"/>
      <c r="AD7320" s="5"/>
      <c r="AE7320" s="5"/>
      <c r="AF7320" s="5"/>
      <c r="AG7320" s="5"/>
    </row>
    <row r="7321" spans="9:33" x14ac:dyDescent="0.2">
      <c r="I7321" s="2"/>
      <c r="L7321" s="1"/>
      <c r="AC7321" s="5"/>
      <c r="AD7321" s="5"/>
      <c r="AE7321" s="5"/>
      <c r="AF7321" s="5"/>
      <c r="AG7321" s="5"/>
    </row>
    <row r="7322" spans="9:33" x14ac:dyDescent="0.2">
      <c r="I7322" s="1"/>
      <c r="L7322" s="1"/>
      <c r="AC7322" s="5"/>
      <c r="AD7322" s="5"/>
      <c r="AE7322" s="5"/>
      <c r="AF7322" s="5"/>
      <c r="AG7322" s="5"/>
    </row>
    <row r="7323" spans="9:33" x14ac:dyDescent="0.2">
      <c r="I7323" s="1"/>
      <c r="L7323" s="1"/>
      <c r="AC7323" s="5"/>
      <c r="AD7323" s="5"/>
      <c r="AE7323" s="5"/>
      <c r="AF7323" s="5"/>
      <c r="AG7323" s="5"/>
    </row>
    <row r="7324" spans="9:33" x14ac:dyDescent="0.2">
      <c r="I7324" s="1"/>
      <c r="L7324" s="1"/>
      <c r="AC7324" s="5"/>
      <c r="AD7324" s="5"/>
      <c r="AE7324" s="5"/>
      <c r="AF7324" s="5"/>
      <c r="AG7324" s="5"/>
    </row>
    <row r="7325" spans="9:33" x14ac:dyDescent="0.2">
      <c r="I7325" s="1"/>
      <c r="L7325" s="1"/>
      <c r="AC7325" s="5"/>
      <c r="AD7325" s="5"/>
      <c r="AE7325" s="5"/>
      <c r="AF7325" s="5"/>
      <c r="AG7325" s="5"/>
    </row>
    <row r="7326" spans="9:33" x14ac:dyDescent="0.2">
      <c r="I7326" s="1"/>
      <c r="L7326" s="1"/>
      <c r="AC7326" s="5"/>
      <c r="AD7326" s="5"/>
      <c r="AE7326" s="5"/>
      <c r="AF7326" s="5"/>
      <c r="AG7326" s="5"/>
    </row>
    <row r="7327" spans="9:33" x14ac:dyDescent="0.2">
      <c r="I7327" s="2"/>
      <c r="L7327" s="1"/>
      <c r="AC7327" s="5"/>
      <c r="AD7327" s="5"/>
      <c r="AE7327" s="5"/>
      <c r="AF7327" s="5"/>
      <c r="AG7327" s="5"/>
    </row>
    <row r="7328" spans="9:33" x14ac:dyDescent="0.2">
      <c r="I7328" s="1"/>
      <c r="L7328" s="1"/>
      <c r="AC7328" s="5"/>
      <c r="AD7328" s="5"/>
      <c r="AE7328" s="5"/>
      <c r="AF7328" s="5"/>
      <c r="AG7328" s="5"/>
    </row>
    <row r="7329" spans="9:33" x14ac:dyDescent="0.2">
      <c r="I7329" s="2"/>
      <c r="L7329" s="1"/>
      <c r="AC7329" s="5"/>
      <c r="AD7329" s="5"/>
      <c r="AE7329" s="5"/>
      <c r="AF7329" s="5"/>
      <c r="AG7329" s="5"/>
    </row>
    <row r="7330" spans="9:33" x14ac:dyDescent="0.2">
      <c r="I7330" s="1"/>
      <c r="L7330" s="1"/>
      <c r="AC7330" s="5"/>
      <c r="AD7330" s="5"/>
      <c r="AE7330" s="5"/>
      <c r="AF7330" s="5"/>
      <c r="AG7330" s="5"/>
    </row>
    <row r="7331" spans="9:33" x14ac:dyDescent="0.2">
      <c r="I7331" s="1"/>
      <c r="L7331" s="1"/>
      <c r="AC7331" s="5"/>
      <c r="AD7331" s="5"/>
      <c r="AE7331" s="5"/>
      <c r="AF7331" s="5"/>
      <c r="AG7331" s="5"/>
    </row>
    <row r="7332" spans="9:33" x14ac:dyDescent="0.2">
      <c r="I7332" s="1"/>
      <c r="L7332" s="1"/>
      <c r="AC7332" s="5"/>
      <c r="AD7332" s="5"/>
      <c r="AE7332" s="5"/>
      <c r="AF7332" s="5"/>
      <c r="AG7332" s="5"/>
    </row>
    <row r="7333" spans="9:33" x14ac:dyDescent="0.2">
      <c r="I7333" s="1"/>
      <c r="L7333" s="1"/>
      <c r="AC7333" s="5"/>
      <c r="AD7333" s="5"/>
      <c r="AE7333" s="5"/>
      <c r="AF7333" s="5"/>
      <c r="AG7333" s="5"/>
    </row>
    <row r="7334" spans="9:33" x14ac:dyDescent="0.2">
      <c r="I7334" s="1"/>
      <c r="L7334" s="1"/>
      <c r="AC7334" s="5"/>
      <c r="AD7334" s="5"/>
      <c r="AE7334" s="5"/>
      <c r="AF7334" s="5"/>
      <c r="AG7334" s="5"/>
    </row>
    <row r="7335" spans="9:33" x14ac:dyDescent="0.2">
      <c r="I7335" s="1"/>
      <c r="L7335" s="1"/>
      <c r="AC7335" s="5"/>
      <c r="AD7335" s="5"/>
      <c r="AE7335" s="5"/>
      <c r="AF7335" s="5"/>
      <c r="AG7335" s="5"/>
    </row>
    <row r="7336" spans="9:33" x14ac:dyDescent="0.2">
      <c r="I7336" s="1"/>
      <c r="L7336" s="1"/>
      <c r="AC7336" s="5"/>
      <c r="AD7336" s="5"/>
      <c r="AE7336" s="5"/>
      <c r="AF7336" s="5"/>
      <c r="AG7336" s="5"/>
    </row>
    <row r="7337" spans="9:33" x14ac:dyDescent="0.2">
      <c r="I7337" s="1"/>
      <c r="L7337" s="1"/>
      <c r="AC7337" s="5"/>
      <c r="AD7337" s="5"/>
      <c r="AE7337" s="5"/>
      <c r="AF7337" s="5"/>
      <c r="AG7337" s="5"/>
    </row>
    <row r="7338" spans="9:33" x14ac:dyDescent="0.2">
      <c r="I7338" s="1"/>
      <c r="L7338" s="1"/>
      <c r="AC7338" s="5"/>
      <c r="AD7338" s="5"/>
      <c r="AE7338" s="5"/>
      <c r="AF7338" s="5"/>
      <c r="AG7338" s="5"/>
    </row>
    <row r="7339" spans="9:33" x14ac:dyDescent="0.2">
      <c r="I7339" s="1"/>
      <c r="L7339" s="1"/>
      <c r="AC7339" s="5"/>
      <c r="AD7339" s="5"/>
      <c r="AE7339" s="5"/>
      <c r="AF7339" s="5"/>
      <c r="AG7339" s="5"/>
    </row>
    <row r="7340" spans="9:33" x14ac:dyDescent="0.2">
      <c r="I7340" s="2"/>
      <c r="L7340" s="1"/>
      <c r="AC7340" s="5"/>
      <c r="AD7340" s="5"/>
      <c r="AE7340" s="5"/>
      <c r="AF7340" s="5"/>
      <c r="AG7340" s="5"/>
    </row>
    <row r="7341" spans="9:33" x14ac:dyDescent="0.2">
      <c r="I7341" s="1"/>
      <c r="L7341" s="1"/>
      <c r="AC7341" s="5"/>
      <c r="AD7341" s="5"/>
      <c r="AE7341" s="5"/>
      <c r="AF7341" s="5"/>
      <c r="AG7341" s="5"/>
    </row>
    <row r="7342" spans="9:33" x14ac:dyDescent="0.2">
      <c r="I7342" s="1"/>
      <c r="L7342" s="1"/>
      <c r="AC7342" s="5"/>
      <c r="AD7342" s="5"/>
      <c r="AE7342" s="5"/>
      <c r="AF7342" s="5"/>
      <c r="AG7342" s="5"/>
    </row>
    <row r="7343" spans="9:33" x14ac:dyDescent="0.2">
      <c r="I7343" s="2"/>
      <c r="L7343" s="1"/>
      <c r="AC7343" s="5"/>
      <c r="AD7343" s="5"/>
      <c r="AE7343" s="5"/>
      <c r="AF7343" s="5"/>
      <c r="AG7343" s="5"/>
    </row>
    <row r="7344" spans="9:33" x14ac:dyDescent="0.2">
      <c r="I7344" s="1"/>
      <c r="L7344" s="1"/>
      <c r="AC7344" s="5"/>
      <c r="AD7344" s="5"/>
      <c r="AE7344" s="5"/>
      <c r="AF7344" s="5"/>
      <c r="AG7344" s="5"/>
    </row>
    <row r="7345" spans="9:33" x14ac:dyDescent="0.2">
      <c r="I7345" s="2"/>
      <c r="L7345" s="1"/>
      <c r="AC7345" s="5"/>
      <c r="AD7345" s="5"/>
      <c r="AE7345" s="5"/>
      <c r="AF7345" s="5"/>
      <c r="AG7345" s="5"/>
    </row>
    <row r="7346" spans="9:33" x14ac:dyDescent="0.2">
      <c r="I7346" s="2"/>
      <c r="L7346" s="1"/>
      <c r="AC7346" s="5"/>
      <c r="AD7346" s="5"/>
      <c r="AE7346" s="5"/>
      <c r="AF7346" s="5"/>
      <c r="AG7346" s="5"/>
    </row>
    <row r="7347" spans="9:33" x14ac:dyDescent="0.2">
      <c r="I7347" s="2"/>
      <c r="L7347" s="1"/>
      <c r="AC7347" s="5"/>
      <c r="AD7347" s="5"/>
      <c r="AE7347" s="5"/>
      <c r="AF7347" s="5"/>
      <c r="AG7347" s="5"/>
    </row>
    <row r="7348" spans="9:33" x14ac:dyDescent="0.2">
      <c r="I7348" s="2"/>
      <c r="L7348" s="1"/>
      <c r="AC7348" s="5"/>
      <c r="AD7348" s="5"/>
      <c r="AE7348" s="5"/>
      <c r="AF7348" s="5"/>
      <c r="AG7348" s="5"/>
    </row>
    <row r="7349" spans="9:33" x14ac:dyDescent="0.2">
      <c r="I7349" s="1"/>
      <c r="L7349" s="1"/>
      <c r="AC7349" s="5"/>
      <c r="AD7349" s="5"/>
      <c r="AE7349" s="5"/>
      <c r="AF7349" s="5"/>
      <c r="AG7349" s="5"/>
    </row>
    <row r="7350" spans="9:33" x14ac:dyDescent="0.2">
      <c r="I7350" s="1"/>
      <c r="L7350" s="1"/>
      <c r="AC7350" s="5"/>
      <c r="AD7350" s="5"/>
      <c r="AE7350" s="5"/>
      <c r="AF7350" s="5"/>
      <c r="AG7350" s="5"/>
    </row>
    <row r="7351" spans="9:33" x14ac:dyDescent="0.2">
      <c r="I7351" s="1"/>
      <c r="L7351" s="1"/>
      <c r="AC7351" s="5"/>
      <c r="AD7351" s="5"/>
      <c r="AE7351" s="5"/>
      <c r="AF7351" s="5"/>
      <c r="AG7351" s="5"/>
    </row>
    <row r="7352" spans="9:33" x14ac:dyDescent="0.2">
      <c r="I7352" s="1"/>
      <c r="L7352" s="1"/>
      <c r="AC7352" s="5"/>
      <c r="AD7352" s="5"/>
      <c r="AE7352" s="5"/>
      <c r="AF7352" s="5"/>
      <c r="AG7352" s="5"/>
    </row>
    <row r="7353" spans="9:33" x14ac:dyDescent="0.2">
      <c r="I7353" s="1"/>
      <c r="L7353" s="1"/>
      <c r="AC7353" s="5"/>
      <c r="AD7353" s="5"/>
      <c r="AE7353" s="5"/>
      <c r="AF7353" s="5"/>
      <c r="AG7353" s="5"/>
    </row>
    <row r="7354" spans="9:33" x14ac:dyDescent="0.2">
      <c r="I7354" s="1"/>
      <c r="L7354" s="1"/>
      <c r="AC7354" s="5"/>
      <c r="AD7354" s="5"/>
      <c r="AE7354" s="5"/>
      <c r="AF7354" s="5"/>
      <c r="AG7354" s="5"/>
    </row>
    <row r="7355" spans="9:33" x14ac:dyDescent="0.2">
      <c r="I7355" s="1"/>
      <c r="L7355" s="1"/>
      <c r="AC7355" s="5"/>
      <c r="AD7355" s="5"/>
      <c r="AE7355" s="5"/>
      <c r="AF7355" s="5"/>
      <c r="AG7355" s="5"/>
    </row>
    <row r="7356" spans="9:33" x14ac:dyDescent="0.2">
      <c r="I7356" s="1"/>
      <c r="L7356" s="1"/>
      <c r="AC7356" s="5"/>
      <c r="AD7356" s="5"/>
      <c r="AE7356" s="5"/>
      <c r="AF7356" s="5"/>
      <c r="AG7356" s="5"/>
    </row>
    <row r="7357" spans="9:33" x14ac:dyDescent="0.2">
      <c r="I7357" s="1"/>
      <c r="L7357" s="1"/>
      <c r="AC7357" s="5"/>
      <c r="AD7357" s="5"/>
      <c r="AE7357" s="5"/>
      <c r="AF7357" s="5"/>
      <c r="AG7357" s="5"/>
    </row>
    <row r="7358" spans="9:33" x14ac:dyDescent="0.2">
      <c r="I7358" s="1"/>
      <c r="L7358" s="1"/>
      <c r="AC7358" s="5"/>
      <c r="AD7358" s="5"/>
      <c r="AE7358" s="5"/>
      <c r="AF7358" s="5"/>
      <c r="AG7358" s="5"/>
    </row>
    <row r="7359" spans="9:33" x14ac:dyDescent="0.2">
      <c r="I7359" s="1"/>
      <c r="L7359" s="1"/>
      <c r="AC7359" s="5"/>
      <c r="AD7359" s="5"/>
      <c r="AE7359" s="5"/>
      <c r="AF7359" s="5"/>
      <c r="AG7359" s="5"/>
    </row>
    <row r="7360" spans="9:33" x14ac:dyDescent="0.2">
      <c r="I7360" s="1"/>
      <c r="L7360" s="1"/>
      <c r="AC7360" s="5"/>
      <c r="AD7360" s="5"/>
      <c r="AE7360" s="5"/>
      <c r="AF7360" s="5"/>
      <c r="AG7360" s="5"/>
    </row>
    <row r="7361" spans="9:33" x14ac:dyDescent="0.2">
      <c r="I7361" s="1"/>
      <c r="L7361" s="1"/>
      <c r="AC7361" s="5"/>
      <c r="AD7361" s="5"/>
      <c r="AE7361" s="5"/>
      <c r="AF7361" s="5"/>
      <c r="AG7361" s="5"/>
    </row>
    <row r="7362" spans="9:33" x14ac:dyDescent="0.2">
      <c r="I7362" s="1"/>
      <c r="L7362" s="1"/>
      <c r="AC7362" s="5"/>
      <c r="AD7362" s="5"/>
      <c r="AE7362" s="5"/>
      <c r="AF7362" s="5"/>
      <c r="AG7362" s="5"/>
    </row>
    <row r="7363" spans="9:33" x14ac:dyDescent="0.2">
      <c r="I7363" s="1"/>
      <c r="L7363" s="1"/>
      <c r="AC7363" s="5"/>
      <c r="AD7363" s="5"/>
      <c r="AE7363" s="5"/>
      <c r="AF7363" s="5"/>
      <c r="AG7363" s="5"/>
    </row>
    <row r="7364" spans="9:33" x14ac:dyDescent="0.2">
      <c r="I7364" s="1"/>
      <c r="L7364" s="1"/>
      <c r="AC7364" s="5"/>
      <c r="AD7364" s="5"/>
      <c r="AE7364" s="5"/>
      <c r="AF7364" s="5"/>
      <c r="AG7364" s="5"/>
    </row>
    <row r="7365" spans="9:33" x14ac:dyDescent="0.2">
      <c r="I7365" s="1"/>
      <c r="L7365" s="1"/>
      <c r="AC7365" s="5"/>
      <c r="AD7365" s="5"/>
      <c r="AE7365" s="5"/>
      <c r="AF7365" s="5"/>
      <c r="AG7365" s="5"/>
    </row>
    <row r="7366" spans="9:33" x14ac:dyDescent="0.2">
      <c r="I7366" s="1"/>
      <c r="L7366" s="1"/>
      <c r="AC7366" s="5"/>
      <c r="AD7366" s="5"/>
      <c r="AE7366" s="5"/>
      <c r="AF7366" s="5"/>
      <c r="AG7366" s="5"/>
    </row>
    <row r="7367" spans="9:33" x14ac:dyDescent="0.2">
      <c r="I7367" s="1"/>
      <c r="L7367" s="1"/>
      <c r="AC7367" s="5"/>
      <c r="AD7367" s="5"/>
      <c r="AE7367" s="5"/>
      <c r="AF7367" s="5"/>
      <c r="AG7367" s="5"/>
    </row>
    <row r="7368" spans="9:33" x14ac:dyDescent="0.2">
      <c r="I7368" s="1"/>
      <c r="L7368" s="1"/>
      <c r="AC7368" s="5"/>
      <c r="AD7368" s="5"/>
      <c r="AE7368" s="5"/>
      <c r="AF7368" s="5"/>
      <c r="AG7368" s="5"/>
    </row>
    <row r="7369" spans="9:33" x14ac:dyDescent="0.2">
      <c r="I7369" s="1"/>
      <c r="L7369" s="1"/>
      <c r="AC7369" s="5"/>
      <c r="AD7369" s="5"/>
      <c r="AE7369" s="5"/>
      <c r="AF7369" s="5"/>
      <c r="AG7369" s="5"/>
    </row>
    <row r="7370" spans="9:33" x14ac:dyDescent="0.2">
      <c r="I7370" s="1"/>
      <c r="L7370" s="1"/>
      <c r="AC7370" s="5"/>
      <c r="AD7370" s="5"/>
      <c r="AE7370" s="5"/>
      <c r="AF7370" s="5"/>
      <c r="AG7370" s="5"/>
    </row>
    <row r="7371" spans="9:33" x14ac:dyDescent="0.2">
      <c r="I7371" s="1"/>
      <c r="L7371" s="1"/>
      <c r="AC7371" s="5"/>
      <c r="AD7371" s="5"/>
      <c r="AE7371" s="5"/>
      <c r="AF7371" s="5"/>
      <c r="AG7371" s="5"/>
    </row>
    <row r="7372" spans="9:33" x14ac:dyDescent="0.2">
      <c r="I7372" s="1"/>
      <c r="L7372" s="1"/>
      <c r="AC7372" s="5"/>
      <c r="AD7372" s="5"/>
      <c r="AE7372" s="5"/>
      <c r="AF7372" s="5"/>
      <c r="AG7372" s="5"/>
    </row>
    <row r="7373" spans="9:33" x14ac:dyDescent="0.2">
      <c r="I7373" s="1"/>
      <c r="L7373" s="1"/>
      <c r="AC7373" s="5"/>
      <c r="AD7373" s="5"/>
      <c r="AE7373" s="5"/>
      <c r="AF7373" s="5"/>
      <c r="AG7373" s="5"/>
    </row>
    <row r="7374" spans="9:33" x14ac:dyDescent="0.2">
      <c r="I7374" s="1"/>
      <c r="L7374" s="1"/>
      <c r="AC7374" s="5"/>
      <c r="AD7374" s="5"/>
      <c r="AE7374" s="5"/>
      <c r="AF7374" s="5"/>
      <c r="AG7374" s="5"/>
    </row>
    <row r="7375" spans="9:33" x14ac:dyDescent="0.2">
      <c r="I7375" s="1"/>
      <c r="L7375" s="1"/>
      <c r="AC7375" s="5"/>
      <c r="AD7375" s="5"/>
      <c r="AE7375" s="5"/>
      <c r="AF7375" s="5"/>
      <c r="AG7375" s="5"/>
    </row>
    <row r="7376" spans="9:33" x14ac:dyDescent="0.2">
      <c r="I7376" s="1"/>
      <c r="L7376" s="1"/>
      <c r="AC7376" s="5"/>
      <c r="AD7376" s="5"/>
      <c r="AE7376" s="5"/>
      <c r="AF7376" s="5"/>
      <c r="AG7376" s="5"/>
    </row>
    <row r="7377" spans="9:33" x14ac:dyDescent="0.2">
      <c r="I7377" s="1"/>
      <c r="L7377" s="1"/>
      <c r="AC7377" s="5"/>
      <c r="AD7377" s="5"/>
      <c r="AE7377" s="5"/>
      <c r="AF7377" s="5"/>
      <c r="AG7377" s="5"/>
    </row>
    <row r="7378" spans="9:33" x14ac:dyDescent="0.2">
      <c r="I7378" s="1"/>
      <c r="L7378" s="1"/>
      <c r="AC7378" s="5"/>
      <c r="AD7378" s="5"/>
      <c r="AE7378" s="5"/>
      <c r="AF7378" s="5"/>
      <c r="AG7378" s="5"/>
    </row>
    <row r="7379" spans="9:33" x14ac:dyDescent="0.2">
      <c r="I7379" s="1"/>
      <c r="L7379" s="1"/>
      <c r="AC7379" s="5"/>
      <c r="AD7379" s="5"/>
      <c r="AE7379" s="5"/>
      <c r="AF7379" s="5"/>
      <c r="AG7379" s="5"/>
    </row>
    <row r="7380" spans="9:33" x14ac:dyDescent="0.2">
      <c r="I7380" s="1"/>
      <c r="L7380" s="1"/>
      <c r="AC7380" s="5"/>
      <c r="AD7380" s="5"/>
      <c r="AE7380" s="5"/>
      <c r="AF7380" s="5"/>
      <c r="AG7380" s="5"/>
    </row>
    <row r="7381" spans="9:33" x14ac:dyDescent="0.2">
      <c r="I7381" s="1"/>
      <c r="L7381" s="1"/>
      <c r="AC7381" s="5"/>
      <c r="AD7381" s="5"/>
      <c r="AE7381" s="5"/>
      <c r="AF7381" s="5"/>
      <c r="AG7381" s="5"/>
    </row>
    <row r="7382" spans="9:33" x14ac:dyDescent="0.2">
      <c r="I7382" s="1"/>
      <c r="L7382" s="1"/>
      <c r="AC7382" s="5"/>
      <c r="AD7382" s="5"/>
      <c r="AE7382" s="5"/>
      <c r="AF7382" s="5"/>
      <c r="AG7382" s="5"/>
    </row>
    <row r="7383" spans="9:33" x14ac:dyDescent="0.2">
      <c r="I7383" s="1"/>
      <c r="L7383" s="1"/>
      <c r="AC7383" s="5"/>
      <c r="AD7383" s="5"/>
      <c r="AE7383" s="5"/>
      <c r="AF7383" s="5"/>
      <c r="AG7383" s="5"/>
    </row>
    <row r="7384" spans="9:33" x14ac:dyDescent="0.2">
      <c r="I7384" s="1"/>
      <c r="L7384" s="1"/>
      <c r="AC7384" s="5"/>
      <c r="AD7384" s="5"/>
      <c r="AE7384" s="5"/>
      <c r="AF7384" s="5"/>
      <c r="AG7384" s="5"/>
    </row>
    <row r="7385" spans="9:33" x14ac:dyDescent="0.2">
      <c r="I7385" s="1"/>
      <c r="L7385" s="1"/>
      <c r="AC7385" s="5"/>
      <c r="AD7385" s="5"/>
      <c r="AE7385" s="5"/>
      <c r="AF7385" s="5"/>
      <c r="AG7385" s="5"/>
    </row>
    <row r="7386" spans="9:33" x14ac:dyDescent="0.2">
      <c r="I7386" s="1"/>
      <c r="L7386" s="1"/>
      <c r="AC7386" s="5"/>
      <c r="AD7386" s="5"/>
      <c r="AE7386" s="5"/>
      <c r="AF7386" s="5"/>
      <c r="AG7386" s="5"/>
    </row>
    <row r="7387" spans="9:33" x14ac:dyDescent="0.2">
      <c r="I7387" s="1"/>
      <c r="L7387" s="1"/>
      <c r="AC7387" s="5"/>
      <c r="AD7387" s="5"/>
      <c r="AE7387" s="5"/>
      <c r="AF7387" s="5"/>
      <c r="AG7387" s="5"/>
    </row>
    <row r="7388" spans="9:33" x14ac:dyDescent="0.2">
      <c r="I7388" s="1"/>
      <c r="L7388" s="1"/>
      <c r="AC7388" s="5"/>
      <c r="AD7388" s="5"/>
      <c r="AE7388" s="5"/>
      <c r="AF7388" s="5"/>
      <c r="AG7388" s="5"/>
    </row>
    <row r="7389" spans="9:33" x14ac:dyDescent="0.2">
      <c r="I7389" s="1"/>
      <c r="L7389" s="1"/>
      <c r="AC7389" s="5"/>
      <c r="AD7389" s="5"/>
      <c r="AE7389" s="5"/>
      <c r="AF7389" s="5"/>
      <c r="AG7389" s="5"/>
    </row>
    <row r="7390" spans="9:33" x14ac:dyDescent="0.2">
      <c r="I7390" s="1"/>
      <c r="L7390" s="1"/>
      <c r="AC7390" s="5"/>
      <c r="AD7390" s="5"/>
      <c r="AE7390" s="5"/>
      <c r="AF7390" s="5"/>
      <c r="AG7390" s="5"/>
    </row>
    <row r="7391" spans="9:33" x14ac:dyDescent="0.2">
      <c r="I7391" s="1"/>
      <c r="L7391" s="1"/>
      <c r="AC7391" s="5"/>
      <c r="AD7391" s="5"/>
      <c r="AE7391" s="5"/>
      <c r="AF7391" s="5"/>
      <c r="AG7391" s="5"/>
    </row>
    <row r="7392" spans="9:33" x14ac:dyDescent="0.2">
      <c r="I7392" s="1"/>
      <c r="L7392" s="1"/>
      <c r="AC7392" s="5"/>
      <c r="AD7392" s="5"/>
      <c r="AE7392" s="5"/>
      <c r="AF7392" s="5"/>
      <c r="AG7392" s="5"/>
    </row>
    <row r="7393" spans="9:33" x14ac:dyDescent="0.2">
      <c r="I7393" s="1"/>
      <c r="L7393" s="1"/>
      <c r="AC7393" s="5"/>
      <c r="AD7393" s="5"/>
      <c r="AE7393" s="5"/>
      <c r="AF7393" s="5"/>
      <c r="AG7393" s="5"/>
    </row>
    <row r="7394" spans="9:33" x14ac:dyDescent="0.2">
      <c r="I7394" s="1"/>
      <c r="L7394" s="1"/>
      <c r="AC7394" s="5"/>
      <c r="AD7394" s="5"/>
      <c r="AE7394" s="5"/>
      <c r="AF7394" s="5"/>
      <c r="AG7394" s="5"/>
    </row>
    <row r="7395" spans="9:33" x14ac:dyDescent="0.2">
      <c r="I7395" s="1"/>
      <c r="L7395" s="1"/>
      <c r="AC7395" s="5"/>
      <c r="AD7395" s="5"/>
      <c r="AE7395" s="5"/>
      <c r="AF7395" s="5"/>
      <c r="AG7395" s="5"/>
    </row>
    <row r="7396" spans="9:33" x14ac:dyDescent="0.2">
      <c r="I7396" s="1"/>
      <c r="L7396" s="1"/>
      <c r="AC7396" s="5"/>
      <c r="AD7396" s="5"/>
      <c r="AE7396" s="5"/>
      <c r="AF7396" s="5"/>
      <c r="AG7396" s="5"/>
    </row>
    <row r="7397" spans="9:33" x14ac:dyDescent="0.2">
      <c r="I7397" s="1"/>
      <c r="L7397" s="1"/>
      <c r="AC7397" s="5"/>
      <c r="AD7397" s="5"/>
      <c r="AE7397" s="5"/>
      <c r="AF7397" s="5"/>
      <c r="AG7397" s="5"/>
    </row>
    <row r="7398" spans="9:33" x14ac:dyDescent="0.2">
      <c r="I7398" s="1"/>
      <c r="L7398" s="1"/>
      <c r="AC7398" s="5"/>
      <c r="AD7398" s="5"/>
      <c r="AE7398" s="5"/>
      <c r="AF7398" s="5"/>
      <c r="AG7398" s="5"/>
    </row>
    <row r="7399" spans="9:33" x14ac:dyDescent="0.2">
      <c r="I7399" s="1"/>
      <c r="L7399" s="1"/>
      <c r="AC7399" s="5"/>
      <c r="AD7399" s="5"/>
      <c r="AE7399" s="5"/>
      <c r="AF7399" s="5"/>
      <c r="AG7399" s="5"/>
    </row>
    <row r="7400" spans="9:33" x14ac:dyDescent="0.2">
      <c r="I7400" s="1"/>
      <c r="L7400" s="1"/>
      <c r="AC7400" s="5"/>
      <c r="AD7400" s="5"/>
      <c r="AE7400" s="5"/>
      <c r="AF7400" s="5"/>
      <c r="AG7400" s="5"/>
    </row>
    <row r="7401" spans="9:33" x14ac:dyDescent="0.2">
      <c r="I7401" s="1"/>
      <c r="L7401" s="1"/>
      <c r="AC7401" s="5"/>
      <c r="AD7401" s="5"/>
      <c r="AE7401" s="5"/>
      <c r="AF7401" s="5"/>
      <c r="AG7401" s="5"/>
    </row>
    <row r="7402" spans="9:33" x14ac:dyDescent="0.2">
      <c r="I7402" s="1"/>
      <c r="L7402" s="1"/>
      <c r="AC7402" s="5"/>
      <c r="AD7402" s="5"/>
      <c r="AE7402" s="5"/>
      <c r="AF7402" s="5"/>
      <c r="AG7402" s="5"/>
    </row>
    <row r="7403" spans="9:33" x14ac:dyDescent="0.2">
      <c r="I7403" s="1"/>
      <c r="L7403" s="1"/>
      <c r="AC7403" s="5"/>
      <c r="AD7403" s="5"/>
      <c r="AE7403" s="5"/>
      <c r="AF7403" s="5"/>
      <c r="AG7403" s="5"/>
    </row>
    <row r="7404" spans="9:33" x14ac:dyDescent="0.2">
      <c r="I7404" s="1"/>
      <c r="L7404" s="1"/>
      <c r="AC7404" s="5"/>
      <c r="AD7404" s="5"/>
      <c r="AE7404" s="5"/>
      <c r="AF7404" s="5"/>
      <c r="AG7404" s="5"/>
    </row>
    <row r="7405" spans="9:33" x14ac:dyDescent="0.2">
      <c r="I7405" s="1"/>
      <c r="L7405" s="1"/>
      <c r="AC7405" s="5"/>
      <c r="AD7405" s="5"/>
      <c r="AE7405" s="5"/>
      <c r="AF7405" s="5"/>
      <c r="AG7405" s="5"/>
    </row>
    <row r="7406" spans="9:33" x14ac:dyDescent="0.2">
      <c r="I7406" s="1"/>
      <c r="L7406" s="1"/>
      <c r="AC7406" s="5"/>
      <c r="AD7406" s="5"/>
      <c r="AE7406" s="5"/>
      <c r="AF7406" s="5"/>
      <c r="AG7406" s="5"/>
    </row>
    <row r="7407" spans="9:33" x14ac:dyDescent="0.2">
      <c r="I7407" s="1"/>
      <c r="L7407" s="1"/>
      <c r="AC7407" s="5"/>
      <c r="AD7407" s="5"/>
      <c r="AE7407" s="5"/>
      <c r="AF7407" s="5"/>
      <c r="AG7407" s="5"/>
    </row>
    <row r="7408" spans="9:33" x14ac:dyDescent="0.2">
      <c r="I7408" s="1"/>
      <c r="L7408" s="1"/>
      <c r="AC7408" s="5"/>
      <c r="AD7408" s="5"/>
      <c r="AE7408" s="5"/>
      <c r="AF7408" s="5"/>
      <c r="AG7408" s="5"/>
    </row>
    <row r="7409" spans="9:33" x14ac:dyDescent="0.2">
      <c r="I7409" s="1"/>
      <c r="L7409" s="1"/>
      <c r="AC7409" s="5"/>
      <c r="AD7409" s="5"/>
      <c r="AE7409" s="5"/>
      <c r="AF7409" s="5"/>
      <c r="AG7409" s="5"/>
    </row>
    <row r="7410" spans="9:33" x14ac:dyDescent="0.2">
      <c r="I7410" s="1"/>
      <c r="L7410" s="1"/>
      <c r="AC7410" s="5"/>
      <c r="AD7410" s="5"/>
      <c r="AE7410" s="5"/>
      <c r="AF7410" s="5"/>
      <c r="AG7410" s="5"/>
    </row>
    <row r="7411" spans="9:33" x14ac:dyDescent="0.2">
      <c r="I7411" s="1"/>
      <c r="L7411" s="1"/>
      <c r="AC7411" s="5"/>
      <c r="AD7411" s="5"/>
      <c r="AE7411" s="5"/>
      <c r="AF7411" s="5"/>
      <c r="AG7411" s="5"/>
    </row>
    <row r="7412" spans="9:33" x14ac:dyDescent="0.2">
      <c r="I7412" s="1"/>
      <c r="L7412" s="1"/>
      <c r="AC7412" s="5"/>
      <c r="AD7412" s="5"/>
      <c r="AE7412" s="5"/>
      <c r="AF7412" s="5"/>
      <c r="AG7412" s="5"/>
    </row>
    <row r="7413" spans="9:33" x14ac:dyDescent="0.2">
      <c r="I7413" s="1"/>
      <c r="L7413" s="1"/>
      <c r="AC7413" s="5"/>
      <c r="AD7413" s="5"/>
      <c r="AE7413" s="5"/>
      <c r="AF7413" s="5"/>
      <c r="AG7413" s="5"/>
    </row>
    <row r="7414" spans="9:33" x14ac:dyDescent="0.2">
      <c r="I7414" s="1"/>
      <c r="L7414" s="1"/>
      <c r="AC7414" s="5"/>
      <c r="AD7414" s="5"/>
      <c r="AE7414" s="5"/>
      <c r="AF7414" s="5"/>
      <c r="AG7414" s="5"/>
    </row>
    <row r="7415" spans="9:33" x14ac:dyDescent="0.2">
      <c r="I7415" s="1"/>
      <c r="L7415" s="1"/>
      <c r="AC7415" s="5"/>
      <c r="AD7415" s="5"/>
      <c r="AE7415" s="5"/>
      <c r="AF7415" s="5"/>
      <c r="AG7415" s="5"/>
    </row>
    <row r="7416" spans="9:33" x14ac:dyDescent="0.2">
      <c r="I7416" s="1"/>
      <c r="L7416" s="1"/>
      <c r="AC7416" s="5"/>
      <c r="AD7416" s="5"/>
      <c r="AE7416" s="5"/>
      <c r="AF7416" s="5"/>
      <c r="AG7416" s="5"/>
    </row>
    <row r="7417" spans="9:33" x14ac:dyDescent="0.2">
      <c r="I7417" s="1"/>
      <c r="L7417" s="3"/>
    </row>
    <row r="7418" spans="9:33" x14ac:dyDescent="0.2">
      <c r="I7418" s="1"/>
      <c r="L7418" s="1"/>
      <c r="AC7418" s="5"/>
      <c r="AD7418" s="5"/>
      <c r="AE7418" s="5"/>
      <c r="AF7418" s="5"/>
      <c r="AG7418" s="5"/>
    </row>
    <row r="7419" spans="9:33" x14ac:dyDescent="0.2">
      <c r="I7419" s="1"/>
      <c r="L7419" s="1"/>
      <c r="AC7419" s="5"/>
      <c r="AD7419" s="5"/>
      <c r="AE7419" s="5"/>
      <c r="AF7419" s="5"/>
      <c r="AG7419" s="5"/>
    </row>
    <row r="7420" spans="9:33" x14ac:dyDescent="0.2">
      <c r="I7420" s="1"/>
      <c r="L7420" s="1"/>
      <c r="AC7420" s="5"/>
      <c r="AD7420" s="5"/>
      <c r="AE7420" s="5"/>
      <c r="AF7420" s="5"/>
      <c r="AG7420" s="5"/>
    </row>
    <row r="7421" spans="9:33" x14ac:dyDescent="0.2">
      <c r="I7421" s="1"/>
      <c r="L7421" s="1"/>
      <c r="AC7421" s="5"/>
      <c r="AD7421" s="5"/>
      <c r="AE7421" s="5"/>
      <c r="AF7421" s="5"/>
      <c r="AG7421" s="5"/>
    </row>
    <row r="7422" spans="9:33" x14ac:dyDescent="0.2">
      <c r="I7422" s="1"/>
      <c r="L7422" s="1"/>
      <c r="AC7422" s="5"/>
      <c r="AD7422" s="5"/>
      <c r="AE7422" s="5"/>
      <c r="AF7422" s="5"/>
      <c r="AG7422" s="5"/>
    </row>
    <row r="7423" spans="9:33" x14ac:dyDescent="0.2">
      <c r="I7423" s="1"/>
      <c r="L7423" s="1"/>
      <c r="AC7423" s="5"/>
      <c r="AD7423" s="5"/>
      <c r="AE7423" s="5"/>
      <c r="AF7423" s="5"/>
      <c r="AG7423" s="5"/>
    </row>
    <row r="7424" spans="9:33" x14ac:dyDescent="0.2">
      <c r="I7424" s="1"/>
      <c r="L7424" s="1"/>
      <c r="AC7424" s="5"/>
      <c r="AD7424" s="5"/>
      <c r="AE7424" s="5"/>
      <c r="AF7424" s="5"/>
      <c r="AG7424" s="5"/>
    </row>
    <row r="7425" spans="9:33" x14ac:dyDescent="0.2">
      <c r="I7425" s="1"/>
      <c r="L7425" s="1"/>
      <c r="AC7425" s="5"/>
      <c r="AD7425" s="5"/>
      <c r="AE7425" s="5"/>
      <c r="AF7425" s="5"/>
      <c r="AG7425" s="5"/>
    </row>
    <row r="7426" spans="9:33" x14ac:dyDescent="0.2">
      <c r="I7426" s="1"/>
      <c r="L7426" s="1"/>
      <c r="AC7426" s="5"/>
      <c r="AD7426" s="5"/>
      <c r="AE7426" s="5"/>
      <c r="AF7426" s="5"/>
      <c r="AG7426" s="5"/>
    </row>
    <row r="7427" spans="9:33" x14ac:dyDescent="0.2">
      <c r="I7427" s="1"/>
      <c r="L7427" s="1"/>
      <c r="AC7427" s="5"/>
      <c r="AD7427" s="5"/>
      <c r="AE7427" s="5"/>
      <c r="AF7427" s="5"/>
      <c r="AG7427" s="5"/>
    </row>
    <row r="7428" spans="9:33" x14ac:dyDescent="0.2">
      <c r="I7428" s="2"/>
      <c r="L7428" s="1"/>
      <c r="AC7428" s="5"/>
      <c r="AD7428" s="5"/>
      <c r="AE7428" s="5"/>
      <c r="AF7428" s="5"/>
      <c r="AG7428" s="5"/>
    </row>
    <row r="7429" spans="9:33" x14ac:dyDescent="0.2">
      <c r="I7429" s="1"/>
      <c r="L7429" s="1"/>
      <c r="AC7429" s="5"/>
      <c r="AD7429" s="5"/>
      <c r="AE7429" s="5"/>
      <c r="AF7429" s="5"/>
      <c r="AG7429" s="5"/>
    </row>
    <row r="7430" spans="9:33" x14ac:dyDescent="0.2">
      <c r="I7430" s="1"/>
      <c r="L7430" s="1"/>
      <c r="AC7430" s="5"/>
      <c r="AD7430" s="5"/>
      <c r="AE7430" s="5"/>
      <c r="AF7430" s="5"/>
      <c r="AG7430" s="5"/>
    </row>
    <row r="7431" spans="9:33" x14ac:dyDescent="0.2">
      <c r="I7431" s="1"/>
      <c r="L7431" s="1"/>
      <c r="AC7431" s="5"/>
      <c r="AD7431" s="5"/>
      <c r="AE7431" s="5"/>
      <c r="AF7431" s="5"/>
      <c r="AG7431" s="5"/>
    </row>
    <row r="7432" spans="9:33" x14ac:dyDescent="0.2">
      <c r="I7432" s="1"/>
      <c r="L7432" s="1"/>
      <c r="AC7432" s="5"/>
      <c r="AD7432" s="5"/>
      <c r="AE7432" s="5"/>
      <c r="AF7432" s="5"/>
      <c r="AG7432" s="5"/>
    </row>
    <row r="7433" spans="9:33" x14ac:dyDescent="0.2">
      <c r="I7433" s="1"/>
      <c r="L7433" s="1"/>
      <c r="AC7433" s="5"/>
      <c r="AD7433" s="5"/>
      <c r="AE7433" s="5"/>
      <c r="AF7433" s="5"/>
      <c r="AG7433" s="5"/>
    </row>
    <row r="7434" spans="9:33" x14ac:dyDescent="0.2">
      <c r="I7434" s="2"/>
      <c r="L7434" s="1"/>
      <c r="AC7434" s="5"/>
      <c r="AD7434" s="5"/>
      <c r="AE7434" s="5"/>
      <c r="AF7434" s="5"/>
      <c r="AG7434" s="5"/>
    </row>
    <row r="7435" spans="9:33" x14ac:dyDescent="0.2">
      <c r="I7435" s="1"/>
      <c r="L7435" s="1"/>
      <c r="AC7435" s="5"/>
      <c r="AD7435" s="5"/>
      <c r="AE7435" s="5"/>
      <c r="AF7435" s="5"/>
      <c r="AG7435" s="5"/>
    </row>
    <row r="7436" spans="9:33" x14ac:dyDescent="0.2">
      <c r="I7436" s="2"/>
      <c r="L7436" s="1"/>
      <c r="AC7436" s="5"/>
      <c r="AD7436" s="5"/>
      <c r="AE7436" s="5"/>
      <c r="AF7436" s="5"/>
      <c r="AG7436" s="5"/>
    </row>
    <row r="7437" spans="9:33" x14ac:dyDescent="0.2">
      <c r="I7437" s="1"/>
      <c r="L7437" s="1"/>
      <c r="AC7437" s="5"/>
      <c r="AD7437" s="5"/>
      <c r="AE7437" s="5"/>
      <c r="AF7437" s="5"/>
      <c r="AG7437" s="5"/>
    </row>
    <row r="7438" spans="9:33" x14ac:dyDescent="0.2">
      <c r="I7438" s="1"/>
      <c r="L7438" s="1"/>
      <c r="AC7438" s="5"/>
      <c r="AD7438" s="5"/>
      <c r="AE7438" s="5"/>
      <c r="AF7438" s="5"/>
      <c r="AG7438" s="5"/>
    </row>
    <row r="7439" spans="9:33" x14ac:dyDescent="0.2">
      <c r="I7439" s="1"/>
      <c r="L7439" s="1"/>
      <c r="AC7439" s="5"/>
      <c r="AD7439" s="5"/>
      <c r="AE7439" s="5"/>
      <c r="AF7439" s="5"/>
      <c r="AG7439" s="5"/>
    </row>
    <row r="7440" spans="9:33" x14ac:dyDescent="0.2">
      <c r="I7440" s="1"/>
      <c r="L7440" s="1"/>
      <c r="AC7440" s="5"/>
      <c r="AD7440" s="5"/>
      <c r="AE7440" s="5"/>
      <c r="AF7440" s="5"/>
      <c r="AG7440" s="5"/>
    </row>
    <row r="7441" spans="9:33" x14ac:dyDescent="0.2">
      <c r="I7441" s="1"/>
      <c r="L7441" s="1"/>
      <c r="AC7441" s="5"/>
      <c r="AD7441" s="5"/>
      <c r="AE7441" s="5"/>
      <c r="AF7441" s="5"/>
      <c r="AG7441" s="5"/>
    </row>
    <row r="7442" spans="9:33" x14ac:dyDescent="0.2">
      <c r="I7442" s="1"/>
      <c r="L7442" s="1"/>
      <c r="AC7442" s="5"/>
      <c r="AD7442" s="5"/>
      <c r="AE7442" s="5"/>
      <c r="AF7442" s="5"/>
      <c r="AG7442" s="5"/>
    </row>
    <row r="7443" spans="9:33" x14ac:dyDescent="0.2">
      <c r="I7443" s="1"/>
      <c r="L7443" s="1"/>
      <c r="AC7443" s="5"/>
      <c r="AD7443" s="5"/>
      <c r="AE7443" s="5"/>
      <c r="AF7443" s="5"/>
      <c r="AG7443" s="5"/>
    </row>
    <row r="7444" spans="9:33" x14ac:dyDescent="0.2">
      <c r="I7444" s="1"/>
      <c r="L7444" s="1"/>
      <c r="AC7444" s="5"/>
      <c r="AD7444" s="5"/>
      <c r="AE7444" s="5"/>
      <c r="AF7444" s="5"/>
      <c r="AG7444" s="5"/>
    </row>
    <row r="7445" spans="9:33" x14ac:dyDescent="0.2">
      <c r="I7445" s="1"/>
      <c r="L7445" s="1"/>
      <c r="AC7445" s="5"/>
      <c r="AD7445" s="5"/>
      <c r="AE7445" s="5"/>
      <c r="AF7445" s="5"/>
      <c r="AG7445" s="5"/>
    </row>
    <row r="7446" spans="9:33" x14ac:dyDescent="0.2">
      <c r="I7446" s="1"/>
      <c r="L7446" s="1"/>
      <c r="AC7446" s="5"/>
      <c r="AD7446" s="5"/>
      <c r="AE7446" s="5"/>
      <c r="AF7446" s="5"/>
      <c r="AG7446" s="5"/>
    </row>
    <row r="7447" spans="9:33" x14ac:dyDescent="0.2">
      <c r="I7447" s="2"/>
      <c r="L7447" s="1"/>
      <c r="AC7447" s="5"/>
      <c r="AD7447" s="5"/>
      <c r="AE7447" s="5"/>
      <c r="AF7447" s="5"/>
      <c r="AG7447" s="5"/>
    </row>
    <row r="7448" spans="9:33" x14ac:dyDescent="0.2">
      <c r="I7448" s="1"/>
      <c r="L7448" s="1"/>
      <c r="AC7448" s="5"/>
      <c r="AD7448" s="5"/>
      <c r="AE7448" s="5"/>
      <c r="AF7448" s="5"/>
      <c r="AG7448" s="5"/>
    </row>
    <row r="7449" spans="9:33" x14ac:dyDescent="0.2">
      <c r="I7449" s="1"/>
      <c r="L7449" s="1"/>
      <c r="AC7449" s="5"/>
      <c r="AD7449" s="5"/>
      <c r="AE7449" s="5"/>
      <c r="AF7449" s="5"/>
      <c r="AG7449" s="5"/>
    </row>
    <row r="7450" spans="9:33" x14ac:dyDescent="0.2">
      <c r="I7450" s="2"/>
      <c r="L7450" s="1"/>
      <c r="AC7450" s="5"/>
      <c r="AD7450" s="5"/>
      <c r="AE7450" s="5"/>
      <c r="AF7450" s="5"/>
      <c r="AG7450" s="5"/>
    </row>
    <row r="7451" spans="9:33" x14ac:dyDescent="0.2">
      <c r="I7451" s="1"/>
      <c r="L7451" s="1"/>
      <c r="AC7451" s="5"/>
      <c r="AD7451" s="5"/>
      <c r="AE7451" s="5"/>
      <c r="AF7451" s="5"/>
      <c r="AG7451" s="5"/>
    </row>
    <row r="7452" spans="9:33" x14ac:dyDescent="0.2">
      <c r="I7452" s="2"/>
      <c r="L7452" s="1"/>
      <c r="AC7452" s="5"/>
      <c r="AD7452" s="5"/>
      <c r="AE7452" s="5"/>
      <c r="AF7452" s="5"/>
      <c r="AG7452" s="5"/>
    </row>
    <row r="7453" spans="9:33" x14ac:dyDescent="0.2">
      <c r="I7453" s="2"/>
      <c r="L7453" s="1"/>
      <c r="AC7453" s="5"/>
      <c r="AD7453" s="5"/>
      <c r="AE7453" s="5"/>
      <c r="AF7453" s="5"/>
      <c r="AG7453" s="5"/>
    </row>
    <row r="7454" spans="9:33" x14ac:dyDescent="0.2">
      <c r="I7454" s="2"/>
      <c r="L7454" s="1"/>
      <c r="AC7454" s="5"/>
      <c r="AD7454" s="5"/>
      <c r="AE7454" s="5"/>
      <c r="AF7454" s="5"/>
      <c r="AG7454" s="5"/>
    </row>
    <row r="7455" spans="9:33" x14ac:dyDescent="0.2">
      <c r="I7455" s="2"/>
      <c r="L7455" s="1"/>
      <c r="AC7455" s="5"/>
      <c r="AD7455" s="5"/>
      <c r="AE7455" s="5"/>
      <c r="AF7455" s="5"/>
      <c r="AG7455" s="5"/>
    </row>
    <row r="7456" spans="9:33" x14ac:dyDescent="0.2">
      <c r="I7456" s="1"/>
      <c r="L7456" s="1"/>
      <c r="AC7456" s="5"/>
      <c r="AD7456" s="5"/>
      <c r="AE7456" s="5"/>
      <c r="AF7456" s="5"/>
      <c r="AG7456" s="5"/>
    </row>
    <row r="7457" spans="9:33" x14ac:dyDescent="0.2">
      <c r="I7457" s="1"/>
      <c r="L7457" s="1"/>
      <c r="AC7457" s="5"/>
      <c r="AD7457" s="5"/>
      <c r="AE7457" s="5"/>
      <c r="AF7457" s="5"/>
      <c r="AG7457" s="5"/>
    </row>
    <row r="7458" spans="9:33" x14ac:dyDescent="0.2">
      <c r="I7458" s="1"/>
      <c r="L7458" s="1"/>
      <c r="AC7458" s="5"/>
      <c r="AD7458" s="5"/>
      <c r="AE7458" s="5"/>
      <c r="AF7458" s="5"/>
      <c r="AG7458" s="5"/>
    </row>
    <row r="7459" spans="9:33" x14ac:dyDescent="0.2">
      <c r="I7459" s="1"/>
      <c r="L7459" s="1"/>
      <c r="AC7459" s="5"/>
      <c r="AD7459" s="5"/>
      <c r="AE7459" s="5"/>
      <c r="AF7459" s="5"/>
      <c r="AG7459" s="5"/>
    </row>
    <row r="7460" spans="9:33" x14ac:dyDescent="0.2">
      <c r="I7460" s="1"/>
      <c r="L7460" s="1"/>
      <c r="AC7460" s="5"/>
      <c r="AD7460" s="5"/>
      <c r="AE7460" s="5"/>
      <c r="AF7460" s="5"/>
      <c r="AG7460" s="5"/>
    </row>
    <row r="7461" spans="9:33" x14ac:dyDescent="0.2">
      <c r="I7461" s="1"/>
      <c r="L7461" s="1"/>
      <c r="AC7461" s="5"/>
      <c r="AD7461" s="5"/>
      <c r="AE7461" s="5"/>
      <c r="AF7461" s="5"/>
      <c r="AG7461" s="5"/>
    </row>
    <row r="7462" spans="9:33" x14ac:dyDescent="0.2">
      <c r="I7462" s="1"/>
      <c r="L7462" s="1"/>
      <c r="AC7462" s="5"/>
      <c r="AD7462" s="5"/>
      <c r="AE7462" s="5"/>
      <c r="AF7462" s="5"/>
      <c r="AG7462" s="5"/>
    </row>
    <row r="7463" spans="9:33" x14ac:dyDescent="0.2">
      <c r="I7463" s="1"/>
      <c r="L7463" s="1"/>
      <c r="AC7463" s="5"/>
      <c r="AD7463" s="5"/>
      <c r="AE7463" s="5"/>
      <c r="AF7463" s="5"/>
      <c r="AG7463" s="5"/>
    </row>
    <row r="7464" spans="9:33" x14ac:dyDescent="0.2">
      <c r="I7464" s="1"/>
      <c r="L7464" s="1"/>
      <c r="AC7464" s="5"/>
      <c r="AD7464" s="5"/>
      <c r="AE7464" s="5"/>
      <c r="AF7464" s="5"/>
      <c r="AG7464" s="5"/>
    </row>
    <row r="7465" spans="9:33" x14ac:dyDescent="0.2">
      <c r="I7465" s="1"/>
      <c r="L7465" s="1"/>
      <c r="AC7465" s="5"/>
      <c r="AD7465" s="5"/>
      <c r="AE7465" s="5"/>
      <c r="AF7465" s="5"/>
      <c r="AG7465" s="5"/>
    </row>
    <row r="7466" spans="9:33" x14ac:dyDescent="0.2">
      <c r="I7466" s="1"/>
      <c r="L7466" s="1"/>
      <c r="AC7466" s="5"/>
      <c r="AD7466" s="5"/>
      <c r="AE7466" s="5"/>
      <c r="AF7466" s="5"/>
      <c r="AG7466" s="5"/>
    </row>
    <row r="7467" spans="9:33" x14ac:dyDescent="0.2">
      <c r="I7467" s="1"/>
      <c r="L7467" s="1"/>
      <c r="AC7467" s="5"/>
      <c r="AD7467" s="5"/>
      <c r="AE7467" s="5"/>
      <c r="AF7467" s="5"/>
      <c r="AG7467" s="5"/>
    </row>
    <row r="7468" spans="9:33" x14ac:dyDescent="0.2">
      <c r="I7468" s="1"/>
      <c r="L7468" s="1"/>
      <c r="AC7468" s="5"/>
      <c r="AD7468" s="5"/>
      <c r="AE7468" s="5"/>
      <c r="AF7468" s="5"/>
      <c r="AG7468" s="5"/>
    </row>
    <row r="7469" spans="9:33" x14ac:dyDescent="0.2">
      <c r="I7469" s="1"/>
      <c r="L7469" s="1"/>
      <c r="AC7469" s="5"/>
      <c r="AD7469" s="5"/>
      <c r="AE7469" s="5"/>
      <c r="AF7469" s="5"/>
      <c r="AG7469" s="5"/>
    </row>
    <row r="7470" spans="9:33" x14ac:dyDescent="0.2">
      <c r="I7470" s="1"/>
      <c r="L7470" s="1"/>
      <c r="AC7470" s="5"/>
      <c r="AD7470" s="5"/>
      <c r="AE7470" s="5"/>
      <c r="AF7470" s="5"/>
      <c r="AG7470" s="5"/>
    </row>
    <row r="7471" spans="9:33" x14ac:dyDescent="0.2">
      <c r="I7471" s="1"/>
      <c r="L7471" s="1"/>
      <c r="AC7471" s="5"/>
      <c r="AD7471" s="5"/>
      <c r="AE7471" s="5"/>
      <c r="AF7471" s="5"/>
      <c r="AG7471" s="5"/>
    </row>
    <row r="7472" spans="9:33" x14ac:dyDescent="0.2">
      <c r="I7472" s="1"/>
      <c r="L7472" s="1"/>
      <c r="AC7472" s="5"/>
      <c r="AD7472" s="5"/>
      <c r="AE7472" s="5"/>
      <c r="AF7472" s="5"/>
      <c r="AG7472" s="5"/>
    </row>
    <row r="7473" spans="9:33" x14ac:dyDescent="0.2">
      <c r="I7473" s="1"/>
      <c r="L7473" s="1"/>
      <c r="AC7473" s="5"/>
      <c r="AD7473" s="5"/>
      <c r="AE7473" s="5"/>
      <c r="AF7473" s="5"/>
      <c r="AG7473" s="5"/>
    </row>
    <row r="7474" spans="9:33" x14ac:dyDescent="0.2">
      <c r="I7474" s="1"/>
      <c r="L7474" s="1"/>
      <c r="AC7474" s="5"/>
      <c r="AD7474" s="5"/>
      <c r="AE7474" s="5"/>
      <c r="AF7474" s="5"/>
      <c r="AG7474" s="5"/>
    </row>
    <row r="7475" spans="9:33" x14ac:dyDescent="0.2">
      <c r="I7475" s="1"/>
      <c r="L7475" s="1"/>
      <c r="AC7475" s="5"/>
      <c r="AD7475" s="5"/>
      <c r="AE7475" s="5"/>
      <c r="AF7475" s="5"/>
      <c r="AG7475" s="5"/>
    </row>
    <row r="7476" spans="9:33" x14ac:dyDescent="0.2">
      <c r="I7476" s="1"/>
      <c r="L7476" s="1"/>
      <c r="AC7476" s="5"/>
      <c r="AD7476" s="5"/>
      <c r="AE7476" s="5"/>
      <c r="AF7476" s="5"/>
      <c r="AG7476" s="5"/>
    </row>
    <row r="7477" spans="9:33" x14ac:dyDescent="0.2">
      <c r="I7477" s="1"/>
      <c r="L7477" s="1"/>
      <c r="AC7477" s="5"/>
      <c r="AD7477" s="5"/>
      <c r="AE7477" s="5"/>
      <c r="AF7477" s="5"/>
      <c r="AG7477" s="5"/>
    </row>
    <row r="7478" spans="9:33" x14ac:dyDescent="0.2">
      <c r="I7478" s="1"/>
      <c r="L7478" s="1"/>
      <c r="AC7478" s="5"/>
      <c r="AD7478" s="5"/>
      <c r="AE7478" s="5"/>
      <c r="AF7478" s="5"/>
      <c r="AG7478" s="5"/>
    </row>
    <row r="7479" spans="9:33" x14ac:dyDescent="0.2">
      <c r="I7479" s="1"/>
      <c r="L7479" s="1"/>
      <c r="AC7479" s="5"/>
      <c r="AD7479" s="5"/>
      <c r="AE7479" s="5"/>
      <c r="AF7479" s="5"/>
      <c r="AG7479" s="5"/>
    </row>
    <row r="7480" spans="9:33" x14ac:dyDescent="0.2">
      <c r="I7480" s="1"/>
      <c r="L7480" s="1"/>
      <c r="AC7480" s="5"/>
      <c r="AD7480" s="5"/>
      <c r="AE7480" s="5"/>
      <c r="AF7480" s="5"/>
      <c r="AG7480" s="5"/>
    </row>
    <row r="7481" spans="9:33" x14ac:dyDescent="0.2">
      <c r="I7481" s="1"/>
      <c r="L7481" s="1"/>
      <c r="AC7481" s="5"/>
      <c r="AD7481" s="5"/>
      <c r="AE7481" s="5"/>
      <c r="AF7481" s="5"/>
      <c r="AG7481" s="5"/>
    </row>
    <row r="7482" spans="9:33" x14ac:dyDescent="0.2">
      <c r="I7482" s="1"/>
      <c r="L7482" s="1"/>
      <c r="AC7482" s="5"/>
      <c r="AD7482" s="5"/>
      <c r="AE7482" s="5"/>
      <c r="AF7482" s="5"/>
      <c r="AG7482" s="5"/>
    </row>
    <row r="7483" spans="9:33" x14ac:dyDescent="0.2">
      <c r="I7483" s="1"/>
      <c r="L7483" s="1"/>
      <c r="AC7483" s="5"/>
      <c r="AD7483" s="5"/>
      <c r="AE7483" s="5"/>
      <c r="AF7483" s="5"/>
      <c r="AG7483" s="5"/>
    </row>
    <row r="7484" spans="9:33" x14ac:dyDescent="0.2">
      <c r="I7484" s="1"/>
      <c r="L7484" s="1"/>
      <c r="AC7484" s="5"/>
      <c r="AD7484" s="5"/>
      <c r="AE7484" s="5"/>
      <c r="AF7484" s="5"/>
      <c r="AG7484" s="5"/>
    </row>
    <row r="7485" spans="9:33" x14ac:dyDescent="0.2">
      <c r="I7485" s="1"/>
      <c r="L7485" s="1"/>
      <c r="AC7485" s="5"/>
      <c r="AD7485" s="5"/>
      <c r="AE7485" s="5"/>
      <c r="AF7485" s="5"/>
      <c r="AG7485" s="5"/>
    </row>
    <row r="7486" spans="9:33" x14ac:dyDescent="0.2">
      <c r="I7486" s="1"/>
      <c r="L7486" s="1"/>
      <c r="AC7486" s="5"/>
      <c r="AD7486" s="5"/>
      <c r="AE7486" s="5"/>
      <c r="AF7486" s="5"/>
      <c r="AG7486" s="5"/>
    </row>
    <row r="7487" spans="9:33" x14ac:dyDescent="0.2">
      <c r="I7487" s="1"/>
      <c r="L7487" s="1"/>
      <c r="AC7487" s="5"/>
      <c r="AD7487" s="5"/>
      <c r="AE7487" s="5"/>
      <c r="AF7487" s="5"/>
      <c r="AG7487" s="5"/>
    </row>
    <row r="7488" spans="9:33" x14ac:dyDescent="0.2">
      <c r="I7488" s="1"/>
      <c r="L7488" s="1"/>
      <c r="AC7488" s="5"/>
      <c r="AD7488" s="5"/>
      <c r="AE7488" s="5"/>
      <c r="AF7488" s="5"/>
      <c r="AG7488" s="5"/>
    </row>
    <row r="7489" spans="9:33" x14ac:dyDescent="0.2">
      <c r="I7489" s="1"/>
      <c r="L7489" s="1"/>
      <c r="AC7489" s="5"/>
      <c r="AD7489" s="5"/>
      <c r="AE7489" s="5"/>
      <c r="AF7489" s="5"/>
      <c r="AG7489" s="5"/>
    </row>
    <row r="7490" spans="9:33" x14ac:dyDescent="0.2">
      <c r="I7490" s="1"/>
      <c r="L7490" s="1"/>
      <c r="AC7490" s="5"/>
      <c r="AD7490" s="5"/>
      <c r="AE7490" s="5"/>
      <c r="AF7490" s="5"/>
      <c r="AG7490" s="5"/>
    </row>
    <row r="7491" spans="9:33" x14ac:dyDescent="0.2">
      <c r="I7491" s="1"/>
      <c r="L7491" s="1"/>
      <c r="AC7491" s="5"/>
      <c r="AD7491" s="5"/>
      <c r="AE7491" s="5"/>
      <c r="AF7491" s="5"/>
      <c r="AG7491" s="5"/>
    </row>
    <row r="7492" spans="9:33" x14ac:dyDescent="0.2">
      <c r="I7492" s="1"/>
      <c r="L7492" s="1"/>
      <c r="AC7492" s="5"/>
      <c r="AD7492" s="5"/>
      <c r="AE7492" s="5"/>
      <c r="AF7492" s="5"/>
      <c r="AG7492" s="5"/>
    </row>
    <row r="7493" spans="9:33" x14ac:dyDescent="0.2">
      <c r="I7493" s="1"/>
      <c r="L7493" s="1"/>
      <c r="AC7493" s="5"/>
      <c r="AD7493" s="5"/>
      <c r="AE7493" s="5"/>
      <c r="AF7493" s="5"/>
      <c r="AG7493" s="5"/>
    </row>
    <row r="7494" spans="9:33" x14ac:dyDescent="0.2">
      <c r="I7494" s="1"/>
      <c r="L7494" s="1"/>
      <c r="AC7494" s="5"/>
      <c r="AD7494" s="5"/>
      <c r="AE7494" s="5"/>
      <c r="AF7494" s="5"/>
      <c r="AG7494" s="5"/>
    </row>
    <row r="7495" spans="9:33" x14ac:dyDescent="0.2">
      <c r="I7495" s="1"/>
      <c r="L7495" s="1"/>
      <c r="AC7495" s="5"/>
      <c r="AD7495" s="5"/>
      <c r="AE7495" s="5"/>
      <c r="AF7495" s="5"/>
      <c r="AG7495" s="5"/>
    </row>
    <row r="7496" spans="9:33" x14ac:dyDescent="0.2">
      <c r="I7496" s="1"/>
      <c r="L7496" s="1"/>
      <c r="AC7496" s="5"/>
      <c r="AD7496" s="5"/>
      <c r="AE7496" s="5"/>
      <c r="AF7496" s="5"/>
      <c r="AG7496" s="5"/>
    </row>
    <row r="7497" spans="9:33" x14ac:dyDescent="0.2">
      <c r="I7497" s="1"/>
      <c r="L7497" s="1"/>
      <c r="AC7497" s="5"/>
      <c r="AD7497" s="5"/>
      <c r="AE7497" s="5"/>
      <c r="AF7497" s="5"/>
      <c r="AG7497" s="5"/>
    </row>
    <row r="7498" spans="9:33" x14ac:dyDescent="0.2">
      <c r="I7498" s="1"/>
      <c r="L7498" s="1"/>
      <c r="AC7498" s="5"/>
      <c r="AD7498" s="5"/>
      <c r="AE7498" s="5"/>
      <c r="AF7498" s="5"/>
      <c r="AG7498" s="5"/>
    </row>
    <row r="7499" spans="9:33" x14ac:dyDescent="0.2">
      <c r="I7499" s="1"/>
      <c r="L7499" s="1"/>
      <c r="AC7499" s="5"/>
      <c r="AD7499" s="5"/>
      <c r="AE7499" s="5"/>
      <c r="AF7499" s="5"/>
      <c r="AG7499" s="5"/>
    </row>
    <row r="7500" spans="9:33" x14ac:dyDescent="0.2">
      <c r="I7500" s="1"/>
      <c r="L7500" s="1"/>
      <c r="AC7500" s="5"/>
      <c r="AD7500" s="5"/>
      <c r="AE7500" s="5"/>
      <c r="AF7500" s="5"/>
      <c r="AG7500" s="5"/>
    </row>
    <row r="7501" spans="9:33" x14ac:dyDescent="0.2">
      <c r="I7501" s="1"/>
      <c r="L7501" s="1"/>
      <c r="AC7501" s="5"/>
      <c r="AD7501" s="5"/>
      <c r="AE7501" s="5"/>
      <c r="AF7501" s="5"/>
      <c r="AG7501" s="5"/>
    </row>
    <row r="7502" spans="9:33" x14ac:dyDescent="0.2">
      <c r="I7502" s="1"/>
      <c r="L7502" s="1"/>
      <c r="AC7502" s="5"/>
      <c r="AD7502" s="5"/>
      <c r="AE7502" s="5"/>
      <c r="AF7502" s="5"/>
      <c r="AG7502" s="5"/>
    </row>
    <row r="7503" spans="9:33" x14ac:dyDescent="0.2">
      <c r="I7503" s="1"/>
      <c r="L7503" s="1"/>
      <c r="AC7503" s="5"/>
      <c r="AD7503" s="5"/>
      <c r="AE7503" s="5"/>
      <c r="AF7503" s="5"/>
      <c r="AG7503" s="5"/>
    </row>
    <row r="7504" spans="9:33" x14ac:dyDescent="0.2">
      <c r="I7504" s="1"/>
      <c r="L7504" s="1"/>
      <c r="AC7504" s="5"/>
      <c r="AD7504" s="5"/>
      <c r="AE7504" s="5"/>
      <c r="AF7504" s="5"/>
      <c r="AG7504" s="5"/>
    </row>
    <row r="7505" spans="9:33" x14ac:dyDescent="0.2">
      <c r="I7505" s="1"/>
      <c r="L7505" s="1"/>
      <c r="AC7505" s="5"/>
      <c r="AD7505" s="5"/>
      <c r="AE7505" s="5"/>
      <c r="AF7505" s="5"/>
      <c r="AG7505" s="5"/>
    </row>
    <row r="7506" spans="9:33" x14ac:dyDescent="0.2">
      <c r="I7506" s="1"/>
      <c r="L7506" s="1"/>
      <c r="AC7506" s="5"/>
      <c r="AD7506" s="5"/>
      <c r="AE7506" s="5"/>
      <c r="AF7506" s="5"/>
      <c r="AG7506" s="5"/>
    </row>
    <row r="7507" spans="9:33" x14ac:dyDescent="0.2">
      <c r="I7507" s="1"/>
      <c r="L7507" s="1"/>
      <c r="AC7507" s="5"/>
      <c r="AD7507" s="5"/>
      <c r="AE7507" s="5"/>
      <c r="AF7507" s="5"/>
      <c r="AG7507" s="5"/>
    </row>
    <row r="7508" spans="9:33" x14ac:dyDescent="0.2">
      <c r="I7508" s="1"/>
      <c r="L7508" s="1"/>
      <c r="AC7508" s="5"/>
      <c r="AD7508" s="5"/>
      <c r="AE7508" s="5"/>
      <c r="AF7508" s="5"/>
      <c r="AG7508" s="5"/>
    </row>
    <row r="7509" spans="9:33" x14ac:dyDescent="0.2">
      <c r="I7509" s="1"/>
      <c r="L7509" s="1"/>
      <c r="AC7509" s="5"/>
      <c r="AD7509" s="5"/>
      <c r="AE7509" s="5"/>
      <c r="AF7509" s="5"/>
      <c r="AG7509" s="5"/>
    </row>
    <row r="7510" spans="9:33" x14ac:dyDescent="0.2">
      <c r="I7510" s="1"/>
      <c r="L7510" s="1"/>
      <c r="AC7510" s="5"/>
      <c r="AD7510" s="5"/>
      <c r="AE7510" s="5"/>
      <c r="AF7510" s="5"/>
      <c r="AG7510" s="5"/>
    </row>
    <row r="7511" spans="9:33" x14ac:dyDescent="0.2">
      <c r="I7511" s="1"/>
      <c r="L7511" s="1"/>
      <c r="AC7511" s="5"/>
      <c r="AD7511" s="5"/>
      <c r="AE7511" s="5"/>
      <c r="AF7511" s="5"/>
      <c r="AG7511" s="5"/>
    </row>
    <row r="7512" spans="9:33" x14ac:dyDescent="0.2">
      <c r="I7512" s="1"/>
      <c r="L7512" s="1"/>
      <c r="AC7512" s="5"/>
      <c r="AD7512" s="5"/>
      <c r="AE7512" s="5"/>
      <c r="AF7512" s="5"/>
      <c r="AG7512" s="5"/>
    </row>
    <row r="7513" spans="9:33" x14ac:dyDescent="0.2">
      <c r="I7513" s="1"/>
      <c r="L7513" s="1"/>
      <c r="AC7513" s="5"/>
      <c r="AD7513" s="5"/>
      <c r="AE7513" s="5"/>
      <c r="AF7513" s="5"/>
      <c r="AG7513" s="5"/>
    </row>
    <row r="7514" spans="9:33" x14ac:dyDescent="0.2">
      <c r="I7514" s="1"/>
      <c r="L7514" s="1"/>
      <c r="AC7514" s="5"/>
      <c r="AD7514" s="5"/>
      <c r="AE7514" s="5"/>
      <c r="AF7514" s="5"/>
      <c r="AG7514" s="5"/>
    </row>
    <row r="7515" spans="9:33" x14ac:dyDescent="0.2">
      <c r="I7515" s="1"/>
      <c r="L7515" s="1"/>
      <c r="AC7515" s="5"/>
      <c r="AD7515" s="5"/>
      <c r="AE7515" s="5"/>
      <c r="AF7515" s="5"/>
      <c r="AG7515" s="5"/>
    </row>
    <row r="7516" spans="9:33" x14ac:dyDescent="0.2">
      <c r="I7516" s="1"/>
      <c r="L7516" s="1"/>
      <c r="AC7516" s="5"/>
      <c r="AD7516" s="5"/>
      <c r="AE7516" s="5"/>
      <c r="AF7516" s="5"/>
      <c r="AG7516" s="5"/>
    </row>
    <row r="7517" spans="9:33" x14ac:dyDescent="0.2">
      <c r="I7517" s="1"/>
      <c r="L7517" s="1"/>
      <c r="AC7517" s="5"/>
      <c r="AD7517" s="5"/>
      <c r="AE7517" s="5"/>
      <c r="AF7517" s="5"/>
      <c r="AG7517" s="5"/>
    </row>
    <row r="7518" spans="9:33" x14ac:dyDescent="0.2">
      <c r="I7518" s="1"/>
      <c r="L7518" s="1"/>
      <c r="AC7518" s="5"/>
      <c r="AD7518" s="5"/>
      <c r="AE7518" s="5"/>
      <c r="AF7518" s="5"/>
      <c r="AG7518" s="5"/>
    </row>
    <row r="7519" spans="9:33" x14ac:dyDescent="0.2">
      <c r="I7519" s="1"/>
      <c r="L7519" s="1"/>
      <c r="AC7519" s="5"/>
      <c r="AD7519" s="5"/>
      <c r="AE7519" s="5"/>
      <c r="AF7519" s="5"/>
      <c r="AG7519" s="5"/>
    </row>
    <row r="7520" spans="9:33" x14ac:dyDescent="0.2">
      <c r="I7520" s="1"/>
      <c r="L7520" s="1"/>
      <c r="AC7520" s="5"/>
      <c r="AD7520" s="5"/>
      <c r="AE7520" s="5"/>
      <c r="AF7520" s="5"/>
      <c r="AG7520" s="5"/>
    </row>
    <row r="7521" spans="9:33" x14ac:dyDescent="0.2">
      <c r="I7521" s="1"/>
      <c r="L7521" s="1"/>
      <c r="AC7521" s="5"/>
      <c r="AD7521" s="5"/>
      <c r="AE7521" s="5"/>
      <c r="AF7521" s="5"/>
      <c r="AG7521" s="5"/>
    </row>
    <row r="7522" spans="9:33" x14ac:dyDescent="0.2">
      <c r="I7522" s="1"/>
      <c r="L7522" s="1"/>
      <c r="AC7522" s="5"/>
      <c r="AD7522" s="5"/>
      <c r="AE7522" s="5"/>
      <c r="AF7522" s="5"/>
      <c r="AG7522" s="5"/>
    </row>
    <row r="7523" spans="9:33" x14ac:dyDescent="0.2">
      <c r="I7523" s="1"/>
      <c r="L7523" s="1"/>
      <c r="AC7523" s="5"/>
      <c r="AD7523" s="5"/>
      <c r="AE7523" s="5"/>
      <c r="AF7523" s="5"/>
      <c r="AG7523" s="5"/>
    </row>
    <row r="7524" spans="9:33" x14ac:dyDescent="0.2">
      <c r="I7524" s="1"/>
      <c r="L7524" s="3"/>
    </row>
    <row r="7525" spans="9:33" x14ac:dyDescent="0.2">
      <c r="I7525" s="1"/>
      <c r="L7525" s="1"/>
      <c r="AC7525" s="5"/>
      <c r="AD7525" s="5"/>
      <c r="AE7525" s="5"/>
      <c r="AF7525" s="5"/>
      <c r="AG7525" s="5"/>
    </row>
    <row r="7526" spans="9:33" x14ac:dyDescent="0.2">
      <c r="I7526" s="1"/>
      <c r="L7526" s="1"/>
      <c r="AC7526" s="5"/>
      <c r="AD7526" s="5"/>
      <c r="AE7526" s="5"/>
      <c r="AF7526" s="5"/>
      <c r="AG7526" s="5"/>
    </row>
    <row r="7527" spans="9:33" x14ac:dyDescent="0.2">
      <c r="I7527" s="1"/>
      <c r="L7527" s="1"/>
      <c r="AC7527" s="5"/>
      <c r="AD7527" s="5"/>
      <c r="AE7527" s="5"/>
      <c r="AF7527" s="5"/>
      <c r="AG7527" s="5"/>
    </row>
    <row r="7528" spans="9:33" x14ac:dyDescent="0.2">
      <c r="I7528" s="1"/>
      <c r="L7528" s="1"/>
      <c r="AC7528" s="5"/>
      <c r="AD7528" s="5"/>
      <c r="AE7528" s="5"/>
      <c r="AF7528" s="5"/>
      <c r="AG7528" s="5"/>
    </row>
    <row r="7529" spans="9:33" x14ac:dyDescent="0.2">
      <c r="I7529" s="1"/>
      <c r="L7529" s="1"/>
      <c r="AC7529" s="5"/>
      <c r="AD7529" s="5"/>
      <c r="AE7529" s="5"/>
      <c r="AF7529" s="5"/>
      <c r="AG7529" s="5"/>
    </row>
    <row r="7530" spans="9:33" x14ac:dyDescent="0.2">
      <c r="I7530" s="1"/>
      <c r="L7530" s="1"/>
      <c r="AC7530" s="5"/>
      <c r="AD7530" s="5"/>
      <c r="AE7530" s="5"/>
      <c r="AF7530" s="5"/>
      <c r="AG7530" s="5"/>
    </row>
    <row r="7531" spans="9:33" x14ac:dyDescent="0.2">
      <c r="I7531" s="1"/>
      <c r="L7531" s="1"/>
      <c r="AC7531" s="5"/>
      <c r="AD7531" s="5"/>
      <c r="AE7531" s="5"/>
      <c r="AF7531" s="5"/>
      <c r="AG7531" s="5"/>
    </row>
    <row r="7532" spans="9:33" x14ac:dyDescent="0.2">
      <c r="I7532" s="1"/>
      <c r="L7532" s="1"/>
      <c r="AC7532" s="5"/>
      <c r="AD7532" s="5"/>
      <c r="AE7532" s="5"/>
      <c r="AF7532" s="5"/>
      <c r="AG7532" s="5"/>
    </row>
    <row r="7533" spans="9:33" x14ac:dyDescent="0.2">
      <c r="I7533" s="1"/>
      <c r="L7533" s="1"/>
      <c r="AC7533" s="5"/>
      <c r="AD7533" s="5"/>
      <c r="AE7533" s="5"/>
      <c r="AF7533" s="5"/>
      <c r="AG7533" s="5"/>
    </row>
    <row r="7534" spans="9:33" x14ac:dyDescent="0.2">
      <c r="I7534" s="1"/>
      <c r="L7534" s="1"/>
      <c r="AC7534" s="5"/>
      <c r="AD7534" s="5"/>
      <c r="AE7534" s="5"/>
      <c r="AF7534" s="5"/>
      <c r="AG7534" s="5"/>
    </row>
    <row r="7535" spans="9:33" x14ac:dyDescent="0.2">
      <c r="I7535" s="2"/>
      <c r="L7535" s="1"/>
      <c r="AC7535" s="5"/>
      <c r="AD7535" s="5"/>
      <c r="AE7535" s="5"/>
      <c r="AF7535" s="5"/>
      <c r="AG7535" s="5"/>
    </row>
    <row r="7536" spans="9:33" x14ac:dyDescent="0.2">
      <c r="I7536" s="1"/>
      <c r="L7536" s="1"/>
      <c r="AC7536" s="5"/>
      <c r="AD7536" s="5"/>
      <c r="AE7536" s="5"/>
      <c r="AF7536" s="5"/>
      <c r="AG7536" s="5"/>
    </row>
    <row r="7537" spans="9:33" x14ac:dyDescent="0.2">
      <c r="I7537" s="1"/>
      <c r="L7537" s="1"/>
      <c r="AC7537" s="5"/>
      <c r="AD7537" s="5"/>
      <c r="AE7537" s="5"/>
      <c r="AF7537" s="5"/>
      <c r="AG7537" s="5"/>
    </row>
    <row r="7538" spans="9:33" x14ac:dyDescent="0.2">
      <c r="I7538" s="1"/>
      <c r="L7538" s="1"/>
      <c r="AC7538" s="5"/>
      <c r="AD7538" s="5"/>
      <c r="AE7538" s="5"/>
      <c r="AF7538" s="5"/>
      <c r="AG7538" s="5"/>
    </row>
    <row r="7539" spans="9:33" x14ac:dyDescent="0.2">
      <c r="I7539" s="1"/>
      <c r="L7539" s="1"/>
      <c r="AC7539" s="5"/>
      <c r="AD7539" s="5"/>
      <c r="AE7539" s="5"/>
      <c r="AF7539" s="5"/>
      <c r="AG7539" s="5"/>
    </row>
    <row r="7540" spans="9:33" x14ac:dyDescent="0.2">
      <c r="I7540" s="1"/>
      <c r="L7540" s="1"/>
      <c r="AC7540" s="5"/>
      <c r="AD7540" s="5"/>
      <c r="AE7540" s="5"/>
      <c r="AF7540" s="5"/>
      <c r="AG7540" s="5"/>
    </row>
    <row r="7541" spans="9:33" x14ac:dyDescent="0.2">
      <c r="I7541" s="2"/>
      <c r="L7541" s="1"/>
      <c r="AC7541" s="5"/>
      <c r="AD7541" s="5"/>
      <c r="AE7541" s="5"/>
      <c r="AF7541" s="5"/>
      <c r="AG7541" s="5"/>
    </row>
    <row r="7542" spans="9:33" x14ac:dyDescent="0.2">
      <c r="I7542" s="1"/>
      <c r="L7542" s="1"/>
      <c r="AC7542" s="5"/>
      <c r="AD7542" s="5"/>
      <c r="AE7542" s="5"/>
      <c r="AF7542" s="5"/>
      <c r="AG7542" s="5"/>
    </row>
    <row r="7543" spans="9:33" x14ac:dyDescent="0.2">
      <c r="I7543" s="2"/>
      <c r="L7543" s="1"/>
      <c r="AC7543" s="5"/>
      <c r="AD7543" s="5"/>
      <c r="AE7543" s="5"/>
      <c r="AF7543" s="5"/>
      <c r="AG7543" s="5"/>
    </row>
    <row r="7544" spans="9:33" x14ac:dyDescent="0.2">
      <c r="I7544" s="1"/>
      <c r="L7544" s="1"/>
      <c r="AC7544" s="5"/>
      <c r="AD7544" s="5"/>
      <c r="AE7544" s="5"/>
      <c r="AF7544" s="5"/>
      <c r="AG7544" s="5"/>
    </row>
    <row r="7545" spans="9:33" x14ac:dyDescent="0.2">
      <c r="I7545" s="1"/>
      <c r="L7545" s="1"/>
      <c r="AC7545" s="5"/>
      <c r="AD7545" s="5"/>
      <c r="AE7545" s="5"/>
      <c r="AF7545" s="5"/>
      <c r="AG7545" s="5"/>
    </row>
    <row r="7546" spans="9:33" x14ac:dyDescent="0.2">
      <c r="I7546" s="1"/>
      <c r="L7546" s="1"/>
      <c r="AC7546" s="5"/>
      <c r="AD7546" s="5"/>
      <c r="AE7546" s="5"/>
      <c r="AF7546" s="5"/>
      <c r="AG7546" s="5"/>
    </row>
    <row r="7547" spans="9:33" x14ac:dyDescent="0.2">
      <c r="I7547" s="1"/>
      <c r="L7547" s="1"/>
      <c r="AC7547" s="5"/>
      <c r="AD7547" s="5"/>
      <c r="AE7547" s="5"/>
      <c r="AF7547" s="5"/>
      <c r="AG7547" s="5"/>
    </row>
    <row r="7548" spans="9:33" x14ac:dyDescent="0.2">
      <c r="I7548" s="1"/>
      <c r="L7548" s="1"/>
      <c r="AC7548" s="5"/>
      <c r="AD7548" s="5"/>
      <c r="AE7548" s="5"/>
      <c r="AF7548" s="5"/>
      <c r="AG7548" s="5"/>
    </row>
    <row r="7549" spans="9:33" x14ac:dyDescent="0.2">
      <c r="I7549" s="1"/>
      <c r="L7549" s="1"/>
      <c r="AC7549" s="5"/>
      <c r="AD7549" s="5"/>
      <c r="AE7549" s="5"/>
      <c r="AF7549" s="5"/>
      <c r="AG7549" s="5"/>
    </row>
    <row r="7550" spans="9:33" x14ac:dyDescent="0.2">
      <c r="I7550" s="1"/>
      <c r="L7550" s="1"/>
      <c r="AC7550" s="5"/>
      <c r="AD7550" s="5"/>
      <c r="AE7550" s="5"/>
      <c r="AF7550" s="5"/>
      <c r="AG7550" s="5"/>
    </row>
    <row r="7551" spans="9:33" x14ac:dyDescent="0.2">
      <c r="I7551" s="1"/>
      <c r="L7551" s="1"/>
      <c r="AC7551" s="5"/>
      <c r="AD7551" s="5"/>
      <c r="AE7551" s="5"/>
      <c r="AF7551" s="5"/>
      <c r="AG7551" s="5"/>
    </row>
    <row r="7552" spans="9:33" x14ac:dyDescent="0.2">
      <c r="I7552" s="1"/>
      <c r="L7552" s="1"/>
      <c r="AC7552" s="5"/>
      <c r="AD7552" s="5"/>
      <c r="AE7552" s="5"/>
      <c r="AF7552" s="5"/>
      <c r="AG7552" s="5"/>
    </row>
    <row r="7553" spans="9:33" x14ac:dyDescent="0.2">
      <c r="I7553" s="1"/>
      <c r="L7553" s="1"/>
      <c r="AC7553" s="5"/>
      <c r="AD7553" s="5"/>
      <c r="AE7553" s="5"/>
      <c r="AF7553" s="5"/>
      <c r="AG7553" s="5"/>
    </row>
    <row r="7554" spans="9:33" x14ac:dyDescent="0.2">
      <c r="I7554" s="2"/>
      <c r="L7554" s="1"/>
      <c r="AC7554" s="5"/>
      <c r="AD7554" s="5"/>
      <c r="AE7554" s="5"/>
      <c r="AF7554" s="5"/>
      <c r="AG7554" s="5"/>
    </row>
    <row r="7555" spans="9:33" x14ac:dyDescent="0.2">
      <c r="I7555" s="1"/>
      <c r="L7555" s="1"/>
      <c r="AC7555" s="5"/>
      <c r="AD7555" s="5"/>
      <c r="AE7555" s="5"/>
      <c r="AF7555" s="5"/>
      <c r="AG7555" s="5"/>
    </row>
    <row r="7556" spans="9:33" x14ac:dyDescent="0.2">
      <c r="I7556" s="1"/>
      <c r="L7556" s="1"/>
      <c r="AC7556" s="5"/>
      <c r="AD7556" s="5"/>
      <c r="AE7556" s="5"/>
      <c r="AF7556" s="5"/>
      <c r="AG7556" s="5"/>
    </row>
    <row r="7557" spans="9:33" x14ac:dyDescent="0.2">
      <c r="I7557" s="2"/>
      <c r="L7557" s="1"/>
      <c r="AC7557" s="5"/>
      <c r="AD7557" s="5"/>
      <c r="AE7557" s="5"/>
      <c r="AF7557" s="5"/>
      <c r="AG7557" s="5"/>
    </row>
    <row r="7558" spans="9:33" x14ac:dyDescent="0.2">
      <c r="I7558" s="1"/>
      <c r="L7558" s="1"/>
      <c r="AC7558" s="5"/>
      <c r="AD7558" s="5"/>
      <c r="AE7558" s="5"/>
      <c r="AF7558" s="5"/>
      <c r="AG7558" s="5"/>
    </row>
    <row r="7559" spans="9:33" x14ac:dyDescent="0.2">
      <c r="I7559" s="2"/>
      <c r="L7559" s="1"/>
      <c r="AC7559" s="5"/>
      <c r="AD7559" s="5"/>
      <c r="AE7559" s="5"/>
      <c r="AF7559" s="5"/>
      <c r="AG7559" s="5"/>
    </row>
    <row r="7560" spans="9:33" x14ac:dyDescent="0.2">
      <c r="I7560" s="2"/>
      <c r="L7560" s="1"/>
      <c r="AC7560" s="5"/>
      <c r="AD7560" s="5"/>
      <c r="AE7560" s="5"/>
      <c r="AF7560" s="5"/>
      <c r="AG7560" s="5"/>
    </row>
    <row r="7561" spans="9:33" x14ac:dyDescent="0.2">
      <c r="I7561" s="2"/>
      <c r="L7561" s="1"/>
      <c r="AC7561" s="5"/>
      <c r="AD7561" s="5"/>
      <c r="AE7561" s="5"/>
      <c r="AF7561" s="5"/>
      <c r="AG7561" s="5"/>
    </row>
    <row r="7562" spans="9:33" x14ac:dyDescent="0.2">
      <c r="I7562" s="2"/>
      <c r="L7562" s="1"/>
      <c r="AC7562" s="5"/>
      <c r="AD7562" s="5"/>
      <c r="AE7562" s="5"/>
      <c r="AF7562" s="5"/>
      <c r="AG7562" s="5"/>
    </row>
    <row r="7563" spans="9:33" x14ac:dyDescent="0.2">
      <c r="I7563" s="1"/>
      <c r="L7563" s="1"/>
      <c r="AC7563" s="5"/>
      <c r="AD7563" s="5"/>
      <c r="AE7563" s="5"/>
      <c r="AF7563" s="5"/>
      <c r="AG7563" s="5"/>
    </row>
    <row r="7564" spans="9:33" x14ac:dyDescent="0.2">
      <c r="I7564" s="1"/>
      <c r="L7564" s="1"/>
      <c r="AC7564" s="5"/>
      <c r="AD7564" s="5"/>
      <c r="AE7564" s="5"/>
      <c r="AF7564" s="5"/>
      <c r="AG7564" s="5"/>
    </row>
    <row r="7565" spans="9:33" x14ac:dyDescent="0.2">
      <c r="I7565" s="1"/>
      <c r="L7565" s="1"/>
      <c r="AC7565" s="5"/>
      <c r="AD7565" s="5"/>
      <c r="AE7565" s="5"/>
      <c r="AF7565" s="5"/>
      <c r="AG7565" s="5"/>
    </row>
    <row r="7566" spans="9:33" x14ac:dyDescent="0.2">
      <c r="I7566" s="1"/>
      <c r="L7566" s="1"/>
      <c r="AC7566" s="5"/>
      <c r="AD7566" s="5"/>
      <c r="AE7566" s="5"/>
      <c r="AF7566" s="5"/>
      <c r="AG7566" s="5"/>
    </row>
    <row r="7567" spans="9:33" x14ac:dyDescent="0.2">
      <c r="I7567" s="1"/>
      <c r="L7567" s="1"/>
      <c r="AC7567" s="5"/>
      <c r="AD7567" s="5"/>
      <c r="AE7567" s="5"/>
      <c r="AF7567" s="5"/>
      <c r="AG7567" s="5"/>
    </row>
    <row r="7568" spans="9:33" x14ac:dyDescent="0.2">
      <c r="I7568" s="1"/>
      <c r="L7568" s="1"/>
      <c r="AC7568" s="5"/>
      <c r="AD7568" s="5"/>
      <c r="AE7568" s="5"/>
      <c r="AF7568" s="5"/>
      <c r="AG7568" s="5"/>
    </row>
    <row r="7569" spans="9:33" x14ac:dyDescent="0.2">
      <c r="I7569" s="1"/>
      <c r="L7569" s="1"/>
      <c r="AC7569" s="5"/>
      <c r="AD7569" s="5"/>
      <c r="AE7569" s="5"/>
      <c r="AF7569" s="5"/>
      <c r="AG7569" s="5"/>
    </row>
    <row r="7570" spans="9:33" x14ac:dyDescent="0.2">
      <c r="I7570" s="1"/>
      <c r="L7570" s="1"/>
      <c r="AC7570" s="5"/>
      <c r="AD7570" s="5"/>
      <c r="AE7570" s="5"/>
      <c r="AF7570" s="5"/>
      <c r="AG7570" s="5"/>
    </row>
    <row r="7571" spans="9:33" x14ac:dyDescent="0.2">
      <c r="I7571" s="1"/>
      <c r="L7571" s="1"/>
      <c r="AC7571" s="5"/>
      <c r="AD7571" s="5"/>
      <c r="AE7571" s="5"/>
      <c r="AF7571" s="5"/>
      <c r="AG7571" s="5"/>
    </row>
    <row r="7572" spans="9:33" x14ac:dyDescent="0.2">
      <c r="I7572" s="1"/>
      <c r="L7572" s="1"/>
      <c r="AC7572" s="5"/>
      <c r="AD7572" s="5"/>
      <c r="AE7572" s="5"/>
      <c r="AF7572" s="5"/>
      <c r="AG7572" s="5"/>
    </row>
    <row r="7573" spans="9:33" x14ac:dyDescent="0.2">
      <c r="I7573" s="1"/>
      <c r="L7573" s="1"/>
      <c r="AC7573" s="5"/>
      <c r="AD7573" s="5"/>
      <c r="AE7573" s="5"/>
      <c r="AF7573" s="5"/>
      <c r="AG7573" s="5"/>
    </row>
    <row r="7574" spans="9:33" x14ac:dyDescent="0.2">
      <c r="I7574" s="1"/>
      <c r="L7574" s="1"/>
      <c r="AC7574" s="5"/>
      <c r="AD7574" s="5"/>
      <c r="AE7574" s="5"/>
      <c r="AF7574" s="5"/>
      <c r="AG7574" s="5"/>
    </row>
    <row r="7575" spans="9:33" x14ac:dyDescent="0.2">
      <c r="I7575" s="1"/>
      <c r="L7575" s="1"/>
      <c r="AC7575" s="5"/>
      <c r="AD7575" s="5"/>
      <c r="AE7575" s="5"/>
      <c r="AF7575" s="5"/>
      <c r="AG7575" s="5"/>
    </row>
    <row r="7576" spans="9:33" x14ac:dyDescent="0.2">
      <c r="I7576" s="1"/>
      <c r="L7576" s="1"/>
      <c r="AC7576" s="5"/>
      <c r="AD7576" s="5"/>
      <c r="AE7576" s="5"/>
      <c r="AF7576" s="5"/>
      <c r="AG7576" s="5"/>
    </row>
    <row r="7577" spans="9:33" x14ac:dyDescent="0.2">
      <c r="I7577" s="1"/>
      <c r="L7577" s="1"/>
      <c r="AC7577" s="5"/>
      <c r="AD7577" s="5"/>
      <c r="AE7577" s="5"/>
      <c r="AF7577" s="5"/>
      <c r="AG7577" s="5"/>
    </row>
    <row r="7578" spans="9:33" x14ac:dyDescent="0.2">
      <c r="I7578" s="1"/>
      <c r="L7578" s="1"/>
      <c r="AC7578" s="5"/>
      <c r="AD7578" s="5"/>
      <c r="AE7578" s="5"/>
      <c r="AF7578" s="5"/>
      <c r="AG7578" s="5"/>
    </row>
    <row r="7579" spans="9:33" x14ac:dyDescent="0.2">
      <c r="I7579" s="1"/>
      <c r="L7579" s="1"/>
      <c r="AC7579" s="5"/>
      <c r="AD7579" s="5"/>
      <c r="AE7579" s="5"/>
      <c r="AF7579" s="5"/>
      <c r="AG7579" s="5"/>
    </row>
    <row r="7580" spans="9:33" x14ac:dyDescent="0.2">
      <c r="I7580" s="1"/>
      <c r="L7580" s="1"/>
      <c r="AC7580" s="5"/>
      <c r="AD7580" s="5"/>
      <c r="AE7580" s="5"/>
      <c r="AF7580" s="5"/>
      <c r="AG7580" s="5"/>
    </row>
    <row r="7581" spans="9:33" x14ac:dyDescent="0.2">
      <c r="I7581" s="1"/>
      <c r="L7581" s="1"/>
      <c r="AC7581" s="5"/>
      <c r="AD7581" s="5"/>
      <c r="AE7581" s="5"/>
      <c r="AF7581" s="5"/>
      <c r="AG7581" s="5"/>
    </row>
    <row r="7582" spans="9:33" x14ac:dyDescent="0.2">
      <c r="I7582" s="1"/>
      <c r="L7582" s="1"/>
      <c r="AC7582" s="5"/>
      <c r="AD7582" s="5"/>
      <c r="AE7582" s="5"/>
      <c r="AF7582" s="5"/>
      <c r="AG7582" s="5"/>
    </row>
    <row r="7583" spans="9:33" x14ac:dyDescent="0.2">
      <c r="I7583" s="1"/>
      <c r="L7583" s="1"/>
      <c r="AC7583" s="5"/>
      <c r="AD7583" s="5"/>
      <c r="AE7583" s="5"/>
      <c r="AF7583" s="5"/>
      <c r="AG7583" s="5"/>
    </row>
    <row r="7584" spans="9:33" x14ac:dyDescent="0.2">
      <c r="I7584" s="1"/>
      <c r="L7584" s="1"/>
      <c r="AC7584" s="5"/>
      <c r="AD7584" s="5"/>
      <c r="AE7584" s="5"/>
      <c r="AF7584" s="5"/>
      <c r="AG7584" s="5"/>
    </row>
    <row r="7585" spans="9:33" x14ac:dyDescent="0.2">
      <c r="I7585" s="1"/>
      <c r="L7585" s="1"/>
      <c r="AC7585" s="5"/>
      <c r="AD7585" s="5"/>
      <c r="AE7585" s="5"/>
      <c r="AF7585" s="5"/>
      <c r="AG7585" s="5"/>
    </row>
    <row r="7586" spans="9:33" x14ac:dyDescent="0.2">
      <c r="I7586" s="1"/>
      <c r="L7586" s="1"/>
      <c r="AC7586" s="5"/>
      <c r="AD7586" s="5"/>
      <c r="AE7586" s="5"/>
      <c r="AF7586" s="5"/>
      <c r="AG7586" s="5"/>
    </row>
    <row r="7587" spans="9:33" x14ac:dyDescent="0.2">
      <c r="I7587" s="1"/>
      <c r="L7587" s="1"/>
      <c r="AC7587" s="5"/>
      <c r="AD7587" s="5"/>
      <c r="AE7587" s="5"/>
      <c r="AF7587" s="5"/>
      <c r="AG7587" s="5"/>
    </row>
    <row r="7588" spans="9:33" x14ac:dyDescent="0.2">
      <c r="I7588" s="1"/>
      <c r="L7588" s="1"/>
      <c r="AC7588" s="5"/>
      <c r="AD7588" s="5"/>
      <c r="AE7588" s="5"/>
      <c r="AF7588" s="5"/>
      <c r="AG7588" s="5"/>
    </row>
    <row r="7589" spans="9:33" x14ac:dyDescent="0.2">
      <c r="I7589" s="1"/>
      <c r="L7589" s="1"/>
      <c r="AC7589" s="5"/>
      <c r="AD7589" s="5"/>
      <c r="AE7589" s="5"/>
      <c r="AF7589" s="5"/>
      <c r="AG7589" s="5"/>
    </row>
    <row r="7590" spans="9:33" x14ac:dyDescent="0.2">
      <c r="I7590" s="1"/>
      <c r="L7590" s="1"/>
      <c r="AC7590" s="5"/>
      <c r="AD7590" s="5"/>
      <c r="AE7590" s="5"/>
      <c r="AF7590" s="5"/>
      <c r="AG7590" s="5"/>
    </row>
    <row r="7591" spans="9:33" x14ac:dyDescent="0.2">
      <c r="I7591" s="1"/>
      <c r="L7591" s="1"/>
      <c r="AC7591" s="5"/>
      <c r="AD7591" s="5"/>
      <c r="AE7591" s="5"/>
      <c r="AF7591" s="5"/>
      <c r="AG7591" s="5"/>
    </row>
    <row r="7592" spans="9:33" x14ac:dyDescent="0.2">
      <c r="I7592" s="1"/>
      <c r="L7592" s="1"/>
      <c r="AC7592" s="5"/>
      <c r="AD7592" s="5"/>
      <c r="AE7592" s="5"/>
      <c r="AF7592" s="5"/>
      <c r="AG7592" s="5"/>
    </row>
    <row r="7593" spans="9:33" x14ac:dyDescent="0.2">
      <c r="I7593" s="1"/>
      <c r="L7593" s="1"/>
      <c r="AC7593" s="5"/>
      <c r="AD7593" s="5"/>
      <c r="AE7593" s="5"/>
      <c r="AF7593" s="5"/>
      <c r="AG7593" s="5"/>
    </row>
    <row r="7594" spans="9:33" x14ac:dyDescent="0.2">
      <c r="I7594" s="1"/>
      <c r="L7594" s="1"/>
      <c r="AC7594" s="5"/>
      <c r="AD7594" s="5"/>
      <c r="AE7594" s="5"/>
      <c r="AF7594" s="5"/>
      <c r="AG7594" s="5"/>
    </row>
    <row r="7595" spans="9:33" x14ac:dyDescent="0.2">
      <c r="I7595" s="1"/>
      <c r="L7595" s="1"/>
      <c r="AC7595" s="5"/>
      <c r="AD7595" s="5"/>
      <c r="AE7595" s="5"/>
      <c r="AF7595" s="5"/>
      <c r="AG7595" s="5"/>
    </row>
    <row r="7596" spans="9:33" x14ac:dyDescent="0.2">
      <c r="I7596" s="1"/>
      <c r="L7596" s="1"/>
      <c r="AC7596" s="5"/>
      <c r="AD7596" s="5"/>
      <c r="AE7596" s="5"/>
      <c r="AF7596" s="5"/>
      <c r="AG7596" s="5"/>
    </row>
    <row r="7597" spans="9:33" x14ac:dyDescent="0.2">
      <c r="I7597" s="1"/>
      <c r="L7597" s="1"/>
      <c r="AC7597" s="5"/>
      <c r="AD7597" s="5"/>
      <c r="AE7597" s="5"/>
      <c r="AF7597" s="5"/>
      <c r="AG7597" s="5"/>
    </row>
    <row r="7598" spans="9:33" x14ac:dyDescent="0.2">
      <c r="I7598" s="1"/>
      <c r="L7598" s="1"/>
      <c r="AC7598" s="5"/>
      <c r="AD7598" s="5"/>
      <c r="AE7598" s="5"/>
      <c r="AF7598" s="5"/>
      <c r="AG7598" s="5"/>
    </row>
    <row r="7599" spans="9:33" x14ac:dyDescent="0.2">
      <c r="I7599" s="1"/>
      <c r="L7599" s="1"/>
      <c r="AC7599" s="5"/>
      <c r="AD7599" s="5"/>
      <c r="AE7599" s="5"/>
      <c r="AF7599" s="5"/>
      <c r="AG7599" s="5"/>
    </row>
    <row r="7600" spans="9:33" x14ac:dyDescent="0.2">
      <c r="I7600" s="1"/>
      <c r="L7600" s="1"/>
      <c r="AC7600" s="5"/>
      <c r="AD7600" s="5"/>
      <c r="AE7600" s="5"/>
      <c r="AF7600" s="5"/>
      <c r="AG7600" s="5"/>
    </row>
    <row r="7601" spans="9:33" x14ac:dyDescent="0.2">
      <c r="I7601" s="1"/>
      <c r="L7601" s="1"/>
      <c r="AC7601" s="5"/>
      <c r="AD7601" s="5"/>
      <c r="AE7601" s="5"/>
      <c r="AF7601" s="5"/>
      <c r="AG7601" s="5"/>
    </row>
    <row r="7602" spans="9:33" x14ac:dyDescent="0.2">
      <c r="I7602" s="1"/>
      <c r="L7602" s="1"/>
      <c r="AC7602" s="5"/>
      <c r="AD7602" s="5"/>
      <c r="AE7602" s="5"/>
      <c r="AF7602" s="5"/>
      <c r="AG7602" s="5"/>
    </row>
    <row r="7603" spans="9:33" x14ac:dyDescent="0.2">
      <c r="I7603" s="1"/>
      <c r="L7603" s="1"/>
      <c r="AC7603" s="5"/>
      <c r="AD7603" s="5"/>
      <c r="AE7603" s="5"/>
      <c r="AF7603" s="5"/>
      <c r="AG7603" s="5"/>
    </row>
    <row r="7604" spans="9:33" x14ac:dyDescent="0.2">
      <c r="I7604" s="1"/>
      <c r="L7604" s="1"/>
      <c r="AC7604" s="5"/>
      <c r="AD7604" s="5"/>
      <c r="AE7604" s="5"/>
      <c r="AF7604" s="5"/>
      <c r="AG7604" s="5"/>
    </row>
    <row r="7605" spans="9:33" x14ac:dyDescent="0.2">
      <c r="I7605" s="1"/>
      <c r="L7605" s="1"/>
      <c r="AC7605" s="5"/>
      <c r="AD7605" s="5"/>
      <c r="AE7605" s="5"/>
      <c r="AF7605" s="5"/>
      <c r="AG7605" s="5"/>
    </row>
    <row r="7606" spans="9:33" x14ac:dyDescent="0.2">
      <c r="I7606" s="1"/>
      <c r="L7606" s="1"/>
      <c r="AC7606" s="5"/>
      <c r="AD7606" s="5"/>
      <c r="AE7606" s="5"/>
      <c r="AF7606" s="5"/>
      <c r="AG7606" s="5"/>
    </row>
    <row r="7607" spans="9:33" x14ac:dyDescent="0.2">
      <c r="I7607" s="1"/>
      <c r="L7607" s="1"/>
      <c r="AC7607" s="5"/>
      <c r="AD7607" s="5"/>
      <c r="AE7607" s="5"/>
      <c r="AF7607" s="5"/>
      <c r="AG7607" s="5"/>
    </row>
    <row r="7608" spans="9:33" x14ac:dyDescent="0.2">
      <c r="I7608" s="1"/>
      <c r="L7608" s="1"/>
      <c r="AC7608" s="5"/>
      <c r="AD7608" s="5"/>
      <c r="AE7608" s="5"/>
      <c r="AF7608" s="5"/>
      <c r="AG7608" s="5"/>
    </row>
    <row r="7609" spans="9:33" x14ac:dyDescent="0.2">
      <c r="I7609" s="1"/>
      <c r="L7609" s="1"/>
      <c r="AC7609" s="5"/>
      <c r="AD7609" s="5"/>
      <c r="AE7609" s="5"/>
      <c r="AF7609" s="5"/>
      <c r="AG7609" s="5"/>
    </row>
    <row r="7610" spans="9:33" x14ac:dyDescent="0.2">
      <c r="I7610" s="1"/>
      <c r="L7610" s="1"/>
      <c r="AC7610" s="5"/>
      <c r="AD7610" s="5"/>
      <c r="AE7610" s="5"/>
      <c r="AF7610" s="5"/>
      <c r="AG7610" s="5"/>
    </row>
    <row r="7611" spans="9:33" x14ac:dyDescent="0.2">
      <c r="I7611" s="1"/>
      <c r="L7611" s="1"/>
      <c r="AC7611" s="5"/>
      <c r="AD7611" s="5"/>
      <c r="AE7611" s="5"/>
      <c r="AF7611" s="5"/>
      <c r="AG7611" s="5"/>
    </row>
    <row r="7612" spans="9:33" x14ac:dyDescent="0.2">
      <c r="I7612" s="1"/>
      <c r="L7612" s="1"/>
      <c r="AC7612" s="5"/>
      <c r="AD7612" s="5"/>
      <c r="AE7612" s="5"/>
      <c r="AF7612" s="5"/>
      <c r="AG7612" s="5"/>
    </row>
    <row r="7613" spans="9:33" x14ac:dyDescent="0.2">
      <c r="I7613" s="1"/>
      <c r="L7613" s="1"/>
      <c r="AC7613" s="5"/>
      <c r="AD7613" s="5"/>
      <c r="AE7613" s="5"/>
      <c r="AF7613" s="5"/>
      <c r="AG7613" s="5"/>
    </row>
    <row r="7614" spans="9:33" x14ac:dyDescent="0.2">
      <c r="I7614" s="1"/>
      <c r="L7614" s="1"/>
      <c r="AC7614" s="5"/>
      <c r="AD7614" s="5"/>
      <c r="AE7614" s="5"/>
      <c r="AF7614" s="5"/>
      <c r="AG7614" s="5"/>
    </row>
    <row r="7615" spans="9:33" x14ac:dyDescent="0.2">
      <c r="I7615" s="1"/>
      <c r="L7615" s="1"/>
      <c r="AC7615" s="5"/>
      <c r="AD7615" s="5"/>
      <c r="AE7615" s="5"/>
      <c r="AF7615" s="5"/>
      <c r="AG7615" s="5"/>
    </row>
    <row r="7616" spans="9:33" x14ac:dyDescent="0.2">
      <c r="I7616" s="1"/>
      <c r="L7616" s="1"/>
      <c r="AC7616" s="5"/>
      <c r="AD7616" s="5"/>
      <c r="AE7616" s="5"/>
      <c r="AF7616" s="5"/>
      <c r="AG7616" s="5"/>
    </row>
    <row r="7617" spans="9:33" x14ac:dyDescent="0.2">
      <c r="I7617" s="1"/>
      <c r="L7617" s="1"/>
      <c r="AC7617" s="5"/>
      <c r="AD7617" s="5"/>
      <c r="AE7617" s="5"/>
      <c r="AF7617" s="5"/>
      <c r="AG7617" s="5"/>
    </row>
    <row r="7618" spans="9:33" x14ac:dyDescent="0.2">
      <c r="I7618" s="1"/>
      <c r="L7618" s="1"/>
      <c r="AC7618" s="5"/>
      <c r="AD7618" s="5"/>
      <c r="AE7618" s="5"/>
      <c r="AF7618" s="5"/>
      <c r="AG7618" s="5"/>
    </row>
    <row r="7619" spans="9:33" x14ac:dyDescent="0.2">
      <c r="I7619" s="1"/>
      <c r="L7619" s="1"/>
      <c r="AC7619" s="5"/>
      <c r="AD7619" s="5"/>
      <c r="AE7619" s="5"/>
      <c r="AF7619" s="5"/>
      <c r="AG7619" s="5"/>
    </row>
    <row r="7620" spans="9:33" x14ac:dyDescent="0.2">
      <c r="I7620" s="1"/>
      <c r="L7620" s="1"/>
      <c r="AC7620" s="5"/>
      <c r="AD7620" s="5"/>
      <c r="AE7620" s="5"/>
      <c r="AF7620" s="5"/>
      <c r="AG7620" s="5"/>
    </row>
    <row r="7621" spans="9:33" x14ac:dyDescent="0.2">
      <c r="I7621" s="1"/>
      <c r="L7621" s="1"/>
      <c r="AC7621" s="5"/>
      <c r="AD7621" s="5"/>
      <c r="AE7621" s="5"/>
      <c r="AF7621" s="5"/>
      <c r="AG7621" s="5"/>
    </row>
    <row r="7622" spans="9:33" x14ac:dyDescent="0.2">
      <c r="I7622" s="1"/>
      <c r="L7622" s="1"/>
      <c r="AC7622" s="5"/>
      <c r="AD7622" s="5"/>
      <c r="AE7622" s="5"/>
      <c r="AF7622" s="5"/>
      <c r="AG7622" s="5"/>
    </row>
    <row r="7623" spans="9:33" x14ac:dyDescent="0.2">
      <c r="I7623" s="1"/>
      <c r="L7623" s="1"/>
      <c r="AC7623" s="5"/>
      <c r="AD7623" s="5"/>
      <c r="AE7623" s="5"/>
      <c r="AF7623" s="5"/>
      <c r="AG7623" s="5"/>
    </row>
    <row r="7624" spans="9:33" x14ac:dyDescent="0.2">
      <c r="I7624" s="1"/>
      <c r="L7624" s="1"/>
      <c r="AC7624" s="5"/>
      <c r="AD7624" s="5"/>
      <c r="AE7624" s="5"/>
      <c r="AF7624" s="5"/>
      <c r="AG7624" s="5"/>
    </row>
    <row r="7625" spans="9:33" x14ac:dyDescent="0.2">
      <c r="I7625" s="1"/>
      <c r="L7625" s="1"/>
      <c r="AC7625" s="5"/>
      <c r="AD7625" s="5"/>
      <c r="AE7625" s="5"/>
      <c r="AF7625" s="5"/>
      <c r="AG7625" s="5"/>
    </row>
    <row r="7626" spans="9:33" x14ac:dyDescent="0.2">
      <c r="I7626" s="1"/>
      <c r="L7626" s="1"/>
      <c r="AC7626" s="5"/>
      <c r="AD7626" s="5"/>
      <c r="AE7626" s="5"/>
      <c r="AF7626" s="5"/>
      <c r="AG7626" s="5"/>
    </row>
    <row r="7627" spans="9:33" x14ac:dyDescent="0.2">
      <c r="I7627" s="1"/>
      <c r="L7627" s="1"/>
      <c r="AC7627" s="5"/>
      <c r="AD7627" s="5"/>
      <c r="AE7627" s="5"/>
      <c r="AF7627" s="5"/>
      <c r="AG7627" s="5"/>
    </row>
    <row r="7628" spans="9:33" x14ac:dyDescent="0.2">
      <c r="I7628" s="1"/>
      <c r="L7628" s="1"/>
      <c r="AC7628" s="5"/>
      <c r="AD7628" s="5"/>
      <c r="AE7628" s="5"/>
      <c r="AF7628" s="5"/>
      <c r="AG7628" s="5"/>
    </row>
    <row r="7629" spans="9:33" x14ac:dyDescent="0.2">
      <c r="I7629" s="1"/>
      <c r="L7629" s="1"/>
      <c r="AC7629" s="5"/>
      <c r="AD7629" s="5"/>
      <c r="AE7629" s="5"/>
      <c r="AF7629" s="5"/>
      <c r="AG7629" s="5"/>
    </row>
    <row r="7630" spans="9:33" x14ac:dyDescent="0.2">
      <c r="I7630" s="1"/>
      <c r="L7630" s="1"/>
      <c r="AC7630" s="5"/>
      <c r="AD7630" s="5"/>
      <c r="AE7630" s="5"/>
      <c r="AF7630" s="5"/>
      <c r="AG7630" s="5"/>
    </row>
    <row r="7631" spans="9:33" x14ac:dyDescent="0.2">
      <c r="I7631" s="1"/>
      <c r="L7631" s="3"/>
    </row>
    <row r="7632" spans="9:33" x14ac:dyDescent="0.2">
      <c r="I7632" s="1"/>
      <c r="L7632" s="1"/>
      <c r="AC7632" s="5"/>
      <c r="AD7632" s="5"/>
      <c r="AE7632" s="5"/>
      <c r="AF7632" s="5"/>
      <c r="AG7632" s="5"/>
    </row>
    <row r="7633" spans="9:33" x14ac:dyDescent="0.2">
      <c r="I7633" s="1"/>
      <c r="L7633" s="1"/>
      <c r="AC7633" s="5"/>
      <c r="AD7633" s="5"/>
      <c r="AE7633" s="5"/>
      <c r="AF7633" s="5"/>
      <c r="AG7633" s="5"/>
    </row>
    <row r="7634" spans="9:33" x14ac:dyDescent="0.2">
      <c r="I7634" s="1"/>
      <c r="L7634" s="1"/>
      <c r="AC7634" s="5"/>
      <c r="AD7634" s="5"/>
      <c r="AE7634" s="5"/>
      <c r="AF7634" s="5"/>
      <c r="AG7634" s="5"/>
    </row>
    <row r="7635" spans="9:33" x14ac:dyDescent="0.2">
      <c r="I7635" s="1"/>
      <c r="L7635" s="1"/>
      <c r="AC7635" s="5"/>
      <c r="AD7635" s="5"/>
      <c r="AE7635" s="5"/>
      <c r="AF7635" s="5"/>
      <c r="AG7635" s="5"/>
    </row>
    <row r="7636" spans="9:33" x14ac:dyDescent="0.2">
      <c r="I7636" s="1"/>
      <c r="L7636" s="1"/>
      <c r="AC7636" s="5"/>
      <c r="AD7636" s="5"/>
      <c r="AE7636" s="5"/>
      <c r="AF7636" s="5"/>
      <c r="AG7636" s="5"/>
    </row>
    <row r="7637" spans="9:33" x14ac:dyDescent="0.2">
      <c r="I7637" s="1"/>
      <c r="L7637" s="1"/>
      <c r="AC7637" s="5"/>
      <c r="AD7637" s="5"/>
      <c r="AE7637" s="5"/>
      <c r="AF7637" s="5"/>
      <c r="AG7637" s="5"/>
    </row>
    <row r="7638" spans="9:33" x14ac:dyDescent="0.2">
      <c r="I7638" s="1"/>
      <c r="L7638" s="1"/>
      <c r="AC7638" s="5"/>
      <c r="AD7638" s="5"/>
      <c r="AE7638" s="5"/>
      <c r="AF7638" s="5"/>
      <c r="AG7638" s="5"/>
    </row>
    <row r="7639" spans="9:33" x14ac:dyDescent="0.2">
      <c r="I7639" s="1"/>
      <c r="L7639" s="1"/>
      <c r="AC7639" s="5"/>
      <c r="AD7639" s="5"/>
      <c r="AE7639" s="5"/>
      <c r="AF7639" s="5"/>
      <c r="AG7639" s="5"/>
    </row>
    <row r="7640" spans="9:33" x14ac:dyDescent="0.2">
      <c r="I7640" s="1"/>
      <c r="L7640" s="1"/>
      <c r="AC7640" s="5"/>
      <c r="AD7640" s="5"/>
      <c r="AE7640" s="5"/>
      <c r="AF7640" s="5"/>
      <c r="AG7640" s="5"/>
    </row>
    <row r="7641" spans="9:33" x14ac:dyDescent="0.2">
      <c r="I7641" s="1"/>
      <c r="L7641" s="1"/>
      <c r="AC7641" s="5"/>
      <c r="AD7641" s="5"/>
      <c r="AE7641" s="5"/>
      <c r="AF7641" s="5"/>
      <c r="AG7641" s="5"/>
    </row>
    <row r="7642" spans="9:33" x14ac:dyDescent="0.2">
      <c r="I7642" s="2"/>
      <c r="L7642" s="1"/>
      <c r="AC7642" s="5"/>
      <c r="AD7642" s="5"/>
      <c r="AE7642" s="5"/>
      <c r="AF7642" s="5"/>
      <c r="AG7642" s="5"/>
    </row>
    <row r="7643" spans="9:33" x14ac:dyDescent="0.2">
      <c r="I7643" s="1"/>
      <c r="L7643" s="1"/>
      <c r="AC7643" s="5"/>
      <c r="AD7643" s="5"/>
      <c r="AE7643" s="5"/>
      <c r="AF7643" s="5"/>
      <c r="AG7643" s="5"/>
    </row>
    <row r="7644" spans="9:33" x14ac:dyDescent="0.2">
      <c r="I7644" s="1"/>
      <c r="L7644" s="1"/>
      <c r="AC7644" s="5"/>
      <c r="AD7644" s="5"/>
      <c r="AE7644" s="5"/>
      <c r="AF7644" s="5"/>
      <c r="AG7644" s="5"/>
    </row>
    <row r="7645" spans="9:33" x14ac:dyDescent="0.2">
      <c r="I7645" s="1"/>
      <c r="L7645" s="1"/>
      <c r="AC7645" s="5"/>
      <c r="AD7645" s="5"/>
      <c r="AE7645" s="5"/>
      <c r="AF7645" s="5"/>
      <c r="AG7645" s="5"/>
    </row>
    <row r="7646" spans="9:33" x14ac:dyDescent="0.2">
      <c r="I7646" s="1"/>
      <c r="L7646" s="1"/>
      <c r="AC7646" s="5"/>
      <c r="AD7646" s="5"/>
      <c r="AE7646" s="5"/>
      <c r="AF7646" s="5"/>
      <c r="AG7646" s="5"/>
    </row>
    <row r="7647" spans="9:33" x14ac:dyDescent="0.2">
      <c r="I7647" s="1"/>
      <c r="L7647" s="1"/>
      <c r="AC7647" s="5"/>
      <c r="AD7647" s="5"/>
      <c r="AE7647" s="5"/>
      <c r="AF7647" s="5"/>
      <c r="AG7647" s="5"/>
    </row>
    <row r="7648" spans="9:33" x14ac:dyDescent="0.2">
      <c r="I7648" s="2"/>
      <c r="L7648" s="1"/>
      <c r="AC7648" s="5"/>
      <c r="AD7648" s="5"/>
      <c r="AE7648" s="5"/>
      <c r="AF7648" s="5"/>
      <c r="AG7648" s="5"/>
    </row>
    <row r="7649" spans="9:33" x14ac:dyDescent="0.2">
      <c r="I7649" s="1"/>
      <c r="L7649" s="1"/>
      <c r="AC7649" s="5"/>
      <c r="AD7649" s="5"/>
      <c r="AE7649" s="5"/>
      <c r="AF7649" s="5"/>
      <c r="AG7649" s="5"/>
    </row>
    <row r="7650" spans="9:33" x14ac:dyDescent="0.2">
      <c r="I7650" s="2"/>
      <c r="L7650" s="1"/>
      <c r="AC7650" s="5"/>
      <c r="AD7650" s="5"/>
      <c r="AE7650" s="5"/>
      <c r="AF7650" s="5"/>
      <c r="AG7650" s="5"/>
    </row>
    <row r="7651" spans="9:33" x14ac:dyDescent="0.2">
      <c r="I7651" s="1"/>
      <c r="L7651" s="1"/>
      <c r="AC7651" s="5"/>
      <c r="AD7651" s="5"/>
      <c r="AE7651" s="5"/>
      <c r="AF7651" s="5"/>
      <c r="AG7651" s="5"/>
    </row>
    <row r="7652" spans="9:33" x14ac:dyDescent="0.2">
      <c r="I7652" s="1"/>
      <c r="L7652" s="1"/>
      <c r="AC7652" s="5"/>
      <c r="AD7652" s="5"/>
      <c r="AE7652" s="5"/>
      <c r="AF7652" s="5"/>
      <c r="AG7652" s="5"/>
    </row>
    <row r="7653" spans="9:33" x14ac:dyDescent="0.2">
      <c r="I7653" s="1"/>
      <c r="L7653" s="1"/>
      <c r="AC7653" s="5"/>
      <c r="AD7653" s="5"/>
      <c r="AE7653" s="5"/>
      <c r="AF7653" s="5"/>
      <c r="AG7653" s="5"/>
    </row>
    <row r="7654" spans="9:33" x14ac:dyDescent="0.2">
      <c r="I7654" s="1"/>
      <c r="L7654" s="1"/>
      <c r="AC7654" s="5"/>
      <c r="AD7654" s="5"/>
      <c r="AE7654" s="5"/>
      <c r="AF7654" s="5"/>
      <c r="AG7654" s="5"/>
    </row>
    <row r="7655" spans="9:33" x14ac:dyDescent="0.2">
      <c r="I7655" s="1"/>
      <c r="L7655" s="1"/>
      <c r="AC7655" s="5"/>
      <c r="AD7655" s="5"/>
      <c r="AE7655" s="5"/>
      <c r="AF7655" s="5"/>
      <c r="AG7655" s="5"/>
    </row>
    <row r="7656" spans="9:33" x14ac:dyDescent="0.2">
      <c r="I7656" s="1"/>
      <c r="L7656" s="1"/>
      <c r="AC7656" s="5"/>
      <c r="AD7656" s="5"/>
      <c r="AE7656" s="5"/>
      <c r="AF7656" s="5"/>
      <c r="AG7656" s="5"/>
    </row>
    <row r="7657" spans="9:33" x14ac:dyDescent="0.2">
      <c r="I7657" s="1"/>
      <c r="L7657" s="1"/>
      <c r="AC7657" s="5"/>
      <c r="AD7657" s="5"/>
      <c r="AE7657" s="5"/>
      <c r="AF7657" s="5"/>
      <c r="AG7657" s="5"/>
    </row>
    <row r="7658" spans="9:33" x14ac:dyDescent="0.2">
      <c r="I7658" s="1"/>
      <c r="L7658" s="1"/>
      <c r="AC7658" s="5"/>
      <c r="AD7658" s="5"/>
      <c r="AE7658" s="5"/>
      <c r="AF7658" s="5"/>
      <c r="AG7658" s="5"/>
    </row>
    <row r="7659" spans="9:33" x14ac:dyDescent="0.2">
      <c r="I7659" s="1"/>
      <c r="L7659" s="1"/>
      <c r="AC7659" s="5"/>
      <c r="AD7659" s="5"/>
      <c r="AE7659" s="5"/>
      <c r="AF7659" s="5"/>
      <c r="AG7659" s="5"/>
    </row>
    <row r="7660" spans="9:33" x14ac:dyDescent="0.2">
      <c r="I7660" s="1"/>
      <c r="L7660" s="1"/>
      <c r="AC7660" s="5"/>
      <c r="AD7660" s="5"/>
      <c r="AE7660" s="5"/>
      <c r="AF7660" s="5"/>
      <c r="AG7660" s="5"/>
    </row>
    <row r="7661" spans="9:33" x14ac:dyDescent="0.2">
      <c r="I7661" s="2"/>
      <c r="L7661" s="1"/>
      <c r="AC7661" s="5"/>
      <c r="AD7661" s="5"/>
      <c r="AE7661" s="5"/>
      <c r="AF7661" s="5"/>
      <c r="AG7661" s="5"/>
    </row>
    <row r="7662" spans="9:33" x14ac:dyDescent="0.2">
      <c r="I7662" s="1"/>
      <c r="L7662" s="1"/>
      <c r="AC7662" s="5"/>
      <c r="AD7662" s="5"/>
      <c r="AE7662" s="5"/>
      <c r="AF7662" s="5"/>
      <c r="AG7662" s="5"/>
    </row>
    <row r="7663" spans="9:33" x14ac:dyDescent="0.2">
      <c r="I7663" s="1"/>
      <c r="L7663" s="1"/>
      <c r="AC7663" s="5"/>
      <c r="AD7663" s="5"/>
      <c r="AE7663" s="5"/>
      <c r="AF7663" s="5"/>
      <c r="AG7663" s="5"/>
    </row>
    <row r="7664" spans="9:33" x14ac:dyDescent="0.2">
      <c r="I7664" s="2"/>
      <c r="L7664" s="1"/>
      <c r="AC7664" s="5"/>
      <c r="AD7664" s="5"/>
      <c r="AE7664" s="5"/>
      <c r="AF7664" s="5"/>
      <c r="AG7664" s="5"/>
    </row>
    <row r="7665" spans="9:33" x14ac:dyDescent="0.2">
      <c r="I7665" s="1"/>
      <c r="L7665" s="1"/>
      <c r="AC7665" s="5"/>
      <c r="AD7665" s="5"/>
      <c r="AE7665" s="5"/>
      <c r="AF7665" s="5"/>
      <c r="AG7665" s="5"/>
    </row>
    <row r="7666" spans="9:33" x14ac:dyDescent="0.2">
      <c r="I7666" s="2"/>
      <c r="L7666" s="1"/>
      <c r="AC7666" s="5"/>
      <c r="AD7666" s="5"/>
      <c r="AE7666" s="5"/>
      <c r="AF7666" s="5"/>
      <c r="AG7666" s="5"/>
    </row>
    <row r="7667" spans="9:33" x14ac:dyDescent="0.2">
      <c r="I7667" s="2"/>
      <c r="L7667" s="1"/>
      <c r="AC7667" s="5"/>
      <c r="AD7667" s="5"/>
      <c r="AE7667" s="5"/>
      <c r="AF7667" s="5"/>
      <c r="AG7667" s="5"/>
    </row>
    <row r="7668" spans="9:33" x14ac:dyDescent="0.2">
      <c r="I7668" s="2"/>
      <c r="L7668" s="1"/>
      <c r="AC7668" s="5"/>
      <c r="AD7668" s="5"/>
      <c r="AE7668" s="5"/>
      <c r="AF7668" s="5"/>
      <c r="AG7668" s="5"/>
    </row>
    <row r="7669" spans="9:33" x14ac:dyDescent="0.2">
      <c r="I7669" s="2"/>
      <c r="L7669" s="1"/>
      <c r="AC7669" s="5"/>
      <c r="AD7669" s="5"/>
      <c r="AE7669" s="5"/>
      <c r="AF7669" s="5"/>
      <c r="AG7669" s="5"/>
    </row>
    <row r="7670" spans="9:33" x14ac:dyDescent="0.2">
      <c r="I7670" s="1"/>
      <c r="L7670" s="1"/>
      <c r="AC7670" s="5"/>
      <c r="AD7670" s="5"/>
      <c r="AE7670" s="5"/>
      <c r="AF7670" s="5"/>
      <c r="AG7670" s="5"/>
    </row>
    <row r="7671" spans="9:33" x14ac:dyDescent="0.2">
      <c r="I7671" s="1"/>
      <c r="L7671" s="1"/>
      <c r="AC7671" s="5"/>
      <c r="AD7671" s="5"/>
      <c r="AE7671" s="5"/>
      <c r="AF7671" s="5"/>
      <c r="AG7671" s="5"/>
    </row>
    <row r="7672" spans="9:33" x14ac:dyDescent="0.2">
      <c r="I7672" s="1"/>
      <c r="L7672" s="1"/>
      <c r="AC7672" s="5"/>
      <c r="AD7672" s="5"/>
      <c r="AE7672" s="5"/>
      <c r="AF7672" s="5"/>
      <c r="AG7672" s="5"/>
    </row>
    <row r="7673" spans="9:33" x14ac:dyDescent="0.2">
      <c r="I7673" s="1"/>
      <c r="L7673" s="1"/>
      <c r="AC7673" s="5"/>
      <c r="AD7673" s="5"/>
      <c r="AE7673" s="5"/>
      <c r="AF7673" s="5"/>
      <c r="AG7673" s="5"/>
    </row>
    <row r="7674" spans="9:33" x14ac:dyDescent="0.2">
      <c r="I7674" s="1"/>
      <c r="L7674" s="1"/>
      <c r="AC7674" s="5"/>
      <c r="AD7674" s="5"/>
      <c r="AE7674" s="5"/>
      <c r="AF7674" s="5"/>
      <c r="AG7674" s="5"/>
    </row>
    <row r="7675" spans="9:33" x14ac:dyDescent="0.2">
      <c r="I7675" s="1"/>
      <c r="L7675" s="1"/>
      <c r="AC7675" s="5"/>
      <c r="AD7675" s="5"/>
      <c r="AE7675" s="5"/>
      <c r="AF7675" s="5"/>
      <c r="AG7675" s="5"/>
    </row>
    <row r="7676" spans="9:33" x14ac:dyDescent="0.2">
      <c r="I7676" s="1"/>
      <c r="L7676" s="1"/>
      <c r="AC7676" s="5"/>
      <c r="AD7676" s="5"/>
      <c r="AE7676" s="5"/>
      <c r="AF7676" s="5"/>
      <c r="AG7676" s="5"/>
    </row>
    <row r="7677" spans="9:33" x14ac:dyDescent="0.2">
      <c r="I7677" s="1"/>
      <c r="L7677" s="1"/>
      <c r="AC7677" s="5"/>
      <c r="AD7677" s="5"/>
      <c r="AE7677" s="5"/>
      <c r="AF7677" s="5"/>
      <c r="AG7677" s="5"/>
    </row>
    <row r="7678" spans="9:33" x14ac:dyDescent="0.2">
      <c r="I7678" s="1"/>
      <c r="L7678" s="1"/>
      <c r="AC7678" s="5"/>
      <c r="AD7678" s="5"/>
      <c r="AE7678" s="5"/>
      <c r="AF7678" s="5"/>
      <c r="AG7678" s="5"/>
    </row>
    <row r="7679" spans="9:33" x14ac:dyDescent="0.2">
      <c r="I7679" s="1"/>
      <c r="L7679" s="1"/>
      <c r="AC7679" s="5"/>
      <c r="AD7679" s="5"/>
      <c r="AE7679" s="5"/>
      <c r="AF7679" s="5"/>
      <c r="AG7679" s="5"/>
    </row>
    <row r="7680" spans="9:33" x14ac:dyDescent="0.2">
      <c r="I7680" s="1"/>
      <c r="L7680" s="1"/>
      <c r="AC7680" s="5"/>
      <c r="AD7680" s="5"/>
      <c r="AE7680" s="5"/>
      <c r="AF7680" s="5"/>
      <c r="AG7680" s="5"/>
    </row>
    <row r="7681" spans="9:33" x14ac:dyDescent="0.2">
      <c r="I7681" s="1"/>
      <c r="L7681" s="1"/>
      <c r="AC7681" s="5"/>
      <c r="AD7681" s="5"/>
      <c r="AE7681" s="5"/>
      <c r="AF7681" s="5"/>
      <c r="AG7681" s="5"/>
    </row>
    <row r="7682" spans="9:33" x14ac:dyDescent="0.2">
      <c r="I7682" s="1"/>
      <c r="L7682" s="1"/>
      <c r="AC7682" s="5"/>
      <c r="AD7682" s="5"/>
      <c r="AE7682" s="5"/>
      <c r="AF7682" s="5"/>
      <c r="AG7682" s="5"/>
    </row>
    <row r="7683" spans="9:33" x14ac:dyDescent="0.2">
      <c r="I7683" s="1"/>
      <c r="L7683" s="1"/>
      <c r="AC7683" s="5"/>
      <c r="AD7683" s="5"/>
      <c r="AE7683" s="5"/>
      <c r="AF7683" s="5"/>
      <c r="AG7683" s="5"/>
    </row>
    <row r="7684" spans="9:33" x14ac:dyDescent="0.2">
      <c r="I7684" s="1"/>
      <c r="L7684" s="1"/>
      <c r="AC7684" s="5"/>
      <c r="AD7684" s="5"/>
      <c r="AE7684" s="5"/>
      <c r="AF7684" s="5"/>
      <c r="AG7684" s="5"/>
    </row>
    <row r="7685" spans="9:33" x14ac:dyDescent="0.2">
      <c r="I7685" s="1"/>
      <c r="L7685" s="1"/>
      <c r="AC7685" s="5"/>
      <c r="AD7685" s="5"/>
      <c r="AE7685" s="5"/>
      <c r="AF7685" s="5"/>
      <c r="AG7685" s="5"/>
    </row>
    <row r="7686" spans="9:33" x14ac:dyDescent="0.2">
      <c r="I7686" s="1"/>
      <c r="L7686" s="1"/>
      <c r="AC7686" s="5"/>
      <c r="AD7686" s="5"/>
      <c r="AE7686" s="5"/>
      <c r="AF7686" s="5"/>
      <c r="AG7686" s="5"/>
    </row>
    <row r="7687" spans="9:33" x14ac:dyDescent="0.2">
      <c r="I7687" s="1"/>
      <c r="L7687" s="1"/>
      <c r="AC7687" s="5"/>
      <c r="AD7687" s="5"/>
      <c r="AE7687" s="5"/>
      <c r="AF7687" s="5"/>
      <c r="AG7687" s="5"/>
    </row>
    <row r="7688" spans="9:33" x14ac:dyDescent="0.2">
      <c r="I7688" s="1"/>
      <c r="L7688" s="1"/>
      <c r="AC7688" s="5"/>
      <c r="AD7688" s="5"/>
      <c r="AE7688" s="5"/>
      <c r="AF7688" s="5"/>
      <c r="AG7688" s="5"/>
    </row>
    <row r="7689" spans="9:33" x14ac:dyDescent="0.2">
      <c r="I7689" s="1"/>
      <c r="L7689" s="1"/>
      <c r="AC7689" s="5"/>
      <c r="AD7689" s="5"/>
      <c r="AE7689" s="5"/>
      <c r="AF7689" s="5"/>
      <c r="AG7689" s="5"/>
    </row>
    <row r="7690" spans="9:33" x14ac:dyDescent="0.2">
      <c r="I7690" s="1"/>
      <c r="L7690" s="1"/>
      <c r="AC7690" s="5"/>
      <c r="AD7690" s="5"/>
      <c r="AE7690" s="5"/>
      <c r="AF7690" s="5"/>
      <c r="AG7690" s="5"/>
    </row>
    <row r="7691" spans="9:33" x14ac:dyDescent="0.2">
      <c r="I7691" s="1"/>
      <c r="L7691" s="1"/>
      <c r="AC7691" s="5"/>
      <c r="AD7691" s="5"/>
      <c r="AE7691" s="5"/>
      <c r="AF7691" s="5"/>
      <c r="AG7691" s="5"/>
    </row>
    <row r="7692" spans="9:33" x14ac:dyDescent="0.2">
      <c r="I7692" s="1"/>
      <c r="L7692" s="1"/>
      <c r="AC7692" s="5"/>
      <c r="AD7692" s="5"/>
      <c r="AE7692" s="5"/>
      <c r="AF7692" s="5"/>
      <c r="AG7692" s="5"/>
    </row>
    <row r="7693" spans="9:33" x14ac:dyDescent="0.2">
      <c r="I7693" s="1"/>
      <c r="L7693" s="1"/>
      <c r="AC7693" s="5"/>
      <c r="AD7693" s="5"/>
      <c r="AE7693" s="5"/>
      <c r="AF7693" s="5"/>
      <c r="AG7693" s="5"/>
    </row>
    <row r="7694" spans="9:33" x14ac:dyDescent="0.2">
      <c r="I7694" s="1"/>
      <c r="L7694" s="1"/>
      <c r="AC7694" s="5"/>
      <c r="AD7694" s="5"/>
      <c r="AE7694" s="5"/>
      <c r="AF7694" s="5"/>
      <c r="AG7694" s="5"/>
    </row>
    <row r="7695" spans="9:33" x14ac:dyDescent="0.2">
      <c r="I7695" s="1"/>
      <c r="L7695" s="1"/>
      <c r="AC7695" s="5"/>
      <c r="AD7695" s="5"/>
      <c r="AE7695" s="5"/>
      <c r="AF7695" s="5"/>
      <c r="AG7695" s="5"/>
    </row>
    <row r="7696" spans="9:33" x14ac:dyDescent="0.2">
      <c r="I7696" s="1"/>
      <c r="L7696" s="1"/>
      <c r="AC7696" s="5"/>
      <c r="AD7696" s="5"/>
      <c r="AE7696" s="5"/>
      <c r="AF7696" s="5"/>
      <c r="AG7696" s="5"/>
    </row>
    <row r="7697" spans="9:33" x14ac:dyDescent="0.2">
      <c r="I7697" s="1"/>
      <c r="L7697" s="1"/>
      <c r="AC7697" s="5"/>
      <c r="AD7697" s="5"/>
      <c r="AE7697" s="5"/>
      <c r="AF7697" s="5"/>
      <c r="AG7697" s="5"/>
    </row>
    <row r="7698" spans="9:33" x14ac:dyDescent="0.2">
      <c r="I7698" s="1"/>
      <c r="L7698" s="1"/>
      <c r="AC7698" s="5"/>
      <c r="AD7698" s="5"/>
      <c r="AE7698" s="5"/>
      <c r="AF7698" s="5"/>
      <c r="AG7698" s="5"/>
    </row>
    <row r="7699" spans="9:33" x14ac:dyDescent="0.2">
      <c r="I7699" s="1"/>
      <c r="L7699" s="1"/>
      <c r="AC7699" s="5"/>
      <c r="AD7699" s="5"/>
      <c r="AE7699" s="5"/>
      <c r="AF7699" s="5"/>
      <c r="AG7699" s="5"/>
    </row>
    <row r="7700" spans="9:33" x14ac:dyDescent="0.2">
      <c r="I7700" s="1"/>
      <c r="L7700" s="1"/>
      <c r="AC7700" s="5"/>
      <c r="AD7700" s="5"/>
      <c r="AE7700" s="5"/>
      <c r="AF7700" s="5"/>
      <c r="AG7700" s="5"/>
    </row>
    <row r="7701" spans="9:33" x14ac:dyDescent="0.2">
      <c r="I7701" s="1"/>
      <c r="L7701" s="1"/>
      <c r="AC7701" s="5"/>
      <c r="AD7701" s="5"/>
      <c r="AE7701" s="5"/>
      <c r="AF7701" s="5"/>
      <c r="AG7701" s="5"/>
    </row>
    <row r="7702" spans="9:33" x14ac:dyDescent="0.2">
      <c r="I7702" s="1"/>
      <c r="L7702" s="1"/>
      <c r="AC7702" s="5"/>
      <c r="AD7702" s="5"/>
      <c r="AE7702" s="5"/>
      <c r="AF7702" s="5"/>
      <c r="AG7702" s="5"/>
    </row>
    <row r="7703" spans="9:33" x14ac:dyDescent="0.2">
      <c r="I7703" s="1"/>
      <c r="L7703" s="1"/>
      <c r="AC7703" s="5"/>
      <c r="AD7703" s="5"/>
      <c r="AE7703" s="5"/>
      <c r="AF7703" s="5"/>
      <c r="AG7703" s="5"/>
    </row>
    <row r="7704" spans="9:33" x14ac:dyDescent="0.2">
      <c r="I7704" s="1"/>
      <c r="L7704" s="1"/>
      <c r="AC7704" s="5"/>
      <c r="AD7704" s="5"/>
      <c r="AE7704" s="5"/>
      <c r="AF7704" s="5"/>
      <c r="AG7704" s="5"/>
    </row>
    <row r="7705" spans="9:33" x14ac:dyDescent="0.2">
      <c r="I7705" s="1"/>
      <c r="L7705" s="1"/>
      <c r="AC7705" s="5"/>
      <c r="AD7705" s="5"/>
      <c r="AE7705" s="5"/>
      <c r="AF7705" s="5"/>
      <c r="AG7705" s="5"/>
    </row>
    <row r="7706" spans="9:33" x14ac:dyDescent="0.2">
      <c r="I7706" s="1"/>
      <c r="L7706" s="1"/>
      <c r="AC7706" s="5"/>
      <c r="AD7706" s="5"/>
      <c r="AE7706" s="5"/>
      <c r="AF7706" s="5"/>
      <c r="AG7706" s="5"/>
    </row>
    <row r="7707" spans="9:33" x14ac:dyDescent="0.2">
      <c r="I7707" s="1"/>
      <c r="L7707" s="1"/>
      <c r="AC7707" s="5"/>
      <c r="AD7707" s="5"/>
      <c r="AE7707" s="5"/>
      <c r="AF7707" s="5"/>
      <c r="AG7707" s="5"/>
    </row>
    <row r="7708" spans="9:33" x14ac:dyDescent="0.2">
      <c r="I7708" s="1"/>
      <c r="L7708" s="1"/>
      <c r="AC7708" s="5"/>
      <c r="AD7708" s="5"/>
      <c r="AE7708" s="5"/>
      <c r="AF7708" s="5"/>
      <c r="AG7708" s="5"/>
    </row>
    <row r="7709" spans="9:33" x14ac:dyDescent="0.2">
      <c r="I7709" s="1"/>
      <c r="L7709" s="1"/>
      <c r="AC7709" s="5"/>
      <c r="AD7709" s="5"/>
      <c r="AE7709" s="5"/>
      <c r="AF7709" s="5"/>
      <c r="AG7709" s="5"/>
    </row>
    <row r="7710" spans="9:33" x14ac:dyDescent="0.2">
      <c r="I7710" s="1"/>
      <c r="L7710" s="1"/>
      <c r="AC7710" s="5"/>
      <c r="AD7710" s="5"/>
      <c r="AE7710" s="5"/>
      <c r="AF7710" s="5"/>
      <c r="AG7710" s="5"/>
    </row>
    <row r="7711" spans="9:33" x14ac:dyDescent="0.2">
      <c r="I7711" s="1"/>
      <c r="L7711" s="1"/>
      <c r="AC7711" s="5"/>
      <c r="AD7711" s="5"/>
      <c r="AE7711" s="5"/>
      <c r="AF7711" s="5"/>
      <c r="AG7711" s="5"/>
    </row>
    <row r="7712" spans="9:33" x14ac:dyDescent="0.2">
      <c r="I7712" s="1"/>
      <c r="L7712" s="1"/>
      <c r="AC7712" s="5"/>
      <c r="AD7712" s="5"/>
      <c r="AE7712" s="5"/>
      <c r="AF7712" s="5"/>
      <c r="AG7712" s="5"/>
    </row>
    <row r="7713" spans="9:33" x14ac:dyDescent="0.2">
      <c r="I7713" s="1"/>
      <c r="L7713" s="1"/>
      <c r="AC7713" s="5"/>
      <c r="AD7713" s="5"/>
      <c r="AE7713" s="5"/>
      <c r="AF7713" s="5"/>
      <c r="AG7713" s="5"/>
    </row>
    <row r="7714" spans="9:33" x14ac:dyDescent="0.2">
      <c r="I7714" s="1"/>
      <c r="L7714" s="1"/>
      <c r="AC7714" s="5"/>
      <c r="AD7714" s="5"/>
      <c r="AE7714" s="5"/>
      <c r="AF7714" s="5"/>
      <c r="AG7714" s="5"/>
    </row>
    <row r="7715" spans="9:33" x14ac:dyDescent="0.2">
      <c r="I7715" s="1"/>
      <c r="L7715" s="1"/>
      <c r="AC7715" s="5"/>
      <c r="AD7715" s="5"/>
      <c r="AE7715" s="5"/>
      <c r="AF7715" s="5"/>
      <c r="AG7715" s="5"/>
    </row>
    <row r="7716" spans="9:33" x14ac:dyDescent="0.2">
      <c r="I7716" s="1"/>
      <c r="L7716" s="1"/>
      <c r="AC7716" s="5"/>
      <c r="AD7716" s="5"/>
      <c r="AE7716" s="5"/>
      <c r="AF7716" s="5"/>
      <c r="AG7716" s="5"/>
    </row>
    <row r="7717" spans="9:33" x14ac:dyDescent="0.2">
      <c r="I7717" s="1"/>
      <c r="L7717" s="1"/>
      <c r="AC7717" s="5"/>
      <c r="AD7717" s="5"/>
      <c r="AE7717" s="5"/>
      <c r="AF7717" s="5"/>
      <c r="AG7717" s="5"/>
    </row>
    <row r="7718" spans="9:33" x14ac:dyDescent="0.2">
      <c r="I7718" s="1"/>
      <c r="L7718" s="1"/>
      <c r="AC7718" s="5"/>
      <c r="AD7718" s="5"/>
      <c r="AE7718" s="5"/>
      <c r="AF7718" s="5"/>
      <c r="AG7718" s="5"/>
    </row>
    <row r="7719" spans="9:33" x14ac:dyDescent="0.2">
      <c r="I7719" s="1"/>
      <c r="L7719" s="1"/>
      <c r="AC7719" s="5"/>
      <c r="AD7719" s="5"/>
      <c r="AE7719" s="5"/>
      <c r="AF7719" s="5"/>
      <c r="AG7719" s="5"/>
    </row>
    <row r="7720" spans="9:33" x14ac:dyDescent="0.2">
      <c r="I7720" s="1"/>
      <c r="L7720" s="1"/>
      <c r="AC7720" s="5"/>
      <c r="AD7720" s="5"/>
      <c r="AE7720" s="5"/>
      <c r="AF7720" s="5"/>
      <c r="AG7720" s="5"/>
    </row>
    <row r="7721" spans="9:33" x14ac:dyDescent="0.2">
      <c r="I7721" s="1"/>
      <c r="L7721" s="1"/>
      <c r="AC7721" s="5"/>
      <c r="AD7721" s="5"/>
      <c r="AE7721" s="5"/>
      <c r="AF7721" s="5"/>
      <c r="AG7721" s="5"/>
    </row>
    <row r="7722" spans="9:33" x14ac:dyDescent="0.2">
      <c r="I7722" s="1"/>
      <c r="L7722" s="1"/>
      <c r="AC7722" s="5"/>
      <c r="AD7722" s="5"/>
      <c r="AE7722" s="5"/>
      <c r="AF7722" s="5"/>
      <c r="AG7722" s="5"/>
    </row>
    <row r="7723" spans="9:33" x14ac:dyDescent="0.2">
      <c r="I7723" s="1"/>
      <c r="L7723" s="1"/>
      <c r="AC7723" s="5"/>
      <c r="AD7723" s="5"/>
      <c r="AE7723" s="5"/>
      <c r="AF7723" s="5"/>
      <c r="AG7723" s="5"/>
    </row>
    <row r="7724" spans="9:33" x14ac:dyDescent="0.2">
      <c r="I7724" s="1"/>
      <c r="L7724" s="1"/>
      <c r="AC7724" s="5"/>
      <c r="AD7724" s="5"/>
      <c r="AE7724" s="5"/>
      <c r="AF7724" s="5"/>
      <c r="AG7724" s="5"/>
    </row>
    <row r="7725" spans="9:33" x14ac:dyDescent="0.2">
      <c r="I7725" s="1"/>
      <c r="L7725" s="1"/>
      <c r="AC7725" s="5"/>
      <c r="AD7725" s="5"/>
      <c r="AE7725" s="5"/>
      <c r="AF7725" s="5"/>
      <c r="AG7725" s="5"/>
    </row>
    <row r="7726" spans="9:33" x14ac:dyDescent="0.2">
      <c r="I7726" s="1"/>
      <c r="L7726" s="1"/>
      <c r="AC7726" s="5"/>
      <c r="AD7726" s="5"/>
      <c r="AE7726" s="5"/>
      <c r="AF7726" s="5"/>
      <c r="AG7726" s="5"/>
    </row>
    <row r="7727" spans="9:33" x14ac:dyDescent="0.2">
      <c r="I7727" s="1"/>
      <c r="L7727" s="1"/>
      <c r="AC7727" s="5"/>
      <c r="AD7727" s="5"/>
      <c r="AE7727" s="5"/>
      <c r="AF7727" s="5"/>
      <c r="AG7727" s="5"/>
    </row>
    <row r="7728" spans="9:33" x14ac:dyDescent="0.2">
      <c r="I7728" s="1"/>
      <c r="L7728" s="1"/>
      <c r="AC7728" s="5"/>
      <c r="AD7728" s="5"/>
      <c r="AE7728" s="5"/>
      <c r="AF7728" s="5"/>
      <c r="AG7728" s="5"/>
    </row>
    <row r="7729" spans="9:33" x14ac:dyDescent="0.2">
      <c r="I7729" s="1"/>
      <c r="L7729" s="1"/>
      <c r="AC7729" s="5"/>
      <c r="AD7729" s="5"/>
      <c r="AE7729" s="5"/>
      <c r="AF7729" s="5"/>
      <c r="AG7729" s="5"/>
    </row>
    <row r="7730" spans="9:33" x14ac:dyDescent="0.2">
      <c r="I7730" s="1"/>
      <c r="L7730" s="1"/>
      <c r="AC7730" s="5"/>
      <c r="AD7730" s="5"/>
      <c r="AE7730" s="5"/>
      <c r="AF7730" s="5"/>
      <c r="AG7730" s="5"/>
    </row>
    <row r="7731" spans="9:33" x14ac:dyDescent="0.2">
      <c r="I7731" s="1"/>
      <c r="L7731" s="1"/>
      <c r="AC7731" s="5"/>
      <c r="AD7731" s="5"/>
      <c r="AE7731" s="5"/>
      <c r="AF7731" s="5"/>
      <c r="AG7731" s="5"/>
    </row>
    <row r="7732" spans="9:33" x14ac:dyDescent="0.2">
      <c r="I7732" s="1"/>
      <c r="L7732" s="1"/>
      <c r="AC7732" s="5"/>
      <c r="AD7732" s="5"/>
      <c r="AE7732" s="5"/>
      <c r="AF7732" s="5"/>
      <c r="AG7732" s="5"/>
    </row>
    <row r="7733" spans="9:33" x14ac:dyDescent="0.2">
      <c r="I7733" s="1"/>
      <c r="L7733" s="1"/>
      <c r="AC7733" s="5"/>
      <c r="AD7733" s="5"/>
      <c r="AE7733" s="5"/>
      <c r="AF7733" s="5"/>
      <c r="AG7733" s="5"/>
    </row>
    <row r="7734" spans="9:33" x14ac:dyDescent="0.2">
      <c r="I7734" s="1"/>
      <c r="L7734" s="1"/>
      <c r="AC7734" s="5"/>
      <c r="AD7734" s="5"/>
      <c r="AE7734" s="5"/>
      <c r="AF7734" s="5"/>
      <c r="AG7734" s="5"/>
    </row>
    <row r="7735" spans="9:33" x14ac:dyDescent="0.2">
      <c r="I7735" s="1"/>
      <c r="L7735" s="1"/>
      <c r="AC7735" s="5"/>
      <c r="AD7735" s="5"/>
      <c r="AE7735" s="5"/>
      <c r="AF7735" s="5"/>
      <c r="AG7735" s="5"/>
    </row>
    <row r="7736" spans="9:33" x14ac:dyDescent="0.2">
      <c r="I7736" s="1"/>
      <c r="L7736" s="1"/>
      <c r="AC7736" s="5"/>
      <c r="AD7736" s="5"/>
      <c r="AE7736" s="5"/>
      <c r="AF7736" s="5"/>
      <c r="AG7736" s="5"/>
    </row>
    <row r="7737" spans="9:33" x14ac:dyDescent="0.2">
      <c r="I7737" s="1"/>
      <c r="L7737" s="1"/>
      <c r="AC7737" s="5"/>
      <c r="AD7737" s="5"/>
      <c r="AE7737" s="5"/>
      <c r="AF7737" s="5"/>
      <c r="AG7737" s="5"/>
    </row>
    <row r="7738" spans="9:33" x14ac:dyDescent="0.2">
      <c r="I7738" s="1"/>
      <c r="L7738" s="3"/>
    </row>
    <row r="7739" spans="9:33" x14ac:dyDescent="0.2">
      <c r="I7739" s="1"/>
      <c r="L7739" s="1"/>
      <c r="AC7739" s="5"/>
      <c r="AD7739" s="5"/>
      <c r="AE7739" s="5"/>
      <c r="AF7739" s="5"/>
      <c r="AG7739" s="5"/>
    </row>
    <row r="7740" spans="9:33" x14ac:dyDescent="0.2">
      <c r="I7740" s="1"/>
      <c r="L7740" s="1"/>
      <c r="AC7740" s="5"/>
      <c r="AD7740" s="5"/>
      <c r="AE7740" s="5"/>
      <c r="AF7740" s="5"/>
      <c r="AG7740" s="5"/>
    </row>
    <row r="7741" spans="9:33" x14ac:dyDescent="0.2">
      <c r="I7741" s="1"/>
      <c r="L7741" s="1"/>
      <c r="AC7741" s="5"/>
      <c r="AD7741" s="5"/>
      <c r="AE7741" s="5"/>
      <c r="AF7741" s="5"/>
      <c r="AG7741" s="5"/>
    </row>
    <row r="7742" spans="9:33" x14ac:dyDescent="0.2">
      <c r="I7742" s="1"/>
      <c r="L7742" s="1"/>
      <c r="AC7742" s="5"/>
      <c r="AD7742" s="5"/>
      <c r="AE7742" s="5"/>
      <c r="AF7742" s="5"/>
      <c r="AG7742" s="5"/>
    </row>
    <row r="7743" spans="9:33" x14ac:dyDescent="0.2">
      <c r="I7743" s="1"/>
      <c r="L7743" s="1"/>
      <c r="AC7743" s="5"/>
      <c r="AD7743" s="5"/>
      <c r="AE7743" s="5"/>
      <c r="AF7743" s="5"/>
      <c r="AG7743" s="5"/>
    </row>
    <row r="7744" spans="9:33" x14ac:dyDescent="0.2">
      <c r="I7744" s="1"/>
      <c r="L7744" s="1"/>
      <c r="AC7744" s="5"/>
      <c r="AD7744" s="5"/>
      <c r="AE7744" s="5"/>
      <c r="AF7744" s="5"/>
      <c r="AG7744" s="5"/>
    </row>
    <row r="7745" spans="9:33" x14ac:dyDescent="0.2">
      <c r="I7745" s="1"/>
      <c r="L7745" s="1"/>
      <c r="AC7745" s="5"/>
      <c r="AD7745" s="5"/>
      <c r="AE7745" s="5"/>
      <c r="AF7745" s="5"/>
      <c r="AG7745" s="5"/>
    </row>
    <row r="7746" spans="9:33" x14ac:dyDescent="0.2">
      <c r="I7746" s="1"/>
      <c r="L7746" s="1"/>
      <c r="AC7746" s="5"/>
      <c r="AD7746" s="5"/>
      <c r="AE7746" s="5"/>
      <c r="AF7746" s="5"/>
      <c r="AG7746" s="5"/>
    </row>
    <row r="7747" spans="9:33" x14ac:dyDescent="0.2">
      <c r="I7747" s="1"/>
      <c r="L7747" s="1"/>
      <c r="AC7747" s="5"/>
      <c r="AD7747" s="5"/>
      <c r="AE7747" s="5"/>
      <c r="AF7747" s="5"/>
      <c r="AG7747" s="5"/>
    </row>
    <row r="7748" spans="9:33" x14ac:dyDescent="0.2">
      <c r="I7748" s="1"/>
      <c r="L7748" s="1"/>
      <c r="AC7748" s="5"/>
      <c r="AD7748" s="5"/>
      <c r="AE7748" s="5"/>
      <c r="AF7748" s="5"/>
      <c r="AG7748" s="5"/>
    </row>
    <row r="7749" spans="9:33" x14ac:dyDescent="0.2">
      <c r="I7749" s="2"/>
      <c r="L7749" s="1"/>
      <c r="AC7749" s="5"/>
      <c r="AD7749" s="5"/>
      <c r="AE7749" s="5"/>
      <c r="AF7749" s="5"/>
      <c r="AG7749" s="5"/>
    </row>
    <row r="7750" spans="9:33" x14ac:dyDescent="0.2">
      <c r="I7750" s="1"/>
      <c r="L7750" s="1"/>
      <c r="AC7750" s="5"/>
      <c r="AD7750" s="5"/>
      <c r="AE7750" s="5"/>
      <c r="AF7750" s="5"/>
      <c r="AG7750" s="5"/>
    </row>
    <row r="7751" spans="9:33" x14ac:dyDescent="0.2">
      <c r="I7751" s="1"/>
      <c r="L7751" s="1"/>
      <c r="AC7751" s="5"/>
      <c r="AD7751" s="5"/>
      <c r="AE7751" s="5"/>
      <c r="AF7751" s="5"/>
      <c r="AG7751" s="5"/>
    </row>
    <row r="7752" spans="9:33" x14ac:dyDescent="0.2">
      <c r="I7752" s="1"/>
      <c r="L7752" s="1"/>
      <c r="AC7752" s="5"/>
      <c r="AD7752" s="5"/>
      <c r="AE7752" s="5"/>
      <c r="AF7752" s="5"/>
      <c r="AG7752" s="5"/>
    </row>
    <row r="7753" spans="9:33" x14ac:dyDescent="0.2">
      <c r="I7753" s="1"/>
      <c r="L7753" s="1"/>
      <c r="AC7753" s="5"/>
      <c r="AD7753" s="5"/>
      <c r="AE7753" s="5"/>
      <c r="AF7753" s="5"/>
      <c r="AG7753" s="5"/>
    </row>
    <row r="7754" spans="9:33" x14ac:dyDescent="0.2">
      <c r="I7754" s="1"/>
      <c r="L7754" s="1"/>
      <c r="AC7754" s="5"/>
      <c r="AD7754" s="5"/>
      <c r="AE7754" s="5"/>
      <c r="AF7754" s="5"/>
      <c r="AG7754" s="5"/>
    </row>
    <row r="7755" spans="9:33" x14ac:dyDescent="0.2">
      <c r="I7755" s="2"/>
      <c r="L7755" s="1"/>
      <c r="AC7755" s="5"/>
      <c r="AD7755" s="5"/>
      <c r="AE7755" s="5"/>
      <c r="AF7755" s="5"/>
      <c r="AG7755" s="5"/>
    </row>
    <row r="7756" spans="9:33" x14ac:dyDescent="0.2">
      <c r="I7756" s="1"/>
      <c r="L7756" s="1"/>
      <c r="AC7756" s="5"/>
      <c r="AD7756" s="5"/>
      <c r="AE7756" s="5"/>
      <c r="AF7756" s="5"/>
      <c r="AG7756" s="5"/>
    </row>
    <row r="7757" spans="9:33" x14ac:dyDescent="0.2">
      <c r="I7757" s="2"/>
      <c r="L7757" s="1"/>
      <c r="AC7757" s="5"/>
      <c r="AD7757" s="5"/>
      <c r="AE7757" s="5"/>
      <c r="AF7757" s="5"/>
      <c r="AG7757" s="5"/>
    </row>
    <row r="7758" spans="9:33" x14ac:dyDescent="0.2">
      <c r="I7758" s="1"/>
      <c r="L7758" s="1"/>
      <c r="AC7758" s="5"/>
      <c r="AD7758" s="5"/>
      <c r="AE7758" s="5"/>
      <c r="AF7758" s="5"/>
      <c r="AG7758" s="5"/>
    </row>
    <row r="7759" spans="9:33" x14ac:dyDescent="0.2">
      <c r="I7759" s="1"/>
      <c r="L7759" s="1"/>
      <c r="AC7759" s="5"/>
      <c r="AD7759" s="5"/>
      <c r="AE7759" s="5"/>
      <c r="AF7759" s="5"/>
      <c r="AG7759" s="5"/>
    </row>
    <row r="7760" spans="9:33" x14ac:dyDescent="0.2">
      <c r="I7760" s="1"/>
      <c r="L7760" s="1"/>
      <c r="AC7760" s="5"/>
      <c r="AD7760" s="5"/>
      <c r="AE7760" s="5"/>
      <c r="AF7760" s="5"/>
      <c r="AG7760" s="5"/>
    </row>
    <row r="7761" spans="9:33" x14ac:dyDescent="0.2">
      <c r="I7761" s="1"/>
      <c r="L7761" s="1"/>
      <c r="AC7761" s="5"/>
      <c r="AD7761" s="5"/>
      <c r="AE7761" s="5"/>
      <c r="AF7761" s="5"/>
      <c r="AG7761" s="5"/>
    </row>
    <row r="7762" spans="9:33" x14ac:dyDescent="0.2">
      <c r="I7762" s="1"/>
      <c r="L7762" s="1"/>
      <c r="AC7762" s="5"/>
      <c r="AD7762" s="5"/>
      <c r="AE7762" s="5"/>
      <c r="AF7762" s="5"/>
      <c r="AG7762" s="5"/>
    </row>
    <row r="7763" spans="9:33" x14ac:dyDescent="0.2">
      <c r="I7763" s="1"/>
      <c r="L7763" s="1"/>
      <c r="AC7763" s="5"/>
      <c r="AD7763" s="5"/>
      <c r="AE7763" s="5"/>
      <c r="AF7763" s="5"/>
      <c r="AG7763" s="5"/>
    </row>
    <row r="7764" spans="9:33" x14ac:dyDescent="0.2">
      <c r="I7764" s="1"/>
      <c r="L7764" s="1"/>
      <c r="AC7764" s="5"/>
      <c r="AD7764" s="5"/>
      <c r="AE7764" s="5"/>
      <c r="AF7764" s="5"/>
      <c r="AG7764" s="5"/>
    </row>
    <row r="7765" spans="9:33" x14ac:dyDescent="0.2">
      <c r="I7765" s="1"/>
      <c r="L7765" s="1"/>
      <c r="AC7765" s="5"/>
      <c r="AD7765" s="5"/>
      <c r="AE7765" s="5"/>
      <c r="AF7765" s="5"/>
      <c r="AG7765" s="5"/>
    </row>
    <row r="7766" spans="9:33" x14ac:dyDescent="0.2">
      <c r="I7766" s="1"/>
      <c r="L7766" s="1"/>
      <c r="AC7766" s="5"/>
      <c r="AD7766" s="5"/>
      <c r="AE7766" s="5"/>
      <c r="AF7766" s="5"/>
      <c r="AG7766" s="5"/>
    </row>
    <row r="7767" spans="9:33" x14ac:dyDescent="0.2">
      <c r="I7767" s="1"/>
      <c r="L7767" s="1"/>
      <c r="AC7767" s="5"/>
      <c r="AD7767" s="5"/>
      <c r="AE7767" s="5"/>
      <c r="AF7767" s="5"/>
      <c r="AG7767" s="5"/>
    </row>
    <row r="7768" spans="9:33" x14ac:dyDescent="0.2">
      <c r="I7768" s="2"/>
      <c r="L7768" s="1"/>
      <c r="AC7768" s="5"/>
      <c r="AD7768" s="5"/>
      <c r="AE7768" s="5"/>
      <c r="AF7768" s="5"/>
      <c r="AG7768" s="5"/>
    </row>
    <row r="7769" spans="9:33" x14ac:dyDescent="0.2">
      <c r="I7769" s="1"/>
      <c r="L7769" s="1"/>
      <c r="AC7769" s="5"/>
      <c r="AD7769" s="5"/>
      <c r="AE7769" s="5"/>
      <c r="AF7769" s="5"/>
      <c r="AG7769" s="5"/>
    </row>
    <row r="7770" spans="9:33" x14ac:dyDescent="0.2">
      <c r="I7770" s="1"/>
      <c r="L7770" s="1"/>
      <c r="AC7770" s="5"/>
      <c r="AD7770" s="5"/>
      <c r="AE7770" s="5"/>
      <c r="AF7770" s="5"/>
      <c r="AG7770" s="5"/>
    </row>
    <row r="7771" spans="9:33" x14ac:dyDescent="0.2">
      <c r="I7771" s="2"/>
      <c r="L7771" s="1"/>
      <c r="AC7771" s="5"/>
      <c r="AD7771" s="5"/>
      <c r="AE7771" s="5"/>
      <c r="AF7771" s="5"/>
      <c r="AG7771" s="5"/>
    </row>
    <row r="7772" spans="9:33" x14ac:dyDescent="0.2">
      <c r="I7772" s="1"/>
      <c r="L7772" s="1"/>
      <c r="AC7772" s="5"/>
      <c r="AD7772" s="5"/>
      <c r="AE7772" s="5"/>
      <c r="AF7772" s="5"/>
      <c r="AG7772" s="5"/>
    </row>
    <row r="7773" spans="9:33" x14ac:dyDescent="0.2">
      <c r="I7773" s="2"/>
      <c r="L7773" s="1"/>
      <c r="AC7773" s="5"/>
      <c r="AD7773" s="5"/>
      <c r="AE7773" s="5"/>
      <c r="AF7773" s="5"/>
      <c r="AG7773" s="5"/>
    </row>
    <row r="7774" spans="9:33" x14ac:dyDescent="0.2">
      <c r="I7774" s="2"/>
      <c r="L7774" s="1"/>
      <c r="AC7774" s="5"/>
      <c r="AD7774" s="5"/>
      <c r="AE7774" s="5"/>
      <c r="AF7774" s="5"/>
      <c r="AG7774" s="5"/>
    </row>
    <row r="7775" spans="9:33" x14ac:dyDescent="0.2">
      <c r="I7775" s="2"/>
      <c r="L7775" s="1"/>
      <c r="AC7775" s="5"/>
      <c r="AD7775" s="5"/>
      <c r="AE7775" s="5"/>
      <c r="AF7775" s="5"/>
      <c r="AG7775" s="5"/>
    </row>
    <row r="7776" spans="9:33" x14ac:dyDescent="0.2">
      <c r="I7776" s="2"/>
      <c r="L7776" s="1"/>
      <c r="AC7776" s="5"/>
      <c r="AD7776" s="5"/>
      <c r="AE7776" s="5"/>
      <c r="AF7776" s="5"/>
      <c r="AG7776" s="5"/>
    </row>
    <row r="7777" spans="9:33" x14ac:dyDescent="0.2">
      <c r="I7777" s="1"/>
      <c r="L7777" s="1"/>
      <c r="AC7777" s="5"/>
      <c r="AD7777" s="5"/>
      <c r="AE7777" s="5"/>
      <c r="AF7777" s="5"/>
      <c r="AG7777" s="5"/>
    </row>
    <row r="7778" spans="9:33" x14ac:dyDescent="0.2">
      <c r="I7778" s="1"/>
      <c r="L7778" s="1"/>
      <c r="AC7778" s="5"/>
      <c r="AD7778" s="5"/>
      <c r="AE7778" s="5"/>
      <c r="AF7778" s="5"/>
      <c r="AG7778" s="5"/>
    </row>
    <row r="7779" spans="9:33" x14ac:dyDescent="0.2">
      <c r="I7779" s="1"/>
      <c r="L7779" s="1"/>
      <c r="AC7779" s="5"/>
      <c r="AD7779" s="5"/>
      <c r="AE7779" s="5"/>
      <c r="AF7779" s="5"/>
      <c r="AG7779" s="5"/>
    </row>
    <row r="7780" spans="9:33" x14ac:dyDescent="0.2">
      <c r="I7780" s="1"/>
      <c r="L7780" s="1"/>
      <c r="AC7780" s="5"/>
      <c r="AD7780" s="5"/>
      <c r="AE7780" s="5"/>
      <c r="AF7780" s="5"/>
      <c r="AG7780" s="5"/>
    </row>
    <row r="7781" spans="9:33" x14ac:dyDescent="0.2">
      <c r="I7781" s="1"/>
      <c r="L7781" s="1"/>
      <c r="AC7781" s="5"/>
      <c r="AD7781" s="5"/>
      <c r="AE7781" s="5"/>
      <c r="AF7781" s="5"/>
      <c r="AG7781" s="5"/>
    </row>
    <row r="7782" spans="9:33" x14ac:dyDescent="0.2">
      <c r="I7782" s="1"/>
      <c r="L7782" s="1"/>
      <c r="AC7782" s="5"/>
      <c r="AD7782" s="5"/>
      <c r="AE7782" s="5"/>
      <c r="AF7782" s="5"/>
      <c r="AG7782" s="5"/>
    </row>
    <row r="7783" spans="9:33" x14ac:dyDescent="0.2">
      <c r="I7783" s="1"/>
      <c r="L7783" s="1"/>
      <c r="AC7783" s="5"/>
      <c r="AD7783" s="5"/>
      <c r="AE7783" s="5"/>
      <c r="AF7783" s="5"/>
      <c r="AG7783" s="5"/>
    </row>
    <row r="7784" spans="9:33" x14ac:dyDescent="0.2">
      <c r="I7784" s="1"/>
      <c r="L7784" s="1"/>
      <c r="AC7784" s="5"/>
      <c r="AD7784" s="5"/>
      <c r="AE7784" s="5"/>
      <c r="AF7784" s="5"/>
      <c r="AG7784" s="5"/>
    </row>
    <row r="7785" spans="9:33" x14ac:dyDescent="0.2">
      <c r="I7785" s="1"/>
      <c r="L7785" s="1"/>
      <c r="AC7785" s="5"/>
      <c r="AD7785" s="5"/>
      <c r="AE7785" s="5"/>
      <c r="AF7785" s="5"/>
      <c r="AG7785" s="5"/>
    </row>
    <row r="7786" spans="9:33" x14ac:dyDescent="0.2">
      <c r="I7786" s="1"/>
      <c r="L7786" s="1"/>
      <c r="AC7786" s="5"/>
      <c r="AD7786" s="5"/>
      <c r="AE7786" s="5"/>
      <c r="AF7786" s="5"/>
      <c r="AG7786" s="5"/>
    </row>
    <row r="7787" spans="9:33" x14ac:dyDescent="0.2">
      <c r="I7787" s="1"/>
      <c r="L7787" s="1"/>
      <c r="AC7787" s="5"/>
      <c r="AD7787" s="5"/>
      <c r="AE7787" s="5"/>
      <c r="AF7787" s="5"/>
      <c r="AG7787" s="5"/>
    </row>
    <row r="7788" spans="9:33" x14ac:dyDescent="0.2">
      <c r="I7788" s="1"/>
      <c r="L7788" s="1"/>
      <c r="AC7788" s="5"/>
      <c r="AD7788" s="5"/>
      <c r="AE7788" s="5"/>
      <c r="AF7788" s="5"/>
      <c r="AG7788" s="5"/>
    </row>
    <row r="7789" spans="9:33" x14ac:dyDescent="0.2">
      <c r="I7789" s="1"/>
      <c r="L7789" s="1"/>
      <c r="AC7789" s="5"/>
      <c r="AD7789" s="5"/>
      <c r="AE7789" s="5"/>
      <c r="AF7789" s="5"/>
      <c r="AG7789" s="5"/>
    </row>
    <row r="7790" spans="9:33" x14ac:dyDescent="0.2">
      <c r="I7790" s="1"/>
      <c r="L7790" s="1"/>
      <c r="AC7790" s="5"/>
      <c r="AD7790" s="5"/>
      <c r="AE7790" s="5"/>
      <c r="AF7790" s="5"/>
      <c r="AG7790" s="5"/>
    </row>
    <row r="7791" spans="9:33" x14ac:dyDescent="0.2">
      <c r="I7791" s="1"/>
      <c r="L7791" s="1"/>
      <c r="AC7791" s="5"/>
      <c r="AD7791" s="5"/>
      <c r="AE7791" s="5"/>
      <c r="AF7791" s="5"/>
      <c r="AG7791" s="5"/>
    </row>
    <row r="7792" spans="9:33" x14ac:dyDescent="0.2">
      <c r="I7792" s="1"/>
      <c r="L7792" s="1"/>
      <c r="AC7792" s="5"/>
      <c r="AD7792" s="5"/>
      <c r="AE7792" s="5"/>
      <c r="AF7792" s="5"/>
      <c r="AG7792" s="5"/>
    </row>
    <row r="7793" spans="9:33" x14ac:dyDescent="0.2">
      <c r="I7793" s="1"/>
      <c r="L7793" s="1"/>
      <c r="AC7793" s="5"/>
      <c r="AD7793" s="5"/>
      <c r="AE7793" s="5"/>
      <c r="AF7793" s="5"/>
      <c r="AG7793" s="5"/>
    </row>
    <row r="7794" spans="9:33" x14ac:dyDescent="0.2">
      <c r="I7794" s="1"/>
      <c r="L7794" s="1"/>
      <c r="AC7794" s="5"/>
      <c r="AD7794" s="5"/>
      <c r="AE7794" s="5"/>
      <c r="AF7794" s="5"/>
      <c r="AG7794" s="5"/>
    </row>
    <row r="7795" spans="9:33" x14ac:dyDescent="0.2">
      <c r="I7795" s="1"/>
      <c r="L7795" s="1"/>
      <c r="AC7795" s="5"/>
      <c r="AD7795" s="5"/>
      <c r="AE7795" s="5"/>
      <c r="AF7795" s="5"/>
      <c r="AG7795" s="5"/>
    </row>
    <row r="7796" spans="9:33" x14ac:dyDescent="0.2">
      <c r="I7796" s="1"/>
      <c r="L7796" s="1"/>
      <c r="AC7796" s="5"/>
      <c r="AD7796" s="5"/>
      <c r="AE7796" s="5"/>
      <c r="AF7796" s="5"/>
      <c r="AG7796" s="5"/>
    </row>
    <row r="7797" spans="9:33" x14ac:dyDescent="0.2">
      <c r="I7797" s="1"/>
      <c r="L7797" s="1"/>
      <c r="AC7797" s="5"/>
      <c r="AD7797" s="5"/>
      <c r="AE7797" s="5"/>
      <c r="AF7797" s="5"/>
      <c r="AG7797" s="5"/>
    </row>
    <row r="7798" spans="9:33" x14ac:dyDescent="0.2">
      <c r="I7798" s="1"/>
      <c r="L7798" s="1"/>
      <c r="AC7798" s="5"/>
      <c r="AD7798" s="5"/>
      <c r="AE7798" s="5"/>
      <c r="AF7798" s="5"/>
      <c r="AG7798" s="5"/>
    </row>
    <row r="7799" spans="9:33" x14ac:dyDescent="0.2">
      <c r="I7799" s="1"/>
      <c r="L7799" s="1"/>
      <c r="AC7799" s="5"/>
      <c r="AD7799" s="5"/>
      <c r="AE7799" s="5"/>
      <c r="AF7799" s="5"/>
      <c r="AG7799" s="5"/>
    </row>
    <row r="7800" spans="9:33" x14ac:dyDescent="0.2">
      <c r="I7800" s="1"/>
      <c r="L7800" s="1"/>
      <c r="AC7800" s="5"/>
      <c r="AD7800" s="5"/>
      <c r="AE7800" s="5"/>
      <c r="AF7800" s="5"/>
      <c r="AG7800" s="5"/>
    </row>
    <row r="7801" spans="9:33" x14ac:dyDescent="0.2">
      <c r="I7801" s="1"/>
      <c r="L7801" s="1"/>
      <c r="AC7801" s="5"/>
      <c r="AD7801" s="5"/>
      <c r="AE7801" s="5"/>
      <c r="AF7801" s="5"/>
      <c r="AG7801" s="5"/>
    </row>
    <row r="7802" spans="9:33" x14ac:dyDescent="0.2">
      <c r="I7802" s="1"/>
      <c r="L7802" s="1"/>
      <c r="AC7802" s="5"/>
      <c r="AD7802" s="5"/>
      <c r="AE7802" s="5"/>
      <c r="AF7802" s="5"/>
      <c r="AG7802" s="5"/>
    </row>
    <row r="7803" spans="9:33" x14ac:dyDescent="0.2">
      <c r="I7803" s="1"/>
      <c r="L7803" s="1"/>
      <c r="AC7803" s="5"/>
      <c r="AD7803" s="5"/>
      <c r="AE7803" s="5"/>
      <c r="AF7803" s="5"/>
      <c r="AG7803" s="5"/>
    </row>
    <row r="7804" spans="9:33" x14ac:dyDescent="0.2">
      <c r="I7804" s="1"/>
      <c r="L7804" s="1"/>
      <c r="AC7804" s="5"/>
      <c r="AD7804" s="5"/>
      <c r="AE7804" s="5"/>
      <c r="AF7804" s="5"/>
      <c r="AG7804" s="5"/>
    </row>
    <row r="7805" spans="9:33" x14ac:dyDescent="0.2">
      <c r="I7805" s="1"/>
      <c r="L7805" s="1"/>
      <c r="AC7805" s="5"/>
      <c r="AD7805" s="5"/>
      <c r="AE7805" s="5"/>
      <c r="AF7805" s="5"/>
      <c r="AG7805" s="5"/>
    </row>
    <row r="7806" spans="9:33" x14ac:dyDescent="0.2">
      <c r="I7806" s="1"/>
      <c r="L7806" s="1"/>
      <c r="AC7806" s="5"/>
      <c r="AD7806" s="5"/>
      <c r="AE7806" s="5"/>
      <c r="AF7806" s="5"/>
      <c r="AG7806" s="5"/>
    </row>
    <row r="7807" spans="9:33" x14ac:dyDescent="0.2">
      <c r="I7807" s="1"/>
      <c r="L7807" s="1"/>
      <c r="AC7807" s="5"/>
      <c r="AD7807" s="5"/>
      <c r="AE7807" s="5"/>
      <c r="AF7807" s="5"/>
      <c r="AG7807" s="5"/>
    </row>
    <row r="7808" spans="9:33" x14ac:dyDescent="0.2">
      <c r="I7808" s="1"/>
      <c r="L7808" s="1"/>
      <c r="AC7808" s="5"/>
      <c r="AD7808" s="5"/>
      <c r="AE7808" s="5"/>
      <c r="AF7808" s="5"/>
      <c r="AG7808" s="5"/>
    </row>
    <row r="7809" spans="9:33" x14ac:dyDescent="0.2">
      <c r="I7809" s="1"/>
      <c r="L7809" s="1"/>
      <c r="AC7809" s="5"/>
      <c r="AD7809" s="5"/>
      <c r="AE7809" s="5"/>
      <c r="AF7809" s="5"/>
      <c r="AG7809" s="5"/>
    </row>
    <row r="7810" spans="9:33" x14ac:dyDescent="0.2">
      <c r="I7810" s="1"/>
      <c r="L7810" s="1"/>
      <c r="AC7810" s="5"/>
      <c r="AD7810" s="5"/>
      <c r="AE7810" s="5"/>
      <c r="AF7810" s="5"/>
      <c r="AG7810" s="5"/>
    </row>
    <row r="7811" spans="9:33" x14ac:dyDescent="0.2">
      <c r="I7811" s="1"/>
      <c r="L7811" s="1"/>
      <c r="AC7811" s="5"/>
      <c r="AD7811" s="5"/>
      <c r="AE7811" s="5"/>
      <c r="AF7811" s="5"/>
      <c r="AG7811" s="5"/>
    </row>
    <row r="7812" spans="9:33" x14ac:dyDescent="0.2">
      <c r="I7812" s="1"/>
      <c r="L7812" s="1"/>
      <c r="AC7812" s="5"/>
      <c r="AD7812" s="5"/>
      <c r="AE7812" s="5"/>
      <c r="AF7812" s="5"/>
      <c r="AG7812" s="5"/>
    </row>
    <row r="7813" spans="9:33" x14ac:dyDescent="0.2">
      <c r="I7813" s="1"/>
      <c r="L7813" s="1"/>
      <c r="AC7813" s="5"/>
      <c r="AD7813" s="5"/>
      <c r="AE7813" s="5"/>
      <c r="AF7813" s="5"/>
      <c r="AG7813" s="5"/>
    </row>
    <row r="7814" spans="9:33" x14ac:dyDescent="0.2">
      <c r="I7814" s="1"/>
      <c r="L7814" s="1"/>
      <c r="AC7814" s="5"/>
      <c r="AD7814" s="5"/>
      <c r="AE7814" s="5"/>
      <c r="AF7814" s="5"/>
      <c r="AG7814" s="5"/>
    </row>
    <row r="7815" spans="9:33" x14ac:dyDescent="0.2">
      <c r="I7815" s="1"/>
      <c r="L7815" s="1"/>
      <c r="AC7815" s="5"/>
      <c r="AD7815" s="5"/>
      <c r="AE7815" s="5"/>
      <c r="AF7815" s="5"/>
      <c r="AG7815" s="5"/>
    </row>
    <row r="7816" spans="9:33" x14ac:dyDescent="0.2">
      <c r="I7816" s="1"/>
      <c r="L7816" s="1"/>
      <c r="AC7816" s="5"/>
      <c r="AD7816" s="5"/>
      <c r="AE7816" s="5"/>
      <c r="AF7816" s="5"/>
      <c r="AG7816" s="5"/>
    </row>
    <row r="7817" spans="9:33" x14ac:dyDescent="0.2">
      <c r="I7817" s="1"/>
      <c r="L7817" s="1"/>
      <c r="AC7817" s="5"/>
      <c r="AD7817" s="5"/>
      <c r="AE7817" s="5"/>
      <c r="AF7817" s="5"/>
      <c r="AG7817" s="5"/>
    </row>
    <row r="7818" spans="9:33" x14ac:dyDescent="0.2">
      <c r="I7818" s="1"/>
      <c r="L7818" s="1"/>
      <c r="AC7818" s="5"/>
      <c r="AD7818" s="5"/>
      <c r="AE7818" s="5"/>
      <c r="AF7818" s="5"/>
      <c r="AG7818" s="5"/>
    </row>
    <row r="7819" spans="9:33" x14ac:dyDescent="0.2">
      <c r="I7819" s="1"/>
      <c r="L7819" s="1"/>
      <c r="AC7819" s="5"/>
      <c r="AD7819" s="5"/>
      <c r="AE7819" s="5"/>
      <c r="AF7819" s="5"/>
      <c r="AG7819" s="5"/>
    </row>
    <row r="7820" spans="9:33" x14ac:dyDescent="0.2">
      <c r="I7820" s="1"/>
      <c r="L7820" s="1"/>
      <c r="AC7820" s="5"/>
      <c r="AD7820" s="5"/>
      <c r="AE7820" s="5"/>
      <c r="AF7820" s="5"/>
      <c r="AG7820" s="5"/>
    </row>
    <row r="7821" spans="9:33" x14ac:dyDescent="0.2">
      <c r="I7821" s="1"/>
      <c r="L7821" s="1"/>
      <c r="AC7821" s="5"/>
      <c r="AD7821" s="5"/>
      <c r="AE7821" s="5"/>
      <c r="AF7821" s="5"/>
      <c r="AG7821" s="5"/>
    </row>
    <row r="7822" spans="9:33" x14ac:dyDescent="0.2">
      <c r="I7822" s="1"/>
      <c r="L7822" s="1"/>
      <c r="AC7822" s="5"/>
      <c r="AD7822" s="5"/>
      <c r="AE7822" s="5"/>
      <c r="AF7822" s="5"/>
      <c r="AG7822" s="5"/>
    </row>
    <row r="7823" spans="9:33" x14ac:dyDescent="0.2">
      <c r="I7823" s="1"/>
      <c r="L7823" s="1"/>
      <c r="AC7823" s="5"/>
      <c r="AD7823" s="5"/>
      <c r="AE7823" s="5"/>
      <c r="AF7823" s="5"/>
      <c r="AG7823" s="5"/>
    </row>
    <row r="7824" spans="9:33" x14ac:dyDescent="0.2">
      <c r="I7824" s="1"/>
      <c r="L7824" s="1"/>
      <c r="AC7824" s="5"/>
      <c r="AD7824" s="5"/>
      <c r="AE7824" s="5"/>
      <c r="AF7824" s="5"/>
      <c r="AG7824" s="5"/>
    </row>
    <row r="7825" spans="9:33" x14ac:dyDescent="0.2">
      <c r="I7825" s="1"/>
      <c r="L7825" s="1"/>
      <c r="AC7825" s="5"/>
      <c r="AD7825" s="5"/>
      <c r="AE7825" s="5"/>
      <c r="AF7825" s="5"/>
      <c r="AG7825" s="5"/>
    </row>
    <row r="7826" spans="9:33" x14ac:dyDescent="0.2">
      <c r="I7826" s="1"/>
      <c r="L7826" s="1"/>
      <c r="AC7826" s="5"/>
      <c r="AD7826" s="5"/>
      <c r="AE7826" s="5"/>
      <c r="AF7826" s="5"/>
      <c r="AG7826" s="5"/>
    </row>
    <row r="7827" spans="9:33" x14ac:dyDescent="0.2">
      <c r="I7827" s="1"/>
      <c r="L7827" s="1"/>
      <c r="AC7827" s="5"/>
      <c r="AD7827" s="5"/>
      <c r="AE7827" s="5"/>
      <c r="AF7827" s="5"/>
      <c r="AG7827" s="5"/>
    </row>
    <row r="7828" spans="9:33" x14ac:dyDescent="0.2">
      <c r="I7828" s="1"/>
      <c r="L7828" s="1"/>
      <c r="AC7828" s="5"/>
      <c r="AD7828" s="5"/>
      <c r="AE7828" s="5"/>
      <c r="AF7828" s="5"/>
      <c r="AG7828" s="5"/>
    </row>
    <row r="7829" spans="9:33" x14ac:dyDescent="0.2">
      <c r="I7829" s="1"/>
      <c r="L7829" s="1"/>
      <c r="AC7829" s="5"/>
      <c r="AD7829" s="5"/>
      <c r="AE7829" s="5"/>
      <c r="AF7829" s="5"/>
      <c r="AG7829" s="5"/>
    </row>
    <row r="7830" spans="9:33" x14ac:dyDescent="0.2">
      <c r="I7830" s="1"/>
      <c r="L7830" s="1"/>
      <c r="AC7830" s="5"/>
      <c r="AD7830" s="5"/>
      <c r="AE7830" s="5"/>
      <c r="AF7830" s="5"/>
      <c r="AG7830" s="5"/>
    </row>
    <row r="7831" spans="9:33" x14ac:dyDescent="0.2">
      <c r="I7831" s="1"/>
      <c r="L7831" s="1"/>
      <c r="AC7831" s="5"/>
      <c r="AD7831" s="5"/>
      <c r="AE7831" s="5"/>
      <c r="AF7831" s="5"/>
      <c r="AG7831" s="5"/>
    </row>
    <row r="7832" spans="9:33" x14ac:dyDescent="0.2">
      <c r="I7832" s="1"/>
      <c r="L7832" s="1"/>
      <c r="AC7832" s="5"/>
      <c r="AD7832" s="5"/>
      <c r="AE7832" s="5"/>
      <c r="AF7832" s="5"/>
      <c r="AG7832" s="5"/>
    </row>
    <row r="7833" spans="9:33" x14ac:dyDescent="0.2">
      <c r="I7833" s="1"/>
      <c r="L7833" s="1"/>
      <c r="AC7833" s="5"/>
      <c r="AD7833" s="5"/>
      <c r="AE7833" s="5"/>
      <c r="AF7833" s="5"/>
      <c r="AG7833" s="5"/>
    </row>
    <row r="7834" spans="9:33" x14ac:dyDescent="0.2">
      <c r="I7834" s="1"/>
      <c r="L7834" s="1"/>
      <c r="AC7834" s="5"/>
      <c r="AD7834" s="5"/>
      <c r="AE7834" s="5"/>
      <c r="AF7834" s="5"/>
      <c r="AG7834" s="5"/>
    </row>
    <row r="7835" spans="9:33" x14ac:dyDescent="0.2">
      <c r="I7835" s="1"/>
      <c r="L7835" s="1"/>
      <c r="AC7835" s="5"/>
      <c r="AD7835" s="5"/>
      <c r="AE7835" s="5"/>
      <c r="AF7835" s="5"/>
      <c r="AG7835" s="5"/>
    </row>
    <row r="7836" spans="9:33" x14ac:dyDescent="0.2">
      <c r="I7836" s="1"/>
      <c r="L7836" s="1"/>
      <c r="AC7836" s="5"/>
      <c r="AD7836" s="5"/>
      <c r="AE7836" s="5"/>
      <c r="AF7836" s="5"/>
      <c r="AG7836" s="5"/>
    </row>
    <row r="7837" spans="9:33" x14ac:dyDescent="0.2">
      <c r="I7837" s="1"/>
      <c r="L7837" s="1"/>
      <c r="AC7837" s="5"/>
      <c r="AD7837" s="5"/>
      <c r="AE7837" s="5"/>
      <c r="AF7837" s="5"/>
      <c r="AG7837" s="5"/>
    </row>
    <row r="7838" spans="9:33" x14ac:dyDescent="0.2">
      <c r="I7838" s="1"/>
      <c r="L7838" s="1"/>
      <c r="AC7838" s="5"/>
      <c r="AD7838" s="5"/>
      <c r="AE7838" s="5"/>
      <c r="AF7838" s="5"/>
      <c r="AG7838" s="5"/>
    </row>
    <row r="7839" spans="9:33" x14ac:dyDescent="0.2">
      <c r="I7839" s="1"/>
      <c r="L7839" s="1"/>
      <c r="AC7839" s="5"/>
      <c r="AD7839" s="5"/>
      <c r="AE7839" s="5"/>
      <c r="AF7839" s="5"/>
      <c r="AG7839" s="5"/>
    </row>
    <row r="7840" spans="9:33" x14ac:dyDescent="0.2">
      <c r="I7840" s="1"/>
      <c r="L7840" s="1"/>
      <c r="AC7840" s="5"/>
      <c r="AD7840" s="5"/>
      <c r="AE7840" s="5"/>
      <c r="AF7840" s="5"/>
      <c r="AG7840" s="5"/>
    </row>
    <row r="7841" spans="9:33" x14ac:dyDescent="0.2">
      <c r="I7841" s="1"/>
      <c r="L7841" s="1"/>
      <c r="AC7841" s="5"/>
      <c r="AD7841" s="5"/>
      <c r="AE7841" s="5"/>
      <c r="AF7841" s="5"/>
      <c r="AG7841" s="5"/>
    </row>
    <row r="7842" spans="9:33" x14ac:dyDescent="0.2">
      <c r="I7842" s="1"/>
      <c r="L7842" s="1"/>
      <c r="AC7842" s="5"/>
      <c r="AD7842" s="5"/>
      <c r="AE7842" s="5"/>
      <c r="AF7842" s="5"/>
      <c r="AG7842" s="5"/>
    </row>
    <row r="7843" spans="9:33" x14ac:dyDescent="0.2">
      <c r="I7843" s="1"/>
      <c r="L7843" s="1"/>
      <c r="AC7843" s="5"/>
      <c r="AD7843" s="5"/>
      <c r="AE7843" s="5"/>
      <c r="AF7843" s="5"/>
      <c r="AG7843" s="5"/>
    </row>
    <row r="7844" spans="9:33" x14ac:dyDescent="0.2">
      <c r="I7844" s="1"/>
      <c r="L7844" s="1"/>
      <c r="AC7844" s="5"/>
      <c r="AD7844" s="5"/>
      <c r="AE7844" s="5"/>
      <c r="AF7844" s="5"/>
      <c r="AG7844" s="5"/>
    </row>
    <row r="7845" spans="9:33" x14ac:dyDescent="0.2">
      <c r="I7845" s="1"/>
      <c r="L7845" s="3"/>
    </row>
    <row r="7846" spans="9:33" x14ac:dyDescent="0.2">
      <c r="I7846" s="1"/>
      <c r="L7846" s="1"/>
      <c r="AC7846" s="5"/>
      <c r="AD7846" s="5"/>
      <c r="AE7846" s="5"/>
      <c r="AF7846" s="5"/>
      <c r="AG7846" s="5"/>
    </row>
    <row r="7847" spans="9:33" x14ac:dyDescent="0.2">
      <c r="I7847" s="1"/>
      <c r="L7847" s="1"/>
      <c r="AC7847" s="5"/>
      <c r="AD7847" s="5"/>
      <c r="AE7847" s="5"/>
      <c r="AF7847" s="5"/>
      <c r="AG7847" s="5"/>
    </row>
    <row r="7848" spans="9:33" x14ac:dyDescent="0.2">
      <c r="I7848" s="1"/>
      <c r="L7848" s="1"/>
      <c r="AC7848" s="5"/>
      <c r="AD7848" s="5"/>
      <c r="AE7848" s="5"/>
      <c r="AF7848" s="5"/>
      <c r="AG7848" s="5"/>
    </row>
    <row r="7849" spans="9:33" x14ac:dyDescent="0.2">
      <c r="I7849" s="1"/>
      <c r="L7849" s="1"/>
      <c r="AC7849" s="5"/>
      <c r="AD7849" s="5"/>
      <c r="AE7849" s="5"/>
      <c r="AF7849" s="5"/>
      <c r="AG7849" s="5"/>
    </row>
    <row r="7850" spans="9:33" x14ac:dyDescent="0.2">
      <c r="I7850" s="1"/>
      <c r="L7850" s="1"/>
      <c r="AC7850" s="5"/>
      <c r="AD7850" s="5"/>
      <c r="AE7850" s="5"/>
      <c r="AF7850" s="5"/>
      <c r="AG7850" s="5"/>
    </row>
    <row r="7851" spans="9:33" x14ac:dyDescent="0.2">
      <c r="I7851" s="1"/>
      <c r="L7851" s="1"/>
      <c r="AC7851" s="5"/>
      <c r="AD7851" s="5"/>
      <c r="AE7851" s="5"/>
      <c r="AF7851" s="5"/>
      <c r="AG7851" s="5"/>
    </row>
    <row r="7852" spans="9:33" x14ac:dyDescent="0.2">
      <c r="I7852" s="1"/>
      <c r="L7852" s="1"/>
      <c r="AC7852" s="5"/>
      <c r="AD7852" s="5"/>
      <c r="AE7852" s="5"/>
      <c r="AF7852" s="5"/>
      <c r="AG7852" s="5"/>
    </row>
    <row r="7853" spans="9:33" x14ac:dyDescent="0.2">
      <c r="I7853" s="1"/>
      <c r="L7853" s="1"/>
      <c r="AC7853" s="5"/>
      <c r="AD7853" s="5"/>
      <c r="AE7853" s="5"/>
      <c r="AF7853" s="5"/>
      <c r="AG7853" s="5"/>
    </row>
    <row r="7854" spans="9:33" x14ac:dyDescent="0.2">
      <c r="I7854" s="1"/>
      <c r="L7854" s="1"/>
      <c r="AC7854" s="5"/>
      <c r="AD7854" s="5"/>
      <c r="AE7854" s="5"/>
      <c r="AF7854" s="5"/>
      <c r="AG7854" s="5"/>
    </row>
    <row r="7855" spans="9:33" x14ac:dyDescent="0.2">
      <c r="I7855" s="1"/>
      <c r="L7855" s="1"/>
      <c r="AC7855" s="5"/>
      <c r="AD7855" s="5"/>
      <c r="AE7855" s="5"/>
      <c r="AF7855" s="5"/>
      <c r="AG7855" s="5"/>
    </row>
    <row r="7856" spans="9:33" x14ac:dyDescent="0.2">
      <c r="I7856" s="2"/>
      <c r="L7856" s="1"/>
      <c r="AC7856" s="5"/>
      <c r="AD7856" s="5"/>
      <c r="AE7856" s="5"/>
      <c r="AF7856" s="5"/>
      <c r="AG7856" s="5"/>
    </row>
    <row r="7857" spans="9:33" x14ac:dyDescent="0.2">
      <c r="I7857" s="1"/>
      <c r="L7857" s="1"/>
      <c r="AC7857" s="5"/>
      <c r="AD7857" s="5"/>
      <c r="AE7857" s="5"/>
      <c r="AF7857" s="5"/>
      <c r="AG7857" s="5"/>
    </row>
    <row r="7858" spans="9:33" x14ac:dyDescent="0.2">
      <c r="I7858" s="1"/>
      <c r="L7858" s="1"/>
      <c r="AC7858" s="5"/>
      <c r="AD7858" s="5"/>
      <c r="AE7858" s="5"/>
      <c r="AF7858" s="5"/>
      <c r="AG7858" s="5"/>
    </row>
    <row r="7859" spans="9:33" x14ac:dyDescent="0.2">
      <c r="I7859" s="1"/>
      <c r="L7859" s="1"/>
      <c r="AC7859" s="5"/>
      <c r="AD7859" s="5"/>
      <c r="AE7859" s="5"/>
      <c r="AF7859" s="5"/>
      <c r="AG7859" s="5"/>
    </row>
    <row r="7860" spans="9:33" x14ac:dyDescent="0.2">
      <c r="I7860" s="1"/>
      <c r="L7860" s="1"/>
      <c r="AC7860" s="5"/>
      <c r="AD7860" s="5"/>
      <c r="AE7860" s="5"/>
      <c r="AF7860" s="5"/>
      <c r="AG7860" s="5"/>
    </row>
    <row r="7861" spans="9:33" x14ac:dyDescent="0.2">
      <c r="I7861" s="1"/>
      <c r="L7861" s="1"/>
      <c r="AC7861" s="5"/>
      <c r="AD7861" s="5"/>
      <c r="AE7861" s="5"/>
      <c r="AF7861" s="5"/>
      <c r="AG7861" s="5"/>
    </row>
    <row r="7862" spans="9:33" x14ac:dyDescent="0.2">
      <c r="I7862" s="2"/>
      <c r="L7862" s="1"/>
      <c r="AC7862" s="5"/>
      <c r="AD7862" s="5"/>
      <c r="AE7862" s="5"/>
      <c r="AF7862" s="5"/>
      <c r="AG7862" s="5"/>
    </row>
    <row r="7863" spans="9:33" x14ac:dyDescent="0.2">
      <c r="I7863" s="1"/>
      <c r="L7863" s="1"/>
      <c r="AC7863" s="5"/>
      <c r="AD7863" s="5"/>
      <c r="AE7863" s="5"/>
      <c r="AF7863" s="5"/>
      <c r="AG7863" s="5"/>
    </row>
    <row r="7864" spans="9:33" x14ac:dyDescent="0.2">
      <c r="I7864" s="2"/>
      <c r="L7864" s="1"/>
      <c r="AC7864" s="5"/>
      <c r="AD7864" s="5"/>
      <c r="AE7864" s="5"/>
      <c r="AF7864" s="5"/>
      <c r="AG7864" s="5"/>
    </row>
    <row r="7865" spans="9:33" x14ac:dyDescent="0.2">
      <c r="I7865" s="1"/>
      <c r="L7865" s="1"/>
      <c r="AC7865" s="5"/>
      <c r="AD7865" s="5"/>
      <c r="AE7865" s="5"/>
      <c r="AF7865" s="5"/>
      <c r="AG7865" s="5"/>
    </row>
    <row r="7866" spans="9:33" x14ac:dyDescent="0.2">
      <c r="I7866" s="1"/>
      <c r="L7866" s="1"/>
      <c r="AC7866" s="5"/>
      <c r="AD7866" s="5"/>
      <c r="AE7866" s="5"/>
      <c r="AF7866" s="5"/>
      <c r="AG7866" s="5"/>
    </row>
    <row r="7867" spans="9:33" x14ac:dyDescent="0.2">
      <c r="I7867" s="1"/>
      <c r="L7867" s="1"/>
      <c r="AC7867" s="5"/>
      <c r="AD7867" s="5"/>
      <c r="AE7867" s="5"/>
      <c r="AF7867" s="5"/>
      <c r="AG7867" s="5"/>
    </row>
    <row r="7868" spans="9:33" x14ac:dyDescent="0.2">
      <c r="I7868" s="1"/>
      <c r="L7868" s="1"/>
      <c r="AC7868" s="5"/>
      <c r="AD7868" s="5"/>
      <c r="AE7868" s="5"/>
      <c r="AF7868" s="5"/>
      <c r="AG7868" s="5"/>
    </row>
    <row r="7869" spans="9:33" x14ac:dyDescent="0.2">
      <c r="I7869" s="1"/>
      <c r="L7869" s="1"/>
      <c r="AC7869" s="5"/>
      <c r="AD7869" s="5"/>
      <c r="AE7869" s="5"/>
      <c r="AF7869" s="5"/>
      <c r="AG7869" s="5"/>
    </row>
    <row r="7870" spans="9:33" x14ac:dyDescent="0.2">
      <c r="I7870" s="1"/>
      <c r="L7870" s="1"/>
      <c r="AC7870" s="5"/>
      <c r="AD7870" s="5"/>
      <c r="AE7870" s="5"/>
      <c r="AF7870" s="5"/>
      <c r="AG7870" s="5"/>
    </row>
    <row r="7871" spans="9:33" x14ac:dyDescent="0.2">
      <c r="I7871" s="1"/>
      <c r="L7871" s="1"/>
      <c r="AC7871" s="5"/>
      <c r="AD7871" s="5"/>
      <c r="AE7871" s="5"/>
      <c r="AF7871" s="5"/>
      <c r="AG7871" s="5"/>
    </row>
    <row r="7872" spans="9:33" x14ac:dyDescent="0.2">
      <c r="I7872" s="1"/>
      <c r="L7872" s="1"/>
      <c r="AC7872" s="5"/>
      <c r="AD7872" s="5"/>
      <c r="AE7872" s="5"/>
      <c r="AF7872" s="5"/>
      <c r="AG7872" s="5"/>
    </row>
    <row r="7873" spans="9:33" x14ac:dyDescent="0.2">
      <c r="I7873" s="1"/>
      <c r="L7873" s="1"/>
      <c r="AC7873" s="5"/>
      <c r="AD7873" s="5"/>
      <c r="AE7873" s="5"/>
      <c r="AF7873" s="5"/>
      <c r="AG7873" s="5"/>
    </row>
    <row r="7874" spans="9:33" x14ac:dyDescent="0.2">
      <c r="I7874" s="1"/>
      <c r="L7874" s="1"/>
      <c r="AC7874" s="5"/>
      <c r="AD7874" s="5"/>
      <c r="AE7874" s="5"/>
      <c r="AF7874" s="5"/>
      <c r="AG7874" s="5"/>
    </row>
    <row r="7875" spans="9:33" x14ac:dyDescent="0.2">
      <c r="I7875" s="2"/>
      <c r="L7875" s="1"/>
      <c r="AC7875" s="5"/>
      <c r="AD7875" s="5"/>
      <c r="AE7875" s="5"/>
      <c r="AF7875" s="5"/>
      <c r="AG7875" s="5"/>
    </row>
    <row r="7876" spans="9:33" x14ac:dyDescent="0.2">
      <c r="I7876" s="1"/>
      <c r="L7876" s="1"/>
      <c r="AC7876" s="5"/>
      <c r="AD7876" s="5"/>
      <c r="AE7876" s="5"/>
      <c r="AF7876" s="5"/>
      <c r="AG7876" s="5"/>
    </row>
    <row r="7877" spans="9:33" x14ac:dyDescent="0.2">
      <c r="I7877" s="1"/>
      <c r="L7877" s="1"/>
      <c r="AC7877" s="5"/>
      <c r="AD7877" s="5"/>
      <c r="AE7877" s="5"/>
      <c r="AF7877" s="5"/>
      <c r="AG7877" s="5"/>
    </row>
    <row r="7878" spans="9:33" x14ac:dyDescent="0.2">
      <c r="I7878" s="2"/>
      <c r="L7878" s="1"/>
      <c r="AC7878" s="5"/>
      <c r="AD7878" s="5"/>
      <c r="AE7878" s="5"/>
      <c r="AF7878" s="5"/>
      <c r="AG7878" s="5"/>
    </row>
    <row r="7879" spans="9:33" x14ac:dyDescent="0.2">
      <c r="I7879" s="1"/>
      <c r="L7879" s="1"/>
      <c r="AC7879" s="5"/>
      <c r="AD7879" s="5"/>
      <c r="AE7879" s="5"/>
      <c r="AF7879" s="5"/>
      <c r="AG7879" s="5"/>
    </row>
    <row r="7880" spans="9:33" x14ac:dyDescent="0.2">
      <c r="I7880" s="2"/>
      <c r="L7880" s="1"/>
      <c r="AC7880" s="5"/>
      <c r="AD7880" s="5"/>
      <c r="AE7880" s="5"/>
      <c r="AF7880" s="5"/>
      <c r="AG7880" s="5"/>
    </row>
    <row r="7881" spans="9:33" x14ac:dyDescent="0.2">
      <c r="I7881" s="2"/>
      <c r="L7881" s="1"/>
      <c r="AC7881" s="5"/>
      <c r="AD7881" s="5"/>
      <c r="AE7881" s="5"/>
      <c r="AF7881" s="5"/>
      <c r="AG7881" s="5"/>
    </row>
    <row r="7882" spans="9:33" x14ac:dyDescent="0.2">
      <c r="I7882" s="2"/>
      <c r="L7882" s="1"/>
      <c r="AC7882" s="5"/>
      <c r="AD7882" s="5"/>
      <c r="AE7882" s="5"/>
      <c r="AF7882" s="5"/>
      <c r="AG7882" s="5"/>
    </row>
    <row r="7883" spans="9:33" x14ac:dyDescent="0.2">
      <c r="I7883" s="2"/>
      <c r="L7883" s="1"/>
      <c r="AC7883" s="5"/>
      <c r="AD7883" s="5"/>
      <c r="AE7883" s="5"/>
      <c r="AF7883" s="5"/>
      <c r="AG7883" s="5"/>
    </row>
    <row r="7884" spans="9:33" x14ac:dyDescent="0.2">
      <c r="I7884" s="1"/>
      <c r="L7884" s="1"/>
      <c r="AC7884" s="5"/>
      <c r="AD7884" s="5"/>
      <c r="AE7884" s="5"/>
      <c r="AF7884" s="5"/>
      <c r="AG7884" s="5"/>
    </row>
    <row r="7885" spans="9:33" x14ac:dyDescent="0.2">
      <c r="I7885" s="1"/>
      <c r="L7885" s="1"/>
      <c r="AC7885" s="5"/>
      <c r="AD7885" s="5"/>
      <c r="AE7885" s="5"/>
      <c r="AF7885" s="5"/>
      <c r="AG7885" s="5"/>
    </row>
    <row r="7886" spans="9:33" x14ac:dyDescent="0.2">
      <c r="I7886" s="1"/>
      <c r="L7886" s="1"/>
      <c r="AC7886" s="5"/>
      <c r="AD7886" s="5"/>
      <c r="AE7886" s="5"/>
      <c r="AF7886" s="5"/>
      <c r="AG7886" s="5"/>
    </row>
    <row r="7887" spans="9:33" x14ac:dyDescent="0.2">
      <c r="I7887" s="1"/>
      <c r="L7887" s="1"/>
      <c r="AC7887" s="5"/>
      <c r="AD7887" s="5"/>
      <c r="AE7887" s="5"/>
      <c r="AF7887" s="5"/>
      <c r="AG7887" s="5"/>
    </row>
    <row r="7888" spans="9:33" x14ac:dyDescent="0.2">
      <c r="I7888" s="1"/>
      <c r="L7888" s="1"/>
      <c r="AC7888" s="5"/>
      <c r="AD7888" s="5"/>
      <c r="AE7888" s="5"/>
      <c r="AF7888" s="5"/>
      <c r="AG7888" s="5"/>
    </row>
    <row r="7889" spans="9:33" x14ac:dyDescent="0.2">
      <c r="I7889" s="1"/>
      <c r="L7889" s="1"/>
      <c r="AC7889" s="5"/>
      <c r="AD7889" s="5"/>
      <c r="AE7889" s="5"/>
      <c r="AF7889" s="5"/>
      <c r="AG7889" s="5"/>
    </row>
    <row r="7890" spans="9:33" x14ac:dyDescent="0.2">
      <c r="I7890" s="1"/>
      <c r="L7890" s="1"/>
      <c r="AC7890" s="5"/>
      <c r="AD7890" s="5"/>
      <c r="AE7890" s="5"/>
      <c r="AF7890" s="5"/>
      <c r="AG7890" s="5"/>
    </row>
    <row r="7891" spans="9:33" x14ac:dyDescent="0.2">
      <c r="I7891" s="1"/>
      <c r="L7891" s="1"/>
      <c r="AC7891" s="5"/>
      <c r="AD7891" s="5"/>
      <c r="AE7891" s="5"/>
      <c r="AF7891" s="5"/>
      <c r="AG7891" s="5"/>
    </row>
    <row r="7892" spans="9:33" x14ac:dyDescent="0.2">
      <c r="I7892" s="1"/>
      <c r="L7892" s="1"/>
      <c r="AC7892" s="5"/>
      <c r="AD7892" s="5"/>
      <c r="AE7892" s="5"/>
      <c r="AF7892" s="5"/>
      <c r="AG7892" s="5"/>
    </row>
    <row r="7893" spans="9:33" x14ac:dyDescent="0.2">
      <c r="I7893" s="1"/>
      <c r="L7893" s="1"/>
      <c r="AC7893" s="5"/>
      <c r="AD7893" s="5"/>
      <c r="AE7893" s="5"/>
      <c r="AF7893" s="5"/>
      <c r="AG7893" s="5"/>
    </row>
    <row r="7894" spans="9:33" x14ac:dyDescent="0.2">
      <c r="I7894" s="1"/>
      <c r="L7894" s="1"/>
      <c r="AC7894" s="5"/>
      <c r="AD7894" s="5"/>
      <c r="AE7894" s="5"/>
      <c r="AF7894" s="5"/>
      <c r="AG7894" s="5"/>
    </row>
    <row r="7895" spans="9:33" x14ac:dyDescent="0.2">
      <c r="I7895" s="1"/>
      <c r="L7895" s="1"/>
      <c r="AC7895" s="5"/>
      <c r="AD7895" s="5"/>
      <c r="AE7895" s="5"/>
      <c r="AF7895" s="5"/>
      <c r="AG7895" s="5"/>
    </row>
    <row r="7896" spans="9:33" x14ac:dyDescent="0.2">
      <c r="I7896" s="1"/>
      <c r="L7896" s="1"/>
      <c r="AC7896" s="5"/>
      <c r="AD7896" s="5"/>
      <c r="AE7896" s="5"/>
      <c r="AF7896" s="5"/>
      <c r="AG7896" s="5"/>
    </row>
    <row r="7897" spans="9:33" x14ac:dyDescent="0.2">
      <c r="I7897" s="1"/>
      <c r="L7897" s="1"/>
      <c r="AC7897" s="5"/>
      <c r="AD7897" s="5"/>
      <c r="AE7897" s="5"/>
      <c r="AF7897" s="5"/>
      <c r="AG7897" s="5"/>
    </row>
    <row r="7898" spans="9:33" x14ac:dyDescent="0.2">
      <c r="I7898" s="1"/>
      <c r="L7898" s="1"/>
      <c r="AC7898" s="5"/>
      <c r="AD7898" s="5"/>
      <c r="AE7898" s="5"/>
      <c r="AF7898" s="5"/>
      <c r="AG7898" s="5"/>
    </row>
    <row r="7899" spans="9:33" x14ac:dyDescent="0.2">
      <c r="I7899" s="1"/>
      <c r="L7899" s="1"/>
      <c r="AC7899" s="5"/>
      <c r="AD7899" s="5"/>
      <c r="AE7899" s="5"/>
      <c r="AF7899" s="5"/>
      <c r="AG7899" s="5"/>
    </row>
    <row r="7900" spans="9:33" x14ac:dyDescent="0.2">
      <c r="I7900" s="1"/>
      <c r="L7900" s="1"/>
      <c r="AC7900" s="5"/>
      <c r="AD7900" s="5"/>
      <c r="AE7900" s="5"/>
      <c r="AF7900" s="5"/>
      <c r="AG7900" s="5"/>
    </row>
    <row r="7901" spans="9:33" x14ac:dyDescent="0.2">
      <c r="I7901" s="1"/>
      <c r="L7901" s="1"/>
      <c r="AC7901" s="5"/>
      <c r="AD7901" s="5"/>
      <c r="AE7901" s="5"/>
      <c r="AF7901" s="5"/>
      <c r="AG7901" s="5"/>
    </row>
    <row r="7902" spans="9:33" x14ac:dyDescent="0.2">
      <c r="I7902" s="1"/>
      <c r="L7902" s="1"/>
      <c r="AC7902" s="5"/>
      <c r="AD7902" s="5"/>
      <c r="AE7902" s="5"/>
      <c r="AF7902" s="5"/>
      <c r="AG7902" s="5"/>
    </row>
    <row r="7903" spans="9:33" x14ac:dyDescent="0.2">
      <c r="I7903" s="1"/>
      <c r="L7903" s="1"/>
      <c r="AC7903" s="5"/>
      <c r="AD7903" s="5"/>
      <c r="AE7903" s="5"/>
      <c r="AF7903" s="5"/>
      <c r="AG7903" s="5"/>
    </row>
    <row r="7904" spans="9:33" x14ac:dyDescent="0.2">
      <c r="I7904" s="1"/>
      <c r="L7904" s="1"/>
      <c r="AC7904" s="5"/>
      <c r="AD7904" s="5"/>
      <c r="AE7904" s="5"/>
      <c r="AF7904" s="5"/>
      <c r="AG7904" s="5"/>
    </row>
    <row r="7905" spans="9:33" x14ac:dyDescent="0.2">
      <c r="I7905" s="1"/>
      <c r="L7905" s="1"/>
      <c r="AC7905" s="5"/>
      <c r="AD7905" s="5"/>
      <c r="AE7905" s="5"/>
      <c r="AF7905" s="5"/>
      <c r="AG7905" s="5"/>
    </row>
    <row r="7906" spans="9:33" x14ac:dyDescent="0.2">
      <c r="I7906" s="1"/>
      <c r="L7906" s="1"/>
      <c r="AC7906" s="5"/>
      <c r="AD7906" s="5"/>
      <c r="AE7906" s="5"/>
      <c r="AF7906" s="5"/>
      <c r="AG7906" s="5"/>
    </row>
    <row r="7907" spans="9:33" x14ac:dyDescent="0.2">
      <c r="I7907" s="1"/>
      <c r="L7907" s="1"/>
      <c r="AC7907" s="5"/>
      <c r="AD7907" s="5"/>
      <c r="AE7907" s="5"/>
      <c r="AF7907" s="5"/>
      <c r="AG7907" s="5"/>
    </row>
    <row r="7908" spans="9:33" x14ac:dyDescent="0.2">
      <c r="I7908" s="1"/>
      <c r="L7908" s="1"/>
      <c r="AC7908" s="5"/>
      <c r="AD7908" s="5"/>
      <c r="AE7908" s="5"/>
      <c r="AF7908" s="5"/>
      <c r="AG7908" s="5"/>
    </row>
    <row r="7909" spans="9:33" x14ac:dyDescent="0.2">
      <c r="I7909" s="1"/>
      <c r="L7909" s="1"/>
      <c r="AC7909" s="5"/>
      <c r="AD7909" s="5"/>
      <c r="AE7909" s="5"/>
      <c r="AF7909" s="5"/>
      <c r="AG7909" s="5"/>
    </row>
    <row r="7910" spans="9:33" x14ac:dyDescent="0.2">
      <c r="I7910" s="1"/>
      <c r="L7910" s="1"/>
      <c r="AC7910" s="5"/>
      <c r="AD7910" s="5"/>
      <c r="AE7910" s="5"/>
      <c r="AF7910" s="5"/>
      <c r="AG7910" s="5"/>
    </row>
    <row r="7911" spans="9:33" x14ac:dyDescent="0.2">
      <c r="I7911" s="1"/>
      <c r="L7911" s="1"/>
      <c r="AC7911" s="5"/>
      <c r="AD7911" s="5"/>
      <c r="AE7911" s="5"/>
      <c r="AF7911" s="5"/>
      <c r="AG7911" s="5"/>
    </row>
    <row r="7912" spans="9:33" x14ac:dyDescent="0.2">
      <c r="I7912" s="1"/>
      <c r="L7912" s="1"/>
      <c r="AC7912" s="5"/>
      <c r="AD7912" s="5"/>
      <c r="AE7912" s="5"/>
      <c r="AF7912" s="5"/>
      <c r="AG7912" s="5"/>
    </row>
    <row r="7913" spans="9:33" x14ac:dyDescent="0.2">
      <c r="I7913" s="1"/>
      <c r="L7913" s="1"/>
      <c r="AC7913" s="5"/>
      <c r="AD7913" s="5"/>
      <c r="AE7913" s="5"/>
      <c r="AF7913" s="5"/>
      <c r="AG7913" s="5"/>
    </row>
    <row r="7914" spans="9:33" x14ac:dyDescent="0.2">
      <c r="I7914" s="1"/>
      <c r="L7914" s="1"/>
      <c r="AC7914" s="5"/>
      <c r="AD7914" s="5"/>
      <c r="AE7914" s="5"/>
      <c r="AF7914" s="5"/>
      <c r="AG7914" s="5"/>
    </row>
    <row r="7915" spans="9:33" x14ac:dyDescent="0.2">
      <c r="I7915" s="1"/>
      <c r="L7915" s="1"/>
      <c r="AC7915" s="5"/>
      <c r="AD7915" s="5"/>
      <c r="AE7915" s="5"/>
      <c r="AF7915" s="5"/>
      <c r="AG7915" s="5"/>
    </row>
    <row r="7916" spans="9:33" x14ac:dyDescent="0.2">
      <c r="I7916" s="1"/>
      <c r="L7916" s="1"/>
      <c r="AC7916" s="5"/>
      <c r="AD7916" s="5"/>
      <c r="AE7916" s="5"/>
      <c r="AF7916" s="5"/>
      <c r="AG7916" s="5"/>
    </row>
    <row r="7917" spans="9:33" x14ac:dyDescent="0.2">
      <c r="I7917" s="1"/>
      <c r="L7917" s="1"/>
      <c r="AC7917" s="5"/>
      <c r="AD7917" s="5"/>
      <c r="AE7917" s="5"/>
      <c r="AF7917" s="5"/>
      <c r="AG7917" s="5"/>
    </row>
    <row r="7918" spans="9:33" x14ac:dyDescent="0.2">
      <c r="I7918" s="1"/>
      <c r="L7918" s="1"/>
      <c r="AC7918" s="5"/>
      <c r="AD7918" s="5"/>
      <c r="AE7918" s="5"/>
      <c r="AF7918" s="5"/>
      <c r="AG7918" s="5"/>
    </row>
    <row r="7919" spans="9:33" x14ac:dyDescent="0.2">
      <c r="I7919" s="1"/>
      <c r="L7919" s="1"/>
      <c r="AC7919" s="5"/>
      <c r="AD7919" s="5"/>
      <c r="AE7919" s="5"/>
      <c r="AF7919" s="5"/>
      <c r="AG7919" s="5"/>
    </row>
    <row r="7920" spans="9:33" x14ac:dyDescent="0.2">
      <c r="I7920" s="1"/>
      <c r="L7920" s="1"/>
      <c r="AC7920" s="5"/>
      <c r="AD7920" s="5"/>
      <c r="AE7920" s="5"/>
      <c r="AF7920" s="5"/>
      <c r="AG7920" s="5"/>
    </row>
    <row r="7921" spans="9:33" x14ac:dyDescent="0.2">
      <c r="I7921" s="1"/>
      <c r="L7921" s="1"/>
      <c r="AC7921" s="5"/>
      <c r="AD7921" s="5"/>
      <c r="AE7921" s="5"/>
      <c r="AF7921" s="5"/>
      <c r="AG7921" s="5"/>
    </row>
    <row r="7922" spans="9:33" x14ac:dyDescent="0.2">
      <c r="I7922" s="1"/>
      <c r="L7922" s="1"/>
      <c r="AC7922" s="5"/>
      <c r="AD7922" s="5"/>
      <c r="AE7922" s="5"/>
      <c r="AF7922" s="5"/>
      <c r="AG7922" s="5"/>
    </row>
    <row r="7923" spans="9:33" x14ac:dyDescent="0.2">
      <c r="I7923" s="1"/>
      <c r="L7923" s="1"/>
      <c r="AC7923" s="5"/>
      <c r="AD7923" s="5"/>
      <c r="AE7923" s="5"/>
      <c r="AF7923" s="5"/>
      <c r="AG7923" s="5"/>
    </row>
    <row r="7924" spans="9:33" x14ac:dyDescent="0.2">
      <c r="I7924" s="1"/>
      <c r="L7924" s="1"/>
      <c r="AC7924" s="5"/>
      <c r="AD7924" s="5"/>
      <c r="AE7924" s="5"/>
      <c r="AF7924" s="5"/>
      <c r="AG7924" s="5"/>
    </row>
    <row r="7925" spans="9:33" x14ac:dyDescent="0.2">
      <c r="I7925" s="1"/>
      <c r="L7925" s="1"/>
      <c r="AC7925" s="5"/>
      <c r="AD7925" s="5"/>
      <c r="AE7925" s="5"/>
      <c r="AF7925" s="5"/>
      <c r="AG7925" s="5"/>
    </row>
    <row r="7926" spans="9:33" x14ac:dyDescent="0.2">
      <c r="I7926" s="1"/>
      <c r="L7926" s="1"/>
      <c r="AC7926" s="5"/>
      <c r="AD7926" s="5"/>
      <c r="AE7926" s="5"/>
      <c r="AF7926" s="5"/>
      <c r="AG7926" s="5"/>
    </row>
    <row r="7927" spans="9:33" x14ac:dyDescent="0.2">
      <c r="I7927" s="1"/>
      <c r="L7927" s="1"/>
      <c r="AC7927" s="5"/>
      <c r="AD7927" s="5"/>
      <c r="AE7927" s="5"/>
      <c r="AF7927" s="5"/>
      <c r="AG7927" s="5"/>
    </row>
    <row r="7928" spans="9:33" x14ac:dyDescent="0.2">
      <c r="I7928" s="1"/>
      <c r="L7928" s="1"/>
      <c r="AC7928" s="5"/>
      <c r="AD7928" s="5"/>
      <c r="AE7928" s="5"/>
      <c r="AF7928" s="5"/>
      <c r="AG7928" s="5"/>
    </row>
    <row r="7929" spans="9:33" x14ac:dyDescent="0.2">
      <c r="I7929" s="1"/>
      <c r="L7929" s="1"/>
      <c r="AC7929" s="5"/>
      <c r="AD7929" s="5"/>
      <c r="AE7929" s="5"/>
      <c r="AF7929" s="5"/>
      <c r="AG7929" s="5"/>
    </row>
    <row r="7930" spans="9:33" x14ac:dyDescent="0.2">
      <c r="I7930" s="1"/>
      <c r="L7930" s="1"/>
      <c r="AC7930" s="5"/>
      <c r="AD7930" s="5"/>
      <c r="AE7930" s="5"/>
      <c r="AF7930" s="5"/>
      <c r="AG7930" s="5"/>
    </row>
    <row r="7931" spans="9:33" x14ac:dyDescent="0.2">
      <c r="I7931" s="1"/>
      <c r="L7931" s="1"/>
      <c r="AC7931" s="5"/>
      <c r="AD7931" s="5"/>
      <c r="AE7931" s="5"/>
      <c r="AF7931" s="5"/>
      <c r="AG7931" s="5"/>
    </row>
    <row r="7932" spans="9:33" x14ac:dyDescent="0.2">
      <c r="I7932" s="1"/>
      <c r="L7932" s="1"/>
      <c r="AC7932" s="5"/>
      <c r="AD7932" s="5"/>
      <c r="AE7932" s="5"/>
      <c r="AF7932" s="5"/>
      <c r="AG7932" s="5"/>
    </row>
    <row r="7933" spans="9:33" x14ac:dyDescent="0.2">
      <c r="I7933" s="1"/>
      <c r="L7933" s="1"/>
      <c r="AC7933" s="5"/>
      <c r="AD7933" s="5"/>
      <c r="AE7933" s="5"/>
      <c r="AF7933" s="5"/>
      <c r="AG7933" s="5"/>
    </row>
    <row r="7934" spans="9:33" x14ac:dyDescent="0.2">
      <c r="I7934" s="1"/>
      <c r="L7934" s="1"/>
      <c r="AC7934" s="5"/>
      <c r="AD7934" s="5"/>
      <c r="AE7934" s="5"/>
      <c r="AF7934" s="5"/>
      <c r="AG7934" s="5"/>
    </row>
    <row r="7935" spans="9:33" x14ac:dyDescent="0.2">
      <c r="I7935" s="1"/>
      <c r="L7935" s="1"/>
      <c r="AC7935" s="5"/>
      <c r="AD7935" s="5"/>
      <c r="AE7935" s="5"/>
      <c r="AF7935" s="5"/>
      <c r="AG7935" s="5"/>
    </row>
    <row r="7936" spans="9:33" x14ac:dyDescent="0.2">
      <c r="I7936" s="1"/>
      <c r="L7936" s="1"/>
      <c r="AC7936" s="5"/>
      <c r="AD7936" s="5"/>
      <c r="AE7936" s="5"/>
      <c r="AF7936" s="5"/>
      <c r="AG7936" s="5"/>
    </row>
    <row r="7937" spans="9:33" x14ac:dyDescent="0.2">
      <c r="I7937" s="1"/>
      <c r="L7937" s="1"/>
      <c r="AC7937" s="5"/>
      <c r="AD7937" s="5"/>
      <c r="AE7937" s="5"/>
      <c r="AF7937" s="5"/>
      <c r="AG7937" s="5"/>
    </row>
    <row r="7938" spans="9:33" x14ac:dyDescent="0.2">
      <c r="I7938" s="1"/>
      <c r="L7938" s="1"/>
      <c r="AC7938" s="5"/>
      <c r="AD7938" s="5"/>
      <c r="AE7938" s="5"/>
      <c r="AF7938" s="5"/>
      <c r="AG7938" s="5"/>
    </row>
    <row r="7939" spans="9:33" x14ac:dyDescent="0.2">
      <c r="I7939" s="1"/>
      <c r="L7939" s="1"/>
      <c r="AC7939" s="5"/>
      <c r="AD7939" s="5"/>
      <c r="AE7939" s="5"/>
      <c r="AF7939" s="5"/>
      <c r="AG7939" s="5"/>
    </row>
    <row r="7940" spans="9:33" x14ac:dyDescent="0.2">
      <c r="I7940" s="1"/>
      <c r="L7940" s="1"/>
      <c r="AC7940" s="5"/>
      <c r="AD7940" s="5"/>
      <c r="AE7940" s="5"/>
      <c r="AF7940" s="5"/>
      <c r="AG7940" s="5"/>
    </row>
    <row r="7941" spans="9:33" x14ac:dyDescent="0.2">
      <c r="I7941" s="1"/>
      <c r="L7941" s="1"/>
      <c r="AC7941" s="5"/>
      <c r="AD7941" s="5"/>
      <c r="AE7941" s="5"/>
      <c r="AF7941" s="5"/>
      <c r="AG7941" s="5"/>
    </row>
    <row r="7942" spans="9:33" x14ac:dyDescent="0.2">
      <c r="I7942" s="1"/>
      <c r="L7942" s="1"/>
      <c r="AC7942" s="5"/>
      <c r="AD7942" s="5"/>
      <c r="AE7942" s="5"/>
      <c r="AF7942" s="5"/>
      <c r="AG7942" s="5"/>
    </row>
    <row r="7943" spans="9:33" x14ac:dyDescent="0.2">
      <c r="I7943" s="1"/>
      <c r="L7943" s="1"/>
      <c r="AC7943" s="5"/>
      <c r="AD7943" s="5"/>
      <c r="AE7943" s="5"/>
      <c r="AF7943" s="5"/>
      <c r="AG7943" s="5"/>
    </row>
    <row r="7944" spans="9:33" x14ac:dyDescent="0.2">
      <c r="I7944" s="1"/>
      <c r="L7944" s="1"/>
      <c r="AC7944" s="5"/>
      <c r="AD7944" s="5"/>
      <c r="AE7944" s="5"/>
      <c r="AF7944" s="5"/>
      <c r="AG7944" s="5"/>
    </row>
    <row r="7945" spans="9:33" x14ac:dyDescent="0.2">
      <c r="I7945" s="1"/>
      <c r="L7945" s="1"/>
      <c r="AC7945" s="5"/>
      <c r="AD7945" s="5"/>
      <c r="AE7945" s="5"/>
      <c r="AF7945" s="5"/>
      <c r="AG7945" s="5"/>
    </row>
    <row r="7946" spans="9:33" x14ac:dyDescent="0.2">
      <c r="I7946" s="1"/>
      <c r="L7946" s="1"/>
      <c r="AC7946" s="5"/>
      <c r="AD7946" s="5"/>
      <c r="AE7946" s="5"/>
      <c r="AF7946" s="5"/>
      <c r="AG7946" s="5"/>
    </row>
    <row r="7947" spans="9:33" x14ac:dyDescent="0.2">
      <c r="I7947" s="1"/>
      <c r="L7947" s="1"/>
      <c r="AC7947" s="5"/>
      <c r="AD7947" s="5"/>
      <c r="AE7947" s="5"/>
      <c r="AF7947" s="5"/>
      <c r="AG7947" s="5"/>
    </row>
    <row r="7948" spans="9:33" x14ac:dyDescent="0.2">
      <c r="I7948" s="1"/>
      <c r="L7948" s="1"/>
      <c r="AC7948" s="5"/>
      <c r="AD7948" s="5"/>
      <c r="AE7948" s="5"/>
      <c r="AF7948" s="5"/>
      <c r="AG7948" s="5"/>
    </row>
    <row r="7949" spans="9:33" x14ac:dyDescent="0.2">
      <c r="I7949" s="1"/>
      <c r="L7949" s="1"/>
      <c r="AC7949" s="5"/>
      <c r="AD7949" s="5"/>
      <c r="AE7949" s="5"/>
      <c r="AF7949" s="5"/>
      <c r="AG7949" s="5"/>
    </row>
    <row r="7950" spans="9:33" x14ac:dyDescent="0.2">
      <c r="I7950" s="1"/>
      <c r="L7950" s="1"/>
      <c r="AC7950" s="5"/>
      <c r="AD7950" s="5"/>
      <c r="AE7950" s="5"/>
      <c r="AF7950" s="5"/>
      <c r="AG7950" s="5"/>
    </row>
    <row r="7951" spans="9:33" x14ac:dyDescent="0.2">
      <c r="I7951" s="1"/>
      <c r="L7951" s="1"/>
      <c r="AC7951" s="5"/>
      <c r="AD7951" s="5"/>
      <c r="AE7951" s="5"/>
      <c r="AF7951" s="5"/>
      <c r="AG7951" s="5"/>
    </row>
    <row r="7952" spans="9:33" x14ac:dyDescent="0.2">
      <c r="I7952" s="1"/>
      <c r="L7952" s="3"/>
    </row>
    <row r="7953" spans="9:33" x14ac:dyDescent="0.2">
      <c r="I7953" s="1"/>
      <c r="L7953" s="1"/>
      <c r="AC7953" s="5"/>
      <c r="AD7953" s="5"/>
      <c r="AE7953" s="5"/>
      <c r="AF7953" s="5"/>
      <c r="AG7953" s="5"/>
    </row>
    <row r="7954" spans="9:33" x14ac:dyDescent="0.2">
      <c r="I7954" s="1"/>
      <c r="L7954" s="1"/>
      <c r="AC7954" s="5"/>
      <c r="AD7954" s="5"/>
      <c r="AE7954" s="5"/>
      <c r="AF7954" s="5"/>
      <c r="AG7954" s="5"/>
    </row>
    <row r="7955" spans="9:33" x14ac:dyDescent="0.2">
      <c r="I7955" s="1"/>
      <c r="L7955" s="1"/>
      <c r="AC7955" s="5"/>
      <c r="AD7955" s="5"/>
      <c r="AE7955" s="5"/>
      <c r="AF7955" s="5"/>
      <c r="AG7955" s="5"/>
    </row>
    <row r="7956" spans="9:33" x14ac:dyDescent="0.2">
      <c r="I7956" s="1"/>
      <c r="L7956" s="1"/>
      <c r="AC7956" s="5"/>
      <c r="AD7956" s="5"/>
      <c r="AE7956" s="5"/>
      <c r="AF7956" s="5"/>
      <c r="AG7956" s="5"/>
    </row>
    <row r="7957" spans="9:33" x14ac:dyDescent="0.2">
      <c r="I7957" s="1"/>
      <c r="L7957" s="1"/>
      <c r="AC7957" s="5"/>
      <c r="AD7957" s="5"/>
      <c r="AE7957" s="5"/>
      <c r="AF7957" s="5"/>
      <c r="AG7957" s="5"/>
    </row>
    <row r="7958" spans="9:33" x14ac:dyDescent="0.2">
      <c r="I7958" s="1"/>
      <c r="L7958" s="1"/>
      <c r="AC7958" s="5"/>
      <c r="AD7958" s="5"/>
      <c r="AE7958" s="5"/>
      <c r="AF7958" s="5"/>
      <c r="AG7958" s="5"/>
    </row>
    <row r="7959" spans="9:33" x14ac:dyDescent="0.2">
      <c r="I7959" s="1"/>
      <c r="L7959" s="1"/>
      <c r="AC7959" s="5"/>
      <c r="AD7959" s="5"/>
      <c r="AE7959" s="5"/>
      <c r="AF7959" s="5"/>
      <c r="AG7959" s="5"/>
    </row>
    <row r="7960" spans="9:33" x14ac:dyDescent="0.2">
      <c r="I7960" s="1"/>
      <c r="L7960" s="1"/>
      <c r="AC7960" s="5"/>
      <c r="AD7960" s="5"/>
      <c r="AE7960" s="5"/>
      <c r="AF7960" s="5"/>
      <c r="AG7960" s="5"/>
    </row>
    <row r="7961" spans="9:33" x14ac:dyDescent="0.2">
      <c r="I7961" s="1"/>
      <c r="L7961" s="1"/>
      <c r="AC7961" s="5"/>
      <c r="AD7961" s="5"/>
      <c r="AE7961" s="5"/>
      <c r="AF7961" s="5"/>
      <c r="AG7961" s="5"/>
    </row>
    <row r="7962" spans="9:33" x14ac:dyDescent="0.2">
      <c r="I7962" s="1"/>
      <c r="L7962" s="1"/>
      <c r="AC7962" s="5"/>
      <c r="AD7962" s="5"/>
      <c r="AE7962" s="5"/>
      <c r="AF7962" s="5"/>
      <c r="AG7962" s="5"/>
    </row>
    <row r="7963" spans="9:33" x14ac:dyDescent="0.2">
      <c r="I7963" s="2"/>
      <c r="L7963" s="1"/>
      <c r="AC7963" s="5"/>
      <c r="AD7963" s="5"/>
      <c r="AE7963" s="5"/>
      <c r="AF7963" s="5"/>
      <c r="AG7963" s="5"/>
    </row>
    <row r="7964" spans="9:33" x14ac:dyDescent="0.2">
      <c r="I7964" s="1"/>
      <c r="L7964" s="1"/>
      <c r="AC7964" s="5"/>
      <c r="AD7964" s="5"/>
      <c r="AE7964" s="5"/>
      <c r="AF7964" s="5"/>
      <c r="AG7964" s="5"/>
    </row>
    <row r="7965" spans="9:33" x14ac:dyDescent="0.2">
      <c r="I7965" s="1"/>
      <c r="L7965" s="1"/>
      <c r="AC7965" s="5"/>
      <c r="AD7965" s="5"/>
      <c r="AE7965" s="5"/>
      <c r="AF7965" s="5"/>
      <c r="AG7965" s="5"/>
    </row>
    <row r="7966" spans="9:33" x14ac:dyDescent="0.2">
      <c r="I7966" s="1"/>
      <c r="L7966" s="1"/>
      <c r="AC7966" s="5"/>
      <c r="AD7966" s="5"/>
      <c r="AE7966" s="5"/>
      <c r="AF7966" s="5"/>
      <c r="AG7966" s="5"/>
    </row>
    <row r="7967" spans="9:33" x14ac:dyDescent="0.2">
      <c r="I7967" s="1"/>
      <c r="L7967" s="1"/>
      <c r="AC7967" s="5"/>
      <c r="AD7967" s="5"/>
      <c r="AE7967" s="5"/>
      <c r="AF7967" s="5"/>
      <c r="AG7967" s="5"/>
    </row>
    <row r="7968" spans="9:33" x14ac:dyDescent="0.2">
      <c r="I7968" s="1"/>
      <c r="L7968" s="1"/>
      <c r="AC7968" s="5"/>
      <c r="AD7968" s="5"/>
      <c r="AE7968" s="5"/>
      <c r="AF7968" s="5"/>
      <c r="AG7968" s="5"/>
    </row>
    <row r="7969" spans="9:33" x14ac:dyDescent="0.2">
      <c r="I7969" s="2"/>
      <c r="L7969" s="1"/>
      <c r="AC7969" s="5"/>
      <c r="AD7969" s="5"/>
      <c r="AE7969" s="5"/>
      <c r="AF7969" s="5"/>
      <c r="AG7969" s="5"/>
    </row>
    <row r="7970" spans="9:33" x14ac:dyDescent="0.2">
      <c r="I7970" s="1"/>
      <c r="L7970" s="1"/>
      <c r="AC7970" s="5"/>
      <c r="AD7970" s="5"/>
      <c r="AE7970" s="5"/>
      <c r="AF7970" s="5"/>
      <c r="AG7970" s="5"/>
    </row>
    <row r="7971" spans="9:33" x14ac:dyDescent="0.2">
      <c r="I7971" s="2"/>
      <c r="L7971" s="1"/>
      <c r="AC7971" s="5"/>
      <c r="AD7971" s="5"/>
      <c r="AE7971" s="5"/>
      <c r="AF7971" s="5"/>
      <c r="AG7971" s="5"/>
    </row>
    <row r="7972" spans="9:33" x14ac:dyDescent="0.2">
      <c r="I7972" s="1"/>
      <c r="L7972" s="1"/>
      <c r="AC7972" s="5"/>
      <c r="AD7972" s="5"/>
      <c r="AE7972" s="5"/>
      <c r="AF7972" s="5"/>
      <c r="AG7972" s="5"/>
    </row>
    <row r="7973" spans="9:33" x14ac:dyDescent="0.2">
      <c r="I7973" s="1"/>
      <c r="L7973" s="1"/>
      <c r="AC7973" s="5"/>
      <c r="AD7973" s="5"/>
      <c r="AE7973" s="5"/>
      <c r="AF7973" s="5"/>
      <c r="AG7973" s="5"/>
    </row>
    <row r="7974" spans="9:33" x14ac:dyDescent="0.2">
      <c r="I7974" s="1"/>
      <c r="L7974" s="1"/>
      <c r="AC7974" s="5"/>
      <c r="AD7974" s="5"/>
      <c r="AE7974" s="5"/>
      <c r="AF7974" s="5"/>
      <c r="AG7974" s="5"/>
    </row>
    <row r="7975" spans="9:33" x14ac:dyDescent="0.2">
      <c r="I7975" s="1"/>
      <c r="L7975" s="1"/>
      <c r="AC7975" s="5"/>
      <c r="AD7975" s="5"/>
      <c r="AE7975" s="5"/>
      <c r="AF7975" s="5"/>
      <c r="AG7975" s="5"/>
    </row>
    <row r="7976" spans="9:33" x14ac:dyDescent="0.2">
      <c r="I7976" s="1"/>
      <c r="L7976" s="1"/>
      <c r="AC7976" s="5"/>
      <c r="AD7976" s="5"/>
      <c r="AE7976" s="5"/>
      <c r="AF7976" s="5"/>
      <c r="AG7976" s="5"/>
    </row>
    <row r="7977" spans="9:33" x14ac:dyDescent="0.2">
      <c r="I7977" s="1"/>
      <c r="L7977" s="1"/>
      <c r="AC7977" s="5"/>
      <c r="AD7977" s="5"/>
      <c r="AE7977" s="5"/>
      <c r="AF7977" s="5"/>
      <c r="AG7977" s="5"/>
    </row>
    <row r="7978" spans="9:33" x14ac:dyDescent="0.2">
      <c r="I7978" s="1"/>
      <c r="L7978" s="1"/>
      <c r="AC7978" s="5"/>
      <c r="AD7978" s="5"/>
      <c r="AE7978" s="5"/>
      <c r="AF7978" s="5"/>
      <c r="AG7978" s="5"/>
    </row>
    <row r="7979" spans="9:33" x14ac:dyDescent="0.2">
      <c r="I7979" s="1"/>
      <c r="L7979" s="1"/>
      <c r="AC7979" s="5"/>
      <c r="AD7979" s="5"/>
      <c r="AE7979" s="5"/>
      <c r="AF7979" s="5"/>
      <c r="AG7979" s="5"/>
    </row>
    <row r="7980" spans="9:33" x14ac:dyDescent="0.2">
      <c r="I7980" s="1"/>
      <c r="L7980" s="1"/>
      <c r="AC7980" s="5"/>
      <c r="AD7980" s="5"/>
      <c r="AE7980" s="5"/>
      <c r="AF7980" s="5"/>
      <c r="AG7980" s="5"/>
    </row>
    <row r="7981" spans="9:33" x14ac:dyDescent="0.2">
      <c r="I7981" s="1"/>
      <c r="L7981" s="1"/>
      <c r="AC7981" s="5"/>
      <c r="AD7981" s="5"/>
      <c r="AE7981" s="5"/>
      <c r="AF7981" s="5"/>
      <c r="AG7981" s="5"/>
    </row>
    <row r="7982" spans="9:33" x14ac:dyDescent="0.2">
      <c r="I7982" s="2"/>
      <c r="L7982" s="1"/>
      <c r="AC7982" s="5"/>
      <c r="AD7982" s="5"/>
      <c r="AE7982" s="5"/>
      <c r="AF7982" s="5"/>
      <c r="AG7982" s="5"/>
    </row>
    <row r="7983" spans="9:33" x14ac:dyDescent="0.2">
      <c r="I7983" s="1"/>
      <c r="L7983" s="1"/>
      <c r="AC7983" s="5"/>
      <c r="AD7983" s="5"/>
      <c r="AE7983" s="5"/>
      <c r="AF7983" s="5"/>
      <c r="AG7983" s="5"/>
    </row>
    <row r="7984" spans="9:33" x14ac:dyDescent="0.2">
      <c r="I7984" s="1"/>
      <c r="L7984" s="1"/>
      <c r="AC7984" s="5"/>
      <c r="AD7984" s="5"/>
      <c r="AE7984" s="5"/>
      <c r="AF7984" s="5"/>
      <c r="AG7984" s="5"/>
    </row>
    <row r="7985" spans="9:33" x14ac:dyDescent="0.2">
      <c r="I7985" s="2"/>
      <c r="L7985" s="1"/>
      <c r="AC7985" s="5"/>
      <c r="AD7985" s="5"/>
      <c r="AE7985" s="5"/>
      <c r="AF7985" s="5"/>
      <c r="AG7985" s="5"/>
    </row>
    <row r="7986" spans="9:33" x14ac:dyDescent="0.2">
      <c r="I7986" s="1"/>
      <c r="L7986" s="1"/>
      <c r="AC7986" s="5"/>
      <c r="AD7986" s="5"/>
      <c r="AE7986" s="5"/>
      <c r="AF7986" s="5"/>
      <c r="AG7986" s="5"/>
    </row>
    <row r="7987" spans="9:33" x14ac:dyDescent="0.2">
      <c r="I7987" s="2"/>
      <c r="L7987" s="1"/>
      <c r="AC7987" s="5"/>
      <c r="AD7987" s="5"/>
      <c r="AE7987" s="5"/>
      <c r="AF7987" s="5"/>
      <c r="AG7987" s="5"/>
    </row>
    <row r="7988" spans="9:33" x14ac:dyDescent="0.2">
      <c r="I7988" s="2"/>
      <c r="L7988" s="1"/>
      <c r="AC7988" s="5"/>
      <c r="AD7988" s="5"/>
      <c r="AE7988" s="5"/>
      <c r="AF7988" s="5"/>
      <c r="AG7988" s="5"/>
    </row>
    <row r="7989" spans="9:33" x14ac:dyDescent="0.2">
      <c r="I7989" s="2"/>
      <c r="L7989" s="1"/>
      <c r="AC7989" s="5"/>
      <c r="AD7989" s="5"/>
      <c r="AE7989" s="5"/>
      <c r="AF7989" s="5"/>
      <c r="AG7989" s="5"/>
    </row>
    <row r="7990" spans="9:33" x14ac:dyDescent="0.2">
      <c r="I7990" s="2"/>
      <c r="L7990" s="1"/>
      <c r="AC7990" s="5"/>
      <c r="AD7990" s="5"/>
      <c r="AE7990" s="5"/>
      <c r="AF7990" s="5"/>
      <c r="AG7990" s="5"/>
    </row>
    <row r="7991" spans="9:33" x14ac:dyDescent="0.2">
      <c r="I7991" s="1"/>
      <c r="L7991" s="1"/>
      <c r="AC7991" s="5"/>
      <c r="AD7991" s="5"/>
      <c r="AE7991" s="5"/>
      <c r="AF7991" s="5"/>
      <c r="AG7991" s="5"/>
    </row>
    <row r="7992" spans="9:33" x14ac:dyDescent="0.2">
      <c r="I7992" s="1"/>
      <c r="L7992" s="1"/>
      <c r="AC7992" s="5"/>
      <c r="AD7992" s="5"/>
      <c r="AE7992" s="5"/>
      <c r="AF7992" s="5"/>
      <c r="AG7992" s="5"/>
    </row>
    <row r="7993" spans="9:33" x14ac:dyDescent="0.2">
      <c r="I7993" s="1"/>
      <c r="L7993" s="1"/>
      <c r="AC7993" s="5"/>
      <c r="AD7993" s="5"/>
      <c r="AE7993" s="5"/>
      <c r="AF7993" s="5"/>
      <c r="AG7993" s="5"/>
    </row>
    <row r="7994" spans="9:33" x14ac:dyDescent="0.2">
      <c r="I7994" s="1"/>
      <c r="L7994" s="1"/>
      <c r="AC7994" s="5"/>
      <c r="AD7994" s="5"/>
      <c r="AE7994" s="5"/>
      <c r="AF7994" s="5"/>
      <c r="AG7994" s="5"/>
    </row>
    <row r="7995" spans="9:33" x14ac:dyDescent="0.2">
      <c r="I7995" s="1"/>
      <c r="L7995" s="1"/>
      <c r="AC7995" s="5"/>
      <c r="AD7995" s="5"/>
      <c r="AE7995" s="5"/>
      <c r="AF7995" s="5"/>
      <c r="AG7995" s="5"/>
    </row>
    <row r="7996" spans="9:33" x14ac:dyDescent="0.2">
      <c r="I7996" s="1"/>
      <c r="L7996" s="1"/>
      <c r="AC7996" s="5"/>
      <c r="AD7996" s="5"/>
      <c r="AE7996" s="5"/>
      <c r="AF7996" s="5"/>
      <c r="AG7996" s="5"/>
    </row>
    <row r="7997" spans="9:33" x14ac:dyDescent="0.2">
      <c r="I7997" s="1"/>
      <c r="L7997" s="1"/>
      <c r="AC7997" s="5"/>
      <c r="AD7997" s="5"/>
      <c r="AE7997" s="5"/>
      <c r="AF7997" s="5"/>
      <c r="AG7997" s="5"/>
    </row>
    <row r="7998" spans="9:33" x14ac:dyDescent="0.2">
      <c r="I7998" s="1"/>
      <c r="L7998" s="1"/>
      <c r="AC7998" s="5"/>
      <c r="AD7998" s="5"/>
      <c r="AE7998" s="5"/>
      <c r="AF7998" s="5"/>
      <c r="AG7998" s="5"/>
    </row>
    <row r="7999" spans="9:33" x14ac:dyDescent="0.2">
      <c r="I7999" s="1"/>
      <c r="L7999" s="1"/>
      <c r="AC7999" s="5"/>
      <c r="AD7999" s="5"/>
      <c r="AE7999" s="5"/>
      <c r="AF7999" s="5"/>
      <c r="AG7999" s="5"/>
    </row>
    <row r="8000" spans="9:33" x14ac:dyDescent="0.2">
      <c r="I8000" s="1"/>
      <c r="L8000" s="1"/>
      <c r="AC8000" s="5"/>
      <c r="AD8000" s="5"/>
      <c r="AE8000" s="5"/>
      <c r="AF8000" s="5"/>
      <c r="AG8000" s="5"/>
    </row>
    <row r="8001" spans="9:33" x14ac:dyDescent="0.2">
      <c r="I8001" s="1"/>
      <c r="L8001" s="1"/>
      <c r="AC8001" s="5"/>
      <c r="AD8001" s="5"/>
      <c r="AE8001" s="5"/>
      <c r="AF8001" s="5"/>
      <c r="AG8001" s="5"/>
    </row>
    <row r="8002" spans="9:33" x14ac:dyDescent="0.2">
      <c r="I8002" s="1"/>
      <c r="L8002" s="1"/>
      <c r="AC8002" s="5"/>
      <c r="AD8002" s="5"/>
      <c r="AE8002" s="5"/>
      <c r="AF8002" s="5"/>
      <c r="AG8002" s="5"/>
    </row>
    <row r="8003" spans="9:33" x14ac:dyDescent="0.2">
      <c r="I8003" s="1"/>
      <c r="L8003" s="1"/>
      <c r="AC8003" s="5"/>
      <c r="AD8003" s="5"/>
      <c r="AE8003" s="5"/>
      <c r="AF8003" s="5"/>
      <c r="AG8003" s="5"/>
    </row>
    <row r="8004" spans="9:33" x14ac:dyDescent="0.2">
      <c r="I8004" s="1"/>
      <c r="L8004" s="1"/>
      <c r="AC8004" s="5"/>
      <c r="AD8004" s="5"/>
      <c r="AE8004" s="5"/>
      <c r="AF8004" s="5"/>
      <c r="AG8004" s="5"/>
    </row>
    <row r="8005" spans="9:33" x14ac:dyDescent="0.2">
      <c r="I8005" s="1"/>
      <c r="L8005" s="1"/>
      <c r="AC8005" s="5"/>
      <c r="AD8005" s="5"/>
      <c r="AE8005" s="5"/>
      <c r="AF8005" s="5"/>
      <c r="AG8005" s="5"/>
    </row>
    <row r="8006" spans="9:33" x14ac:dyDescent="0.2">
      <c r="I8006" s="1"/>
      <c r="L8006" s="1"/>
      <c r="AC8006" s="5"/>
      <c r="AD8006" s="5"/>
      <c r="AE8006" s="5"/>
      <c r="AF8006" s="5"/>
      <c r="AG8006" s="5"/>
    </row>
    <row r="8007" spans="9:33" x14ac:dyDescent="0.2">
      <c r="I8007" s="1"/>
      <c r="L8007" s="1"/>
      <c r="AC8007" s="5"/>
      <c r="AD8007" s="5"/>
      <c r="AE8007" s="5"/>
      <c r="AF8007" s="5"/>
      <c r="AG8007" s="5"/>
    </row>
    <row r="8008" spans="9:33" x14ac:dyDescent="0.2">
      <c r="I8008" s="1"/>
      <c r="L8008" s="1"/>
      <c r="AC8008" s="5"/>
      <c r="AD8008" s="5"/>
      <c r="AE8008" s="5"/>
      <c r="AF8008" s="5"/>
      <c r="AG8008" s="5"/>
    </row>
    <row r="8009" spans="9:33" x14ac:dyDescent="0.2">
      <c r="I8009" s="1"/>
      <c r="L8009" s="1"/>
      <c r="AC8009" s="5"/>
      <c r="AD8009" s="5"/>
      <c r="AE8009" s="5"/>
      <c r="AF8009" s="5"/>
      <c r="AG8009" s="5"/>
    </row>
    <row r="8010" spans="9:33" x14ac:dyDescent="0.2">
      <c r="I8010" s="1"/>
      <c r="L8010" s="1"/>
      <c r="AC8010" s="5"/>
      <c r="AD8010" s="5"/>
      <c r="AE8010" s="5"/>
      <c r="AF8010" s="5"/>
      <c r="AG8010" s="5"/>
    </row>
    <row r="8011" spans="9:33" x14ac:dyDescent="0.2">
      <c r="I8011" s="1"/>
      <c r="L8011" s="1"/>
      <c r="AC8011" s="5"/>
      <c r="AD8011" s="5"/>
      <c r="AE8011" s="5"/>
      <c r="AF8011" s="5"/>
      <c r="AG8011" s="5"/>
    </row>
    <row r="8012" spans="9:33" x14ac:dyDescent="0.2">
      <c r="I8012" s="1"/>
      <c r="L8012" s="1"/>
      <c r="AC8012" s="5"/>
      <c r="AD8012" s="5"/>
      <c r="AE8012" s="5"/>
      <c r="AF8012" s="5"/>
      <c r="AG8012" s="5"/>
    </row>
    <row r="8013" spans="9:33" x14ac:dyDescent="0.2">
      <c r="I8013" s="1"/>
      <c r="L8013" s="1"/>
      <c r="AC8013" s="5"/>
      <c r="AD8013" s="5"/>
      <c r="AE8013" s="5"/>
      <c r="AF8013" s="5"/>
      <c r="AG8013" s="5"/>
    </row>
    <row r="8014" spans="9:33" x14ac:dyDescent="0.2">
      <c r="I8014" s="1"/>
      <c r="L8014" s="1"/>
      <c r="AC8014" s="5"/>
      <c r="AD8014" s="5"/>
      <c r="AE8014" s="5"/>
      <c r="AF8014" s="5"/>
      <c r="AG8014" s="5"/>
    </row>
    <row r="8015" spans="9:33" x14ac:dyDescent="0.2">
      <c r="I8015" s="1"/>
      <c r="L8015" s="1"/>
      <c r="AC8015" s="5"/>
      <c r="AD8015" s="5"/>
      <c r="AE8015" s="5"/>
      <c r="AF8015" s="5"/>
      <c r="AG8015" s="5"/>
    </row>
    <row r="8016" spans="9:33" x14ac:dyDescent="0.2">
      <c r="I8016" s="1"/>
      <c r="L8016" s="1"/>
      <c r="AC8016" s="5"/>
      <c r="AD8016" s="5"/>
      <c r="AE8016" s="5"/>
      <c r="AF8016" s="5"/>
      <c r="AG8016" s="5"/>
    </row>
    <row r="8017" spans="9:33" x14ac:dyDescent="0.2">
      <c r="I8017" s="1"/>
      <c r="L8017" s="1"/>
      <c r="AC8017" s="5"/>
      <c r="AD8017" s="5"/>
      <c r="AE8017" s="5"/>
      <c r="AF8017" s="5"/>
      <c r="AG8017" s="5"/>
    </row>
    <row r="8018" spans="9:33" x14ac:dyDescent="0.2">
      <c r="I8018" s="1"/>
      <c r="L8018" s="1"/>
      <c r="AC8018" s="5"/>
      <c r="AD8018" s="5"/>
      <c r="AE8018" s="5"/>
      <c r="AF8018" s="5"/>
      <c r="AG8018" s="5"/>
    </row>
    <row r="8019" spans="9:33" x14ac:dyDescent="0.2">
      <c r="I8019" s="1"/>
      <c r="L8019" s="1"/>
      <c r="AC8019" s="5"/>
      <c r="AD8019" s="5"/>
      <c r="AE8019" s="5"/>
      <c r="AF8019" s="5"/>
      <c r="AG8019" s="5"/>
    </row>
    <row r="8020" spans="9:33" x14ac:dyDescent="0.2">
      <c r="I8020" s="1"/>
      <c r="L8020" s="1"/>
      <c r="AC8020" s="5"/>
      <c r="AD8020" s="5"/>
      <c r="AE8020" s="5"/>
      <c r="AF8020" s="5"/>
      <c r="AG8020" s="5"/>
    </row>
    <row r="8021" spans="9:33" x14ac:dyDescent="0.2">
      <c r="I8021" s="1"/>
      <c r="L8021" s="1"/>
      <c r="AC8021" s="5"/>
      <c r="AD8021" s="5"/>
      <c r="AE8021" s="5"/>
      <c r="AF8021" s="5"/>
      <c r="AG8021" s="5"/>
    </row>
    <row r="8022" spans="9:33" x14ac:dyDescent="0.2">
      <c r="I8022" s="1"/>
      <c r="L8022" s="1"/>
      <c r="AC8022" s="5"/>
      <c r="AD8022" s="5"/>
      <c r="AE8022" s="5"/>
      <c r="AF8022" s="5"/>
      <c r="AG8022" s="5"/>
    </row>
    <row r="8023" spans="9:33" x14ac:dyDescent="0.2">
      <c r="I8023" s="1"/>
      <c r="L8023" s="1"/>
      <c r="AC8023" s="5"/>
      <c r="AD8023" s="5"/>
      <c r="AE8023" s="5"/>
      <c r="AF8023" s="5"/>
      <c r="AG8023" s="5"/>
    </row>
    <row r="8024" spans="9:33" x14ac:dyDescent="0.2">
      <c r="I8024" s="1"/>
      <c r="L8024" s="1"/>
      <c r="AC8024" s="5"/>
      <c r="AD8024" s="5"/>
      <c r="AE8024" s="5"/>
      <c r="AF8024" s="5"/>
      <c r="AG8024" s="5"/>
    </row>
    <row r="8025" spans="9:33" x14ac:dyDescent="0.2">
      <c r="I8025" s="1"/>
      <c r="L8025" s="1"/>
      <c r="AC8025" s="5"/>
      <c r="AD8025" s="5"/>
      <c r="AE8025" s="5"/>
      <c r="AF8025" s="5"/>
      <c r="AG8025" s="5"/>
    </row>
    <row r="8026" spans="9:33" x14ac:dyDescent="0.2">
      <c r="I8026" s="1"/>
      <c r="L8026" s="1"/>
      <c r="AC8026" s="5"/>
      <c r="AD8026" s="5"/>
      <c r="AE8026" s="5"/>
      <c r="AF8026" s="5"/>
      <c r="AG8026" s="5"/>
    </row>
    <row r="8027" spans="9:33" x14ac:dyDescent="0.2">
      <c r="I8027" s="1"/>
      <c r="L8027" s="1"/>
      <c r="AC8027" s="5"/>
      <c r="AD8027" s="5"/>
      <c r="AE8027" s="5"/>
      <c r="AF8027" s="5"/>
      <c r="AG8027" s="5"/>
    </row>
    <row r="8028" spans="9:33" x14ac:dyDescent="0.2">
      <c r="I8028" s="1"/>
      <c r="L8028" s="1"/>
      <c r="AC8028" s="5"/>
      <c r="AD8028" s="5"/>
      <c r="AE8028" s="5"/>
      <c r="AF8028" s="5"/>
      <c r="AG8028" s="5"/>
    </row>
    <row r="8029" spans="9:33" x14ac:dyDescent="0.2">
      <c r="I8029" s="1"/>
      <c r="L8029" s="1"/>
      <c r="AC8029" s="5"/>
      <c r="AD8029" s="5"/>
      <c r="AE8029" s="5"/>
      <c r="AF8029" s="5"/>
      <c r="AG8029" s="5"/>
    </row>
    <row r="8030" spans="9:33" x14ac:dyDescent="0.2">
      <c r="I8030" s="1"/>
      <c r="L8030" s="1"/>
      <c r="AC8030" s="5"/>
      <c r="AD8030" s="5"/>
      <c r="AE8030" s="5"/>
      <c r="AF8030" s="5"/>
      <c r="AG8030" s="5"/>
    </row>
    <row r="8031" spans="9:33" x14ac:dyDescent="0.2">
      <c r="I8031" s="1"/>
      <c r="L8031" s="1"/>
      <c r="AC8031" s="5"/>
      <c r="AD8031" s="5"/>
      <c r="AE8031" s="5"/>
      <c r="AF8031" s="5"/>
      <c r="AG8031" s="5"/>
    </row>
    <row r="8032" spans="9:33" x14ac:dyDescent="0.2">
      <c r="I8032" s="1"/>
      <c r="L8032" s="1"/>
      <c r="AC8032" s="5"/>
      <c r="AD8032" s="5"/>
      <c r="AE8032" s="5"/>
      <c r="AF8032" s="5"/>
      <c r="AG8032" s="5"/>
    </row>
    <row r="8033" spans="9:33" x14ac:dyDescent="0.2">
      <c r="I8033" s="1"/>
      <c r="L8033" s="1"/>
      <c r="AC8033" s="5"/>
      <c r="AD8033" s="5"/>
      <c r="AE8033" s="5"/>
      <c r="AF8033" s="5"/>
      <c r="AG8033" s="5"/>
    </row>
    <row r="8034" spans="9:33" x14ac:dyDescent="0.2">
      <c r="I8034" s="1"/>
      <c r="L8034" s="1"/>
      <c r="AC8034" s="5"/>
      <c r="AD8034" s="5"/>
      <c r="AE8034" s="5"/>
      <c r="AF8034" s="5"/>
      <c r="AG8034" s="5"/>
    </row>
    <row r="8035" spans="9:33" x14ac:dyDescent="0.2">
      <c r="I8035" s="1"/>
      <c r="L8035" s="1"/>
      <c r="AC8035" s="5"/>
      <c r="AD8035" s="5"/>
      <c r="AE8035" s="5"/>
      <c r="AF8035" s="5"/>
      <c r="AG8035" s="5"/>
    </row>
    <row r="8036" spans="9:33" x14ac:dyDescent="0.2">
      <c r="I8036" s="1"/>
      <c r="L8036" s="1"/>
      <c r="AC8036" s="5"/>
      <c r="AD8036" s="5"/>
      <c r="AE8036" s="5"/>
      <c r="AF8036" s="5"/>
      <c r="AG8036" s="5"/>
    </row>
    <row r="8037" spans="9:33" x14ac:dyDescent="0.2">
      <c r="I8037" s="1"/>
      <c r="L8037" s="1"/>
      <c r="AC8037" s="5"/>
      <c r="AD8037" s="5"/>
      <c r="AE8037" s="5"/>
      <c r="AF8037" s="5"/>
      <c r="AG8037" s="5"/>
    </row>
    <row r="8038" spans="9:33" x14ac:dyDescent="0.2">
      <c r="I8038" s="1"/>
      <c r="L8038" s="1"/>
      <c r="AC8038" s="5"/>
      <c r="AD8038" s="5"/>
      <c r="AE8038" s="5"/>
      <c r="AF8038" s="5"/>
      <c r="AG8038" s="5"/>
    </row>
    <row r="8039" spans="9:33" x14ac:dyDescent="0.2">
      <c r="I8039" s="1"/>
      <c r="L8039" s="1"/>
      <c r="AC8039" s="5"/>
      <c r="AD8039" s="5"/>
      <c r="AE8039" s="5"/>
      <c r="AF8039" s="5"/>
      <c r="AG8039" s="5"/>
    </row>
    <row r="8040" spans="9:33" x14ac:dyDescent="0.2">
      <c r="I8040" s="1"/>
      <c r="L8040" s="1"/>
      <c r="AC8040" s="5"/>
      <c r="AD8040" s="5"/>
      <c r="AE8040" s="5"/>
      <c r="AF8040" s="5"/>
      <c r="AG8040" s="5"/>
    </row>
    <row r="8041" spans="9:33" x14ac:dyDescent="0.2">
      <c r="I8041" s="1"/>
      <c r="L8041" s="1"/>
      <c r="AC8041" s="5"/>
      <c r="AD8041" s="5"/>
      <c r="AE8041" s="5"/>
      <c r="AF8041" s="5"/>
      <c r="AG8041" s="5"/>
    </row>
    <row r="8042" spans="9:33" x14ac:dyDescent="0.2">
      <c r="I8042" s="1"/>
      <c r="L8042" s="1"/>
      <c r="AC8042" s="5"/>
      <c r="AD8042" s="5"/>
      <c r="AE8042" s="5"/>
      <c r="AF8042" s="5"/>
      <c r="AG8042" s="5"/>
    </row>
    <row r="8043" spans="9:33" x14ac:dyDescent="0.2">
      <c r="I8043" s="1"/>
      <c r="L8043" s="1"/>
      <c r="AC8043" s="5"/>
      <c r="AD8043" s="5"/>
      <c r="AE8043" s="5"/>
      <c r="AF8043" s="5"/>
      <c r="AG8043" s="5"/>
    </row>
    <row r="8044" spans="9:33" x14ac:dyDescent="0.2">
      <c r="I8044" s="1"/>
      <c r="L8044" s="1"/>
      <c r="AC8044" s="5"/>
      <c r="AD8044" s="5"/>
      <c r="AE8044" s="5"/>
      <c r="AF8044" s="5"/>
      <c r="AG8044" s="5"/>
    </row>
    <row r="8045" spans="9:33" x14ac:dyDescent="0.2">
      <c r="I8045" s="1"/>
      <c r="L8045" s="1"/>
      <c r="AC8045" s="5"/>
      <c r="AD8045" s="5"/>
      <c r="AE8045" s="5"/>
      <c r="AF8045" s="5"/>
      <c r="AG8045" s="5"/>
    </row>
    <row r="8046" spans="9:33" x14ac:dyDescent="0.2">
      <c r="I8046" s="1"/>
      <c r="L8046" s="1"/>
      <c r="AC8046" s="5"/>
      <c r="AD8046" s="5"/>
      <c r="AE8046" s="5"/>
      <c r="AF8046" s="5"/>
      <c r="AG8046" s="5"/>
    </row>
    <row r="8047" spans="9:33" x14ac:dyDescent="0.2">
      <c r="I8047" s="1"/>
      <c r="L8047" s="1"/>
      <c r="AC8047" s="5"/>
      <c r="AD8047" s="5"/>
      <c r="AE8047" s="5"/>
      <c r="AF8047" s="5"/>
      <c r="AG8047" s="5"/>
    </row>
    <row r="8048" spans="9:33" x14ac:dyDescent="0.2">
      <c r="I8048" s="1"/>
      <c r="L8048" s="1"/>
      <c r="AC8048" s="5"/>
      <c r="AD8048" s="5"/>
      <c r="AE8048" s="5"/>
      <c r="AF8048" s="5"/>
      <c r="AG8048" s="5"/>
    </row>
    <row r="8049" spans="9:33" x14ac:dyDescent="0.2">
      <c r="I8049" s="1"/>
      <c r="L8049" s="1"/>
      <c r="AC8049" s="5"/>
      <c r="AD8049" s="5"/>
      <c r="AE8049" s="5"/>
      <c r="AF8049" s="5"/>
      <c r="AG8049" s="5"/>
    </row>
    <row r="8050" spans="9:33" x14ac:dyDescent="0.2">
      <c r="I8050" s="1"/>
      <c r="L8050" s="1"/>
      <c r="AC8050" s="5"/>
      <c r="AD8050" s="5"/>
      <c r="AE8050" s="5"/>
      <c r="AF8050" s="5"/>
      <c r="AG8050" s="5"/>
    </row>
    <row r="8051" spans="9:33" x14ac:dyDescent="0.2">
      <c r="I8051" s="1"/>
      <c r="L8051" s="1"/>
      <c r="AC8051" s="5"/>
      <c r="AD8051" s="5"/>
      <c r="AE8051" s="5"/>
      <c r="AF8051" s="5"/>
      <c r="AG8051" s="5"/>
    </row>
    <row r="8052" spans="9:33" x14ac:dyDescent="0.2">
      <c r="I8052" s="1"/>
      <c r="L8052" s="1"/>
      <c r="AC8052" s="5"/>
      <c r="AD8052" s="5"/>
      <c r="AE8052" s="5"/>
      <c r="AF8052" s="5"/>
      <c r="AG8052" s="5"/>
    </row>
    <row r="8053" spans="9:33" x14ac:dyDescent="0.2">
      <c r="I8053" s="1"/>
      <c r="L8053" s="1"/>
      <c r="AC8053" s="5"/>
      <c r="AD8053" s="5"/>
      <c r="AE8053" s="5"/>
      <c r="AF8053" s="5"/>
      <c r="AG8053" s="5"/>
    </row>
    <row r="8054" spans="9:33" x14ac:dyDescent="0.2">
      <c r="I8054" s="1"/>
      <c r="L8054" s="1"/>
      <c r="AC8054" s="5"/>
      <c r="AD8054" s="5"/>
      <c r="AE8054" s="5"/>
      <c r="AF8054" s="5"/>
      <c r="AG8054" s="5"/>
    </row>
    <row r="8055" spans="9:33" x14ac:dyDescent="0.2">
      <c r="I8055" s="1"/>
      <c r="L8055" s="1"/>
      <c r="AC8055" s="5"/>
      <c r="AD8055" s="5"/>
      <c r="AE8055" s="5"/>
      <c r="AF8055" s="5"/>
      <c r="AG8055" s="5"/>
    </row>
    <row r="8056" spans="9:33" x14ac:dyDescent="0.2">
      <c r="I8056" s="1"/>
      <c r="L8056" s="1"/>
      <c r="AC8056" s="5"/>
      <c r="AD8056" s="5"/>
      <c r="AE8056" s="5"/>
      <c r="AF8056" s="5"/>
      <c r="AG8056" s="5"/>
    </row>
    <row r="8057" spans="9:33" x14ac:dyDescent="0.2">
      <c r="I8057" s="1"/>
      <c r="L8057" s="1"/>
      <c r="AC8057" s="5"/>
      <c r="AD8057" s="5"/>
      <c r="AE8057" s="5"/>
      <c r="AF8057" s="5"/>
      <c r="AG8057" s="5"/>
    </row>
    <row r="8058" spans="9:33" x14ac:dyDescent="0.2">
      <c r="I8058" s="1"/>
      <c r="L8058" s="1"/>
      <c r="AC8058" s="5"/>
      <c r="AD8058" s="5"/>
      <c r="AE8058" s="5"/>
      <c r="AF8058" s="5"/>
      <c r="AG8058" s="5"/>
    </row>
    <row r="8059" spans="9:33" x14ac:dyDescent="0.2">
      <c r="I8059" s="1"/>
      <c r="L8059" s="3"/>
    </row>
    <row r="8060" spans="9:33" x14ac:dyDescent="0.2">
      <c r="I8060" s="1"/>
      <c r="L8060" s="1"/>
      <c r="AC8060" s="5"/>
      <c r="AD8060" s="5"/>
      <c r="AE8060" s="5"/>
      <c r="AF8060" s="5"/>
      <c r="AG8060" s="5"/>
    </row>
    <row r="8061" spans="9:33" x14ac:dyDescent="0.2">
      <c r="I8061" s="1"/>
      <c r="L8061" s="1"/>
      <c r="AC8061" s="5"/>
      <c r="AD8061" s="5"/>
      <c r="AE8061" s="5"/>
      <c r="AF8061" s="5"/>
      <c r="AG8061" s="5"/>
    </row>
    <row r="8062" spans="9:33" x14ac:dyDescent="0.2">
      <c r="I8062" s="1"/>
      <c r="L8062" s="1"/>
      <c r="AC8062" s="5"/>
      <c r="AD8062" s="5"/>
      <c r="AE8062" s="5"/>
      <c r="AF8062" s="5"/>
      <c r="AG8062" s="5"/>
    </row>
    <row r="8063" spans="9:33" x14ac:dyDescent="0.2">
      <c r="I8063" s="1"/>
      <c r="L8063" s="1"/>
      <c r="AC8063" s="5"/>
      <c r="AD8063" s="5"/>
      <c r="AE8063" s="5"/>
      <c r="AF8063" s="5"/>
      <c r="AG8063" s="5"/>
    </row>
    <row r="8064" spans="9:33" x14ac:dyDescent="0.2">
      <c r="I8064" s="1"/>
      <c r="L8064" s="1"/>
      <c r="AC8064" s="5"/>
      <c r="AD8064" s="5"/>
      <c r="AE8064" s="5"/>
      <c r="AF8064" s="5"/>
      <c r="AG8064" s="5"/>
    </row>
    <row r="8065" spans="9:33" x14ac:dyDescent="0.2">
      <c r="I8065" s="1"/>
      <c r="L8065" s="1"/>
      <c r="AC8065" s="5"/>
      <c r="AD8065" s="5"/>
      <c r="AE8065" s="5"/>
      <c r="AF8065" s="5"/>
      <c r="AG8065" s="5"/>
    </row>
    <row r="8066" spans="9:33" x14ac:dyDescent="0.2">
      <c r="I8066" s="1"/>
      <c r="L8066" s="1"/>
      <c r="AC8066" s="5"/>
      <c r="AD8066" s="5"/>
      <c r="AE8066" s="5"/>
      <c r="AF8066" s="5"/>
      <c r="AG8066" s="5"/>
    </row>
    <row r="8067" spans="9:33" x14ac:dyDescent="0.2">
      <c r="I8067" s="1"/>
      <c r="L8067" s="1"/>
      <c r="AC8067" s="5"/>
      <c r="AD8067" s="5"/>
      <c r="AE8067" s="5"/>
      <c r="AF8067" s="5"/>
      <c r="AG8067" s="5"/>
    </row>
    <row r="8068" spans="9:33" x14ac:dyDescent="0.2">
      <c r="I8068" s="1"/>
      <c r="L8068" s="1"/>
      <c r="AC8068" s="5"/>
      <c r="AD8068" s="5"/>
      <c r="AE8068" s="5"/>
      <c r="AF8068" s="5"/>
      <c r="AG8068" s="5"/>
    </row>
    <row r="8069" spans="9:33" x14ac:dyDescent="0.2">
      <c r="I8069" s="1"/>
      <c r="L8069" s="1"/>
      <c r="AC8069" s="5"/>
      <c r="AD8069" s="5"/>
      <c r="AE8069" s="5"/>
      <c r="AF8069" s="5"/>
      <c r="AG8069" s="5"/>
    </row>
    <row r="8070" spans="9:33" x14ac:dyDescent="0.2">
      <c r="I8070" s="2"/>
      <c r="L8070" s="1"/>
      <c r="AC8070" s="5"/>
      <c r="AD8070" s="5"/>
      <c r="AE8070" s="5"/>
      <c r="AF8070" s="5"/>
      <c r="AG8070" s="5"/>
    </row>
    <row r="8071" spans="9:33" x14ac:dyDescent="0.2">
      <c r="I8071" s="1"/>
      <c r="L8071" s="1"/>
      <c r="AC8071" s="5"/>
      <c r="AD8071" s="5"/>
      <c r="AE8071" s="5"/>
      <c r="AF8071" s="5"/>
      <c r="AG8071" s="5"/>
    </row>
    <row r="8072" spans="9:33" x14ac:dyDescent="0.2">
      <c r="I8072" s="1"/>
      <c r="L8072" s="1"/>
      <c r="AC8072" s="5"/>
      <c r="AD8072" s="5"/>
      <c r="AE8072" s="5"/>
      <c r="AF8072" s="5"/>
      <c r="AG8072" s="5"/>
    </row>
    <row r="8073" spans="9:33" x14ac:dyDescent="0.2">
      <c r="I8073" s="1"/>
      <c r="L8073" s="1"/>
      <c r="AC8073" s="5"/>
      <c r="AD8073" s="5"/>
      <c r="AE8073" s="5"/>
      <c r="AF8073" s="5"/>
      <c r="AG8073" s="5"/>
    </row>
    <row r="8074" spans="9:33" x14ac:dyDescent="0.2">
      <c r="I8074" s="1"/>
      <c r="L8074" s="1"/>
      <c r="AC8074" s="5"/>
      <c r="AD8074" s="5"/>
      <c r="AE8074" s="5"/>
      <c r="AF8074" s="5"/>
      <c r="AG8074" s="5"/>
    </row>
    <row r="8075" spans="9:33" x14ac:dyDescent="0.2">
      <c r="I8075" s="1"/>
      <c r="L8075" s="1"/>
      <c r="AC8075" s="5"/>
      <c r="AD8075" s="5"/>
      <c r="AE8075" s="5"/>
      <c r="AF8075" s="5"/>
      <c r="AG8075" s="5"/>
    </row>
    <row r="8076" spans="9:33" x14ac:dyDescent="0.2">
      <c r="I8076" s="2"/>
      <c r="L8076" s="1"/>
      <c r="AC8076" s="5"/>
      <c r="AD8076" s="5"/>
      <c r="AE8076" s="5"/>
      <c r="AF8076" s="5"/>
      <c r="AG8076" s="5"/>
    </row>
    <row r="8077" spans="9:33" x14ac:dyDescent="0.2">
      <c r="I8077" s="1"/>
      <c r="L8077" s="1"/>
      <c r="AC8077" s="5"/>
      <c r="AD8077" s="5"/>
      <c r="AE8077" s="5"/>
      <c r="AF8077" s="5"/>
      <c r="AG8077" s="5"/>
    </row>
    <row r="8078" spans="9:33" x14ac:dyDescent="0.2">
      <c r="I8078" s="2"/>
      <c r="L8078" s="1"/>
      <c r="AC8078" s="5"/>
      <c r="AD8078" s="5"/>
      <c r="AE8078" s="5"/>
      <c r="AF8078" s="5"/>
      <c r="AG8078" s="5"/>
    </row>
    <row r="8079" spans="9:33" x14ac:dyDescent="0.2">
      <c r="I8079" s="1"/>
      <c r="L8079" s="1"/>
      <c r="AC8079" s="5"/>
      <c r="AD8079" s="5"/>
      <c r="AE8079" s="5"/>
      <c r="AF8079" s="5"/>
      <c r="AG8079" s="5"/>
    </row>
    <row r="8080" spans="9:33" x14ac:dyDescent="0.2">
      <c r="I8080" s="1"/>
      <c r="L8080" s="1"/>
      <c r="AC8080" s="5"/>
      <c r="AD8080" s="5"/>
      <c r="AE8080" s="5"/>
      <c r="AF8080" s="5"/>
      <c r="AG8080" s="5"/>
    </row>
    <row r="8081" spans="9:33" x14ac:dyDescent="0.2">
      <c r="I8081" s="1"/>
      <c r="L8081" s="1"/>
      <c r="AC8081" s="5"/>
      <c r="AD8081" s="5"/>
      <c r="AE8081" s="5"/>
      <c r="AF8081" s="5"/>
      <c r="AG8081" s="5"/>
    </row>
    <row r="8082" spans="9:33" x14ac:dyDescent="0.2">
      <c r="I8082" s="1"/>
      <c r="L8082" s="1"/>
      <c r="AC8082" s="5"/>
      <c r="AD8082" s="5"/>
      <c r="AE8082" s="5"/>
      <c r="AF8082" s="5"/>
      <c r="AG8082" s="5"/>
    </row>
    <row r="8083" spans="9:33" x14ac:dyDescent="0.2">
      <c r="I8083" s="1"/>
      <c r="L8083" s="1"/>
      <c r="AC8083" s="5"/>
      <c r="AD8083" s="5"/>
      <c r="AE8083" s="5"/>
      <c r="AF8083" s="5"/>
      <c r="AG8083" s="5"/>
    </row>
    <row r="8084" spans="9:33" x14ac:dyDescent="0.2">
      <c r="I8084" s="1"/>
      <c r="L8084" s="1"/>
      <c r="AC8084" s="5"/>
      <c r="AD8084" s="5"/>
      <c r="AE8084" s="5"/>
      <c r="AF8084" s="5"/>
      <c r="AG8084" s="5"/>
    </row>
    <row r="8085" spans="9:33" x14ac:dyDescent="0.2">
      <c r="I8085" s="1"/>
      <c r="L8085" s="1"/>
      <c r="AC8085" s="5"/>
      <c r="AD8085" s="5"/>
      <c r="AE8085" s="5"/>
      <c r="AF8085" s="5"/>
      <c r="AG8085" s="5"/>
    </row>
    <row r="8086" spans="9:33" x14ac:dyDescent="0.2">
      <c r="I8086" s="1"/>
      <c r="L8086" s="1"/>
      <c r="AC8086" s="5"/>
      <c r="AD8086" s="5"/>
      <c r="AE8086" s="5"/>
      <c r="AF8086" s="5"/>
      <c r="AG8086" s="5"/>
    </row>
    <row r="8087" spans="9:33" x14ac:dyDescent="0.2">
      <c r="I8087" s="1"/>
      <c r="L8087" s="1"/>
      <c r="AC8087" s="5"/>
      <c r="AD8087" s="5"/>
      <c r="AE8087" s="5"/>
      <c r="AF8087" s="5"/>
      <c r="AG8087" s="5"/>
    </row>
    <row r="8088" spans="9:33" x14ac:dyDescent="0.2">
      <c r="I8088" s="1"/>
      <c r="L8088" s="1"/>
      <c r="AC8088" s="5"/>
      <c r="AD8088" s="5"/>
      <c r="AE8088" s="5"/>
      <c r="AF8088" s="5"/>
      <c r="AG8088" s="5"/>
    </row>
    <row r="8089" spans="9:33" x14ac:dyDescent="0.2">
      <c r="I8089" s="2"/>
      <c r="L8089" s="1"/>
      <c r="AC8089" s="5"/>
      <c r="AD8089" s="5"/>
      <c r="AE8089" s="5"/>
      <c r="AF8089" s="5"/>
      <c r="AG8089" s="5"/>
    </row>
    <row r="8090" spans="9:33" x14ac:dyDescent="0.2">
      <c r="I8090" s="1"/>
      <c r="L8090" s="1"/>
      <c r="AC8090" s="5"/>
      <c r="AD8090" s="5"/>
      <c r="AE8090" s="5"/>
      <c r="AF8090" s="5"/>
      <c r="AG8090" s="5"/>
    </row>
    <row r="8091" spans="9:33" x14ac:dyDescent="0.2">
      <c r="I8091" s="1"/>
      <c r="L8091" s="1"/>
      <c r="AC8091" s="5"/>
      <c r="AD8091" s="5"/>
      <c r="AE8091" s="5"/>
      <c r="AF8091" s="5"/>
      <c r="AG8091" s="5"/>
    </row>
    <row r="8092" spans="9:33" x14ac:dyDescent="0.2">
      <c r="I8092" s="2"/>
      <c r="L8092" s="1"/>
      <c r="AC8092" s="5"/>
      <c r="AD8092" s="5"/>
      <c r="AE8092" s="5"/>
      <c r="AF8092" s="5"/>
      <c r="AG8092" s="5"/>
    </row>
    <row r="8093" spans="9:33" x14ac:dyDescent="0.2">
      <c r="I8093" s="1"/>
      <c r="L8093" s="1"/>
      <c r="AC8093" s="5"/>
      <c r="AD8093" s="5"/>
      <c r="AE8093" s="5"/>
      <c r="AF8093" s="5"/>
      <c r="AG8093" s="5"/>
    </row>
    <row r="8094" spans="9:33" x14ac:dyDescent="0.2">
      <c r="I8094" s="2"/>
      <c r="L8094" s="1"/>
      <c r="AC8094" s="5"/>
      <c r="AD8094" s="5"/>
      <c r="AE8094" s="5"/>
      <c r="AF8094" s="5"/>
      <c r="AG8094" s="5"/>
    </row>
    <row r="8095" spans="9:33" x14ac:dyDescent="0.2">
      <c r="I8095" s="2"/>
      <c r="L8095" s="1"/>
      <c r="AC8095" s="5"/>
      <c r="AD8095" s="5"/>
      <c r="AE8095" s="5"/>
      <c r="AF8095" s="5"/>
      <c r="AG8095" s="5"/>
    </row>
    <row r="8096" spans="9:33" x14ac:dyDescent="0.2">
      <c r="I8096" s="2"/>
      <c r="L8096" s="1"/>
      <c r="AC8096" s="5"/>
      <c r="AD8096" s="5"/>
      <c r="AE8096" s="5"/>
      <c r="AF8096" s="5"/>
      <c r="AG8096" s="5"/>
    </row>
    <row r="8097" spans="9:33" x14ac:dyDescent="0.2">
      <c r="I8097" s="2"/>
      <c r="L8097" s="1"/>
      <c r="AC8097" s="5"/>
      <c r="AD8097" s="5"/>
      <c r="AE8097" s="5"/>
      <c r="AF8097" s="5"/>
      <c r="AG8097" s="5"/>
    </row>
    <row r="8098" spans="9:33" x14ac:dyDescent="0.2">
      <c r="I8098" s="1"/>
      <c r="L8098" s="1"/>
      <c r="AC8098" s="5"/>
      <c r="AD8098" s="5"/>
      <c r="AE8098" s="5"/>
      <c r="AF8098" s="5"/>
      <c r="AG8098" s="5"/>
    </row>
    <row r="8099" spans="9:33" x14ac:dyDescent="0.2">
      <c r="I8099" s="1"/>
      <c r="L8099" s="1"/>
      <c r="AC8099" s="5"/>
      <c r="AD8099" s="5"/>
      <c r="AE8099" s="5"/>
      <c r="AF8099" s="5"/>
      <c r="AG8099" s="5"/>
    </row>
    <row r="8100" spans="9:33" x14ac:dyDescent="0.2">
      <c r="I8100" s="1"/>
      <c r="L8100" s="1"/>
      <c r="AC8100" s="5"/>
      <c r="AD8100" s="5"/>
      <c r="AE8100" s="5"/>
      <c r="AF8100" s="5"/>
      <c r="AG8100" s="5"/>
    </row>
    <row r="8101" spans="9:33" x14ac:dyDescent="0.2">
      <c r="I8101" s="1"/>
      <c r="L8101" s="1"/>
      <c r="AC8101" s="5"/>
      <c r="AD8101" s="5"/>
      <c r="AE8101" s="5"/>
      <c r="AF8101" s="5"/>
      <c r="AG8101" s="5"/>
    </row>
    <row r="8102" spans="9:33" x14ac:dyDescent="0.2">
      <c r="I8102" s="1"/>
      <c r="L8102" s="1"/>
      <c r="AC8102" s="5"/>
      <c r="AD8102" s="5"/>
      <c r="AE8102" s="5"/>
      <c r="AF8102" s="5"/>
      <c r="AG8102" s="5"/>
    </row>
    <row r="8103" spans="9:33" x14ac:dyDescent="0.2">
      <c r="I8103" s="1"/>
      <c r="L8103" s="1"/>
      <c r="AC8103" s="5"/>
      <c r="AD8103" s="5"/>
      <c r="AE8103" s="5"/>
      <c r="AF8103" s="5"/>
      <c r="AG8103" s="5"/>
    </row>
    <row r="8104" spans="9:33" x14ac:dyDescent="0.2">
      <c r="I8104" s="1"/>
      <c r="L8104" s="1"/>
      <c r="AC8104" s="5"/>
      <c r="AD8104" s="5"/>
      <c r="AE8104" s="5"/>
      <c r="AF8104" s="5"/>
      <c r="AG8104" s="5"/>
    </row>
    <row r="8105" spans="9:33" x14ac:dyDescent="0.2">
      <c r="I8105" s="1"/>
      <c r="L8105" s="1"/>
      <c r="AC8105" s="5"/>
      <c r="AD8105" s="5"/>
      <c r="AE8105" s="5"/>
      <c r="AF8105" s="5"/>
      <c r="AG8105" s="5"/>
    </row>
    <row r="8106" spans="9:33" x14ac:dyDescent="0.2">
      <c r="I8106" s="1"/>
      <c r="L8106" s="1"/>
      <c r="AC8106" s="5"/>
      <c r="AD8106" s="5"/>
      <c r="AE8106" s="5"/>
      <c r="AF8106" s="5"/>
      <c r="AG8106" s="5"/>
    </row>
    <row r="8107" spans="9:33" x14ac:dyDescent="0.2">
      <c r="I8107" s="1"/>
      <c r="L8107" s="1"/>
      <c r="AC8107" s="5"/>
      <c r="AD8107" s="5"/>
      <c r="AE8107" s="5"/>
      <c r="AF8107" s="5"/>
      <c r="AG8107" s="5"/>
    </row>
    <row r="8108" spans="9:33" x14ac:dyDescent="0.2">
      <c r="I8108" s="1"/>
      <c r="L8108" s="1"/>
      <c r="AC8108" s="5"/>
      <c r="AD8108" s="5"/>
      <c r="AE8108" s="5"/>
      <c r="AF8108" s="5"/>
      <c r="AG8108" s="5"/>
    </row>
    <row r="8109" spans="9:33" x14ac:dyDescent="0.2">
      <c r="I8109" s="1"/>
      <c r="L8109" s="1"/>
      <c r="AC8109" s="5"/>
      <c r="AD8109" s="5"/>
      <c r="AE8109" s="5"/>
      <c r="AF8109" s="5"/>
      <c r="AG8109" s="5"/>
    </row>
    <row r="8110" spans="9:33" x14ac:dyDescent="0.2">
      <c r="I8110" s="1"/>
      <c r="L8110" s="1"/>
      <c r="AC8110" s="5"/>
      <c r="AD8110" s="5"/>
      <c r="AE8110" s="5"/>
      <c r="AF8110" s="5"/>
      <c r="AG8110" s="5"/>
    </row>
    <row r="8111" spans="9:33" x14ac:dyDescent="0.2">
      <c r="I8111" s="1"/>
      <c r="L8111" s="1"/>
      <c r="AC8111" s="5"/>
      <c r="AD8111" s="5"/>
      <c r="AE8111" s="5"/>
      <c r="AF8111" s="5"/>
      <c r="AG8111" s="5"/>
    </row>
    <row r="8112" spans="9:33" x14ac:dyDescent="0.2">
      <c r="I8112" s="1"/>
      <c r="L8112" s="1"/>
      <c r="AC8112" s="5"/>
      <c r="AD8112" s="5"/>
      <c r="AE8112" s="5"/>
      <c r="AF8112" s="5"/>
      <c r="AG8112" s="5"/>
    </row>
    <row r="8113" spans="9:33" x14ac:dyDescent="0.2">
      <c r="I8113" s="1"/>
      <c r="L8113" s="1"/>
      <c r="AC8113" s="5"/>
      <c r="AD8113" s="5"/>
      <c r="AE8113" s="5"/>
      <c r="AF8113" s="5"/>
      <c r="AG8113" s="5"/>
    </row>
    <row r="8114" spans="9:33" x14ac:dyDescent="0.2">
      <c r="I8114" s="1"/>
      <c r="L8114" s="1"/>
      <c r="AC8114" s="5"/>
      <c r="AD8114" s="5"/>
      <c r="AE8114" s="5"/>
      <c r="AF8114" s="5"/>
      <c r="AG8114" s="5"/>
    </row>
    <row r="8115" spans="9:33" x14ac:dyDescent="0.2">
      <c r="I8115" s="1"/>
      <c r="L8115" s="1"/>
      <c r="AC8115" s="5"/>
      <c r="AD8115" s="5"/>
      <c r="AE8115" s="5"/>
      <c r="AF8115" s="5"/>
      <c r="AG8115" s="5"/>
    </row>
    <row r="8116" spans="9:33" x14ac:dyDescent="0.2">
      <c r="I8116" s="1"/>
      <c r="L8116" s="1"/>
      <c r="AC8116" s="5"/>
      <c r="AD8116" s="5"/>
      <c r="AE8116" s="5"/>
      <c r="AF8116" s="5"/>
      <c r="AG8116" s="5"/>
    </row>
    <row r="8117" spans="9:33" x14ac:dyDescent="0.2">
      <c r="I8117" s="1"/>
      <c r="L8117" s="1"/>
      <c r="AC8117" s="5"/>
      <c r="AD8117" s="5"/>
      <c r="AE8117" s="5"/>
      <c r="AF8117" s="5"/>
      <c r="AG8117" s="5"/>
    </row>
    <row r="8118" spans="9:33" x14ac:dyDescent="0.2">
      <c r="I8118" s="1"/>
      <c r="L8118" s="1"/>
      <c r="AC8118" s="5"/>
      <c r="AD8118" s="5"/>
      <c r="AE8118" s="5"/>
      <c r="AF8118" s="5"/>
      <c r="AG8118" s="5"/>
    </row>
    <row r="8119" spans="9:33" x14ac:dyDescent="0.2">
      <c r="I8119" s="1"/>
      <c r="L8119" s="1"/>
      <c r="AC8119" s="5"/>
      <c r="AD8119" s="5"/>
      <c r="AE8119" s="5"/>
      <c r="AF8119" s="5"/>
      <c r="AG8119" s="5"/>
    </row>
    <row r="8120" spans="9:33" x14ac:dyDescent="0.2">
      <c r="I8120" s="1"/>
      <c r="L8120" s="1"/>
      <c r="AC8120" s="5"/>
      <c r="AD8120" s="5"/>
      <c r="AE8120" s="5"/>
      <c r="AF8120" s="5"/>
      <c r="AG8120" s="5"/>
    </row>
    <row r="8121" spans="9:33" x14ac:dyDescent="0.2">
      <c r="I8121" s="1"/>
      <c r="L8121" s="1"/>
      <c r="AC8121" s="5"/>
      <c r="AD8121" s="5"/>
      <c r="AE8121" s="5"/>
      <c r="AF8121" s="5"/>
      <c r="AG8121" s="5"/>
    </row>
    <row r="8122" spans="9:33" x14ac:dyDescent="0.2">
      <c r="I8122" s="1"/>
      <c r="L8122" s="1"/>
      <c r="AC8122" s="5"/>
      <c r="AD8122" s="5"/>
      <c r="AE8122" s="5"/>
      <c r="AF8122" s="5"/>
      <c r="AG8122" s="5"/>
    </row>
    <row r="8123" spans="9:33" x14ac:dyDescent="0.2">
      <c r="I8123" s="1"/>
      <c r="L8123" s="1"/>
      <c r="AC8123" s="5"/>
      <c r="AD8123" s="5"/>
      <c r="AE8123" s="5"/>
      <c r="AF8123" s="5"/>
      <c r="AG8123" s="5"/>
    </row>
    <row r="8124" spans="9:33" x14ac:dyDescent="0.2">
      <c r="I8124" s="1"/>
      <c r="L8124" s="1"/>
      <c r="AC8124" s="5"/>
      <c r="AD8124" s="5"/>
      <c r="AE8124" s="5"/>
      <c r="AF8124" s="5"/>
      <c r="AG8124" s="5"/>
    </row>
    <row r="8125" spans="9:33" x14ac:dyDescent="0.2">
      <c r="I8125" s="1"/>
      <c r="L8125" s="1"/>
      <c r="AC8125" s="5"/>
      <c r="AD8125" s="5"/>
      <c r="AE8125" s="5"/>
      <c r="AF8125" s="5"/>
      <c r="AG8125" s="5"/>
    </row>
    <row r="8126" spans="9:33" x14ac:dyDescent="0.2">
      <c r="I8126" s="1"/>
      <c r="L8126" s="1"/>
      <c r="AC8126" s="5"/>
      <c r="AD8126" s="5"/>
      <c r="AE8126" s="5"/>
      <c r="AF8126" s="5"/>
      <c r="AG8126" s="5"/>
    </row>
    <row r="8127" spans="9:33" x14ac:dyDescent="0.2">
      <c r="I8127" s="1"/>
      <c r="L8127" s="1"/>
      <c r="AC8127" s="5"/>
      <c r="AD8127" s="5"/>
      <c r="AE8127" s="5"/>
      <c r="AF8127" s="5"/>
      <c r="AG8127" s="5"/>
    </row>
    <row r="8128" spans="9:33" x14ac:dyDescent="0.2">
      <c r="I8128" s="1"/>
      <c r="L8128" s="1"/>
      <c r="AC8128" s="5"/>
      <c r="AD8128" s="5"/>
      <c r="AE8128" s="5"/>
      <c r="AF8128" s="5"/>
      <c r="AG8128" s="5"/>
    </row>
    <row r="8129" spans="9:33" x14ac:dyDescent="0.2">
      <c r="I8129" s="1"/>
      <c r="L8129" s="1"/>
      <c r="AC8129" s="5"/>
      <c r="AD8129" s="5"/>
      <c r="AE8129" s="5"/>
      <c r="AF8129" s="5"/>
      <c r="AG8129" s="5"/>
    </row>
    <row r="8130" spans="9:33" x14ac:dyDescent="0.2">
      <c r="I8130" s="1"/>
      <c r="L8130" s="1"/>
      <c r="AC8130" s="5"/>
      <c r="AD8130" s="5"/>
      <c r="AE8130" s="5"/>
      <c r="AF8130" s="5"/>
      <c r="AG8130" s="5"/>
    </row>
    <row r="8131" spans="9:33" x14ac:dyDescent="0.2">
      <c r="I8131" s="1"/>
      <c r="L8131" s="1"/>
      <c r="AC8131" s="5"/>
      <c r="AD8131" s="5"/>
      <c r="AE8131" s="5"/>
      <c r="AF8131" s="5"/>
      <c r="AG8131" s="5"/>
    </row>
    <row r="8132" spans="9:33" x14ac:dyDescent="0.2">
      <c r="I8132" s="1"/>
      <c r="L8132" s="1"/>
      <c r="AC8132" s="5"/>
      <c r="AD8132" s="5"/>
      <c r="AE8132" s="5"/>
      <c r="AF8132" s="5"/>
      <c r="AG8132" s="5"/>
    </row>
    <row r="8133" spans="9:33" x14ac:dyDescent="0.2">
      <c r="I8133" s="1"/>
      <c r="L8133" s="1"/>
      <c r="AC8133" s="5"/>
      <c r="AD8133" s="5"/>
      <c r="AE8133" s="5"/>
      <c r="AF8133" s="5"/>
      <c r="AG8133" s="5"/>
    </row>
    <row r="8134" spans="9:33" x14ac:dyDescent="0.2">
      <c r="I8134" s="1"/>
      <c r="L8134" s="1"/>
      <c r="AC8134" s="5"/>
      <c r="AD8134" s="5"/>
      <c r="AE8134" s="5"/>
      <c r="AF8134" s="5"/>
      <c r="AG8134" s="5"/>
    </row>
    <row r="8135" spans="9:33" x14ac:dyDescent="0.2">
      <c r="I8135" s="1"/>
      <c r="L8135" s="1"/>
      <c r="AC8135" s="5"/>
      <c r="AD8135" s="5"/>
      <c r="AE8135" s="5"/>
      <c r="AF8135" s="5"/>
      <c r="AG8135" s="5"/>
    </row>
    <row r="8136" spans="9:33" x14ac:dyDescent="0.2">
      <c r="I8136" s="1"/>
      <c r="L8136" s="1"/>
      <c r="AC8136" s="5"/>
      <c r="AD8136" s="5"/>
      <c r="AE8136" s="5"/>
      <c r="AF8136" s="5"/>
      <c r="AG8136" s="5"/>
    </row>
    <row r="8137" spans="9:33" x14ac:dyDescent="0.2">
      <c r="I8137" s="1"/>
      <c r="L8137" s="1"/>
      <c r="AC8137" s="5"/>
      <c r="AD8137" s="5"/>
      <c r="AE8137" s="5"/>
      <c r="AF8137" s="5"/>
      <c r="AG8137" s="5"/>
    </row>
    <row r="8138" spans="9:33" x14ac:dyDescent="0.2">
      <c r="I8138" s="1"/>
      <c r="L8138" s="1"/>
      <c r="AC8138" s="5"/>
      <c r="AD8138" s="5"/>
      <c r="AE8138" s="5"/>
      <c r="AF8138" s="5"/>
      <c r="AG8138" s="5"/>
    </row>
    <row r="8139" spans="9:33" x14ac:dyDescent="0.2">
      <c r="I8139" s="1"/>
      <c r="L8139" s="1"/>
      <c r="AC8139" s="5"/>
      <c r="AD8139" s="5"/>
      <c r="AE8139" s="5"/>
      <c r="AF8139" s="5"/>
      <c r="AG8139" s="5"/>
    </row>
    <row r="8140" spans="9:33" x14ac:dyDescent="0.2">
      <c r="I8140" s="1"/>
      <c r="L8140" s="1"/>
      <c r="AC8140" s="5"/>
      <c r="AD8140" s="5"/>
      <c r="AE8140" s="5"/>
      <c r="AF8140" s="5"/>
      <c r="AG8140" s="5"/>
    </row>
    <row r="8141" spans="9:33" x14ac:dyDescent="0.2">
      <c r="I8141" s="1"/>
      <c r="L8141" s="1"/>
      <c r="AC8141" s="5"/>
      <c r="AD8141" s="5"/>
      <c r="AE8141" s="5"/>
      <c r="AF8141" s="5"/>
      <c r="AG8141" s="5"/>
    </row>
    <row r="8142" spans="9:33" x14ac:dyDescent="0.2">
      <c r="I8142" s="1"/>
      <c r="L8142" s="1"/>
      <c r="AC8142" s="5"/>
      <c r="AD8142" s="5"/>
      <c r="AE8142" s="5"/>
      <c r="AF8142" s="5"/>
      <c r="AG8142" s="5"/>
    </row>
    <row r="8143" spans="9:33" x14ac:dyDescent="0.2">
      <c r="I8143" s="1"/>
      <c r="L8143" s="1"/>
      <c r="AC8143" s="5"/>
      <c r="AD8143" s="5"/>
      <c r="AE8143" s="5"/>
      <c r="AF8143" s="5"/>
      <c r="AG8143" s="5"/>
    </row>
    <row r="8144" spans="9:33" x14ac:dyDescent="0.2">
      <c r="I8144" s="1"/>
      <c r="L8144" s="1"/>
      <c r="AC8144" s="5"/>
      <c r="AD8144" s="5"/>
      <c r="AE8144" s="5"/>
      <c r="AF8144" s="5"/>
      <c r="AG8144" s="5"/>
    </row>
    <row r="8145" spans="9:33" x14ac:dyDescent="0.2">
      <c r="I8145" s="1"/>
      <c r="L8145" s="1"/>
      <c r="AC8145" s="5"/>
      <c r="AD8145" s="5"/>
      <c r="AE8145" s="5"/>
      <c r="AF8145" s="5"/>
      <c r="AG8145" s="5"/>
    </row>
    <row r="8146" spans="9:33" x14ac:dyDescent="0.2">
      <c r="I8146" s="1"/>
      <c r="L8146" s="1"/>
      <c r="AC8146" s="5"/>
      <c r="AD8146" s="5"/>
      <c r="AE8146" s="5"/>
      <c r="AF8146" s="5"/>
      <c r="AG8146" s="5"/>
    </row>
    <row r="8147" spans="9:33" x14ac:dyDescent="0.2">
      <c r="I8147" s="1"/>
      <c r="L8147" s="1"/>
      <c r="AC8147" s="5"/>
      <c r="AD8147" s="5"/>
      <c r="AE8147" s="5"/>
      <c r="AF8147" s="5"/>
      <c r="AG8147" s="5"/>
    </row>
    <row r="8148" spans="9:33" x14ac:dyDescent="0.2">
      <c r="I8148" s="1"/>
      <c r="L8148" s="1"/>
      <c r="AC8148" s="5"/>
      <c r="AD8148" s="5"/>
      <c r="AE8148" s="5"/>
      <c r="AF8148" s="5"/>
      <c r="AG8148" s="5"/>
    </row>
    <row r="8149" spans="9:33" x14ac:dyDescent="0.2">
      <c r="I8149" s="1"/>
      <c r="L8149" s="1"/>
      <c r="AC8149" s="5"/>
      <c r="AD8149" s="5"/>
      <c r="AE8149" s="5"/>
      <c r="AF8149" s="5"/>
      <c r="AG8149" s="5"/>
    </row>
    <row r="8150" spans="9:33" x14ac:dyDescent="0.2">
      <c r="I8150" s="1"/>
      <c r="L8150" s="1"/>
      <c r="AC8150" s="5"/>
      <c r="AD8150" s="5"/>
      <c r="AE8150" s="5"/>
      <c r="AF8150" s="5"/>
      <c r="AG8150" s="5"/>
    </row>
    <row r="8151" spans="9:33" x14ac:dyDescent="0.2">
      <c r="I8151" s="1"/>
      <c r="L8151" s="1"/>
      <c r="AC8151" s="5"/>
      <c r="AD8151" s="5"/>
      <c r="AE8151" s="5"/>
      <c r="AF8151" s="5"/>
      <c r="AG8151" s="5"/>
    </row>
    <row r="8152" spans="9:33" x14ac:dyDescent="0.2">
      <c r="I8152" s="1"/>
      <c r="L8152" s="1"/>
      <c r="AC8152" s="5"/>
      <c r="AD8152" s="5"/>
      <c r="AE8152" s="5"/>
      <c r="AF8152" s="5"/>
      <c r="AG8152" s="5"/>
    </row>
    <row r="8153" spans="9:33" x14ac:dyDescent="0.2">
      <c r="I8153" s="1"/>
      <c r="L8153" s="1"/>
      <c r="AC8153" s="5"/>
      <c r="AD8153" s="5"/>
      <c r="AE8153" s="5"/>
      <c r="AF8153" s="5"/>
      <c r="AG8153" s="5"/>
    </row>
    <row r="8154" spans="9:33" x14ac:dyDescent="0.2">
      <c r="I8154" s="1"/>
      <c r="L8154" s="1"/>
      <c r="AC8154" s="5"/>
      <c r="AD8154" s="5"/>
      <c r="AE8154" s="5"/>
      <c r="AF8154" s="5"/>
      <c r="AG8154" s="5"/>
    </row>
    <row r="8155" spans="9:33" x14ac:dyDescent="0.2">
      <c r="I8155" s="1"/>
      <c r="L8155" s="1"/>
      <c r="AC8155" s="5"/>
      <c r="AD8155" s="5"/>
      <c r="AE8155" s="5"/>
      <c r="AF8155" s="5"/>
      <c r="AG8155" s="5"/>
    </row>
    <row r="8156" spans="9:33" x14ac:dyDescent="0.2">
      <c r="I8156" s="1"/>
      <c r="L8156" s="1"/>
      <c r="AC8156" s="5"/>
      <c r="AD8156" s="5"/>
      <c r="AE8156" s="5"/>
      <c r="AF8156" s="5"/>
      <c r="AG8156" s="5"/>
    </row>
    <row r="8157" spans="9:33" x14ac:dyDescent="0.2">
      <c r="I8157" s="1"/>
      <c r="L8157" s="1"/>
      <c r="AC8157" s="5"/>
      <c r="AD8157" s="5"/>
      <c r="AE8157" s="5"/>
      <c r="AF8157" s="5"/>
      <c r="AG8157" s="5"/>
    </row>
    <row r="8158" spans="9:33" x14ac:dyDescent="0.2">
      <c r="I8158" s="1"/>
      <c r="L8158" s="1"/>
      <c r="AC8158" s="5"/>
      <c r="AD8158" s="5"/>
      <c r="AE8158" s="5"/>
      <c r="AF8158" s="5"/>
      <c r="AG8158" s="5"/>
    </row>
    <row r="8159" spans="9:33" x14ac:dyDescent="0.2">
      <c r="I8159" s="1"/>
      <c r="L8159" s="1"/>
      <c r="AC8159" s="5"/>
      <c r="AD8159" s="5"/>
      <c r="AE8159" s="5"/>
      <c r="AF8159" s="5"/>
      <c r="AG8159" s="5"/>
    </row>
    <row r="8160" spans="9:33" x14ac:dyDescent="0.2">
      <c r="I8160" s="1"/>
      <c r="L8160" s="1"/>
      <c r="AC8160" s="5"/>
      <c r="AD8160" s="5"/>
      <c r="AE8160" s="5"/>
      <c r="AF8160" s="5"/>
      <c r="AG8160" s="5"/>
    </row>
    <row r="8161" spans="9:33" x14ac:dyDescent="0.2">
      <c r="I8161" s="1"/>
      <c r="L8161" s="1"/>
      <c r="AC8161" s="5"/>
      <c r="AD8161" s="5"/>
      <c r="AE8161" s="5"/>
      <c r="AF8161" s="5"/>
      <c r="AG8161" s="5"/>
    </row>
    <row r="8162" spans="9:33" x14ac:dyDescent="0.2">
      <c r="I8162" s="1"/>
      <c r="L8162" s="1"/>
      <c r="AC8162" s="5"/>
      <c r="AD8162" s="5"/>
      <c r="AE8162" s="5"/>
      <c r="AF8162" s="5"/>
      <c r="AG8162" s="5"/>
    </row>
    <row r="8163" spans="9:33" x14ac:dyDescent="0.2">
      <c r="I8163" s="1"/>
      <c r="L8163" s="1"/>
      <c r="AC8163" s="5"/>
      <c r="AD8163" s="5"/>
      <c r="AE8163" s="5"/>
      <c r="AF8163" s="5"/>
      <c r="AG8163" s="5"/>
    </row>
    <row r="8164" spans="9:33" x14ac:dyDescent="0.2">
      <c r="I8164" s="1"/>
      <c r="L8164" s="1"/>
      <c r="AC8164" s="5"/>
      <c r="AD8164" s="5"/>
      <c r="AE8164" s="5"/>
      <c r="AF8164" s="5"/>
      <c r="AG8164" s="5"/>
    </row>
    <row r="8165" spans="9:33" x14ac:dyDescent="0.2">
      <c r="I8165" s="1"/>
      <c r="L8165" s="1"/>
      <c r="AC8165" s="5"/>
      <c r="AD8165" s="5"/>
      <c r="AE8165" s="5"/>
      <c r="AF8165" s="5"/>
      <c r="AG8165" s="5"/>
    </row>
    <row r="8166" spans="9:33" x14ac:dyDescent="0.2">
      <c r="I8166" s="1"/>
      <c r="L8166" s="3"/>
    </row>
    <row r="8167" spans="9:33" x14ac:dyDescent="0.2">
      <c r="I8167" s="1"/>
      <c r="L8167" s="1"/>
      <c r="AC8167" s="5"/>
      <c r="AD8167" s="5"/>
      <c r="AE8167" s="5"/>
      <c r="AF8167" s="5"/>
      <c r="AG8167" s="5"/>
    </row>
    <row r="8168" spans="9:33" x14ac:dyDescent="0.2">
      <c r="I8168" s="1"/>
      <c r="L8168" s="1"/>
      <c r="AC8168" s="5"/>
      <c r="AD8168" s="5"/>
      <c r="AE8168" s="5"/>
      <c r="AF8168" s="5"/>
      <c r="AG8168" s="5"/>
    </row>
    <row r="8169" spans="9:33" x14ac:dyDescent="0.2">
      <c r="I8169" s="1"/>
      <c r="L8169" s="1"/>
      <c r="AC8169" s="5"/>
      <c r="AD8169" s="5"/>
      <c r="AE8169" s="5"/>
      <c r="AF8169" s="5"/>
      <c r="AG8169" s="5"/>
    </row>
    <row r="8170" spans="9:33" x14ac:dyDescent="0.2">
      <c r="I8170" s="1"/>
      <c r="L8170" s="1"/>
      <c r="AC8170" s="5"/>
      <c r="AD8170" s="5"/>
      <c r="AE8170" s="5"/>
      <c r="AF8170" s="5"/>
      <c r="AG8170" s="5"/>
    </row>
    <row r="8171" spans="9:33" x14ac:dyDescent="0.2">
      <c r="I8171" s="1"/>
      <c r="L8171" s="1"/>
      <c r="AC8171" s="5"/>
      <c r="AD8171" s="5"/>
      <c r="AE8171" s="5"/>
      <c r="AF8171" s="5"/>
      <c r="AG8171" s="5"/>
    </row>
    <row r="8172" spans="9:33" x14ac:dyDescent="0.2">
      <c r="I8172" s="1"/>
      <c r="L8172" s="1"/>
      <c r="AC8172" s="5"/>
      <c r="AD8172" s="5"/>
      <c r="AE8172" s="5"/>
      <c r="AF8172" s="5"/>
      <c r="AG8172" s="5"/>
    </row>
    <row r="8173" spans="9:33" x14ac:dyDescent="0.2">
      <c r="I8173" s="1"/>
      <c r="L8173" s="1"/>
      <c r="AC8173" s="5"/>
      <c r="AD8173" s="5"/>
      <c r="AE8173" s="5"/>
      <c r="AF8173" s="5"/>
      <c r="AG8173" s="5"/>
    </row>
    <row r="8174" spans="9:33" x14ac:dyDescent="0.2">
      <c r="I8174" s="1"/>
      <c r="L8174" s="1"/>
      <c r="AC8174" s="5"/>
      <c r="AD8174" s="5"/>
      <c r="AE8174" s="5"/>
      <c r="AF8174" s="5"/>
      <c r="AG8174" s="5"/>
    </row>
    <row r="8175" spans="9:33" x14ac:dyDescent="0.2">
      <c r="I8175" s="1"/>
      <c r="L8175" s="1"/>
      <c r="AC8175" s="5"/>
      <c r="AD8175" s="5"/>
      <c r="AE8175" s="5"/>
      <c r="AF8175" s="5"/>
      <c r="AG8175" s="5"/>
    </row>
    <row r="8176" spans="9:33" x14ac:dyDescent="0.2">
      <c r="I8176" s="1"/>
      <c r="L8176" s="1"/>
      <c r="AC8176" s="5"/>
      <c r="AD8176" s="5"/>
      <c r="AE8176" s="5"/>
      <c r="AF8176" s="5"/>
      <c r="AG8176" s="5"/>
    </row>
    <row r="8177" spans="9:33" x14ac:dyDescent="0.2">
      <c r="I8177" s="2"/>
      <c r="L8177" s="1"/>
      <c r="AC8177" s="5"/>
      <c r="AD8177" s="5"/>
      <c r="AE8177" s="5"/>
      <c r="AF8177" s="5"/>
      <c r="AG8177" s="5"/>
    </row>
    <row r="8178" spans="9:33" x14ac:dyDescent="0.2">
      <c r="I8178" s="1"/>
      <c r="L8178" s="1"/>
      <c r="AC8178" s="5"/>
      <c r="AD8178" s="5"/>
      <c r="AE8178" s="5"/>
      <c r="AF8178" s="5"/>
      <c r="AG8178" s="5"/>
    </row>
    <row r="8179" spans="9:33" x14ac:dyDescent="0.2">
      <c r="I8179" s="1"/>
      <c r="L8179" s="1"/>
      <c r="AC8179" s="5"/>
      <c r="AD8179" s="5"/>
      <c r="AE8179" s="5"/>
      <c r="AF8179" s="5"/>
      <c r="AG8179" s="5"/>
    </row>
    <row r="8180" spans="9:33" x14ac:dyDescent="0.2">
      <c r="I8180" s="1"/>
      <c r="L8180" s="1"/>
      <c r="AC8180" s="5"/>
      <c r="AD8180" s="5"/>
      <c r="AE8180" s="5"/>
      <c r="AF8180" s="5"/>
      <c r="AG8180" s="5"/>
    </row>
    <row r="8181" spans="9:33" x14ac:dyDescent="0.2">
      <c r="I8181" s="1"/>
      <c r="L8181" s="1"/>
      <c r="AC8181" s="5"/>
      <c r="AD8181" s="5"/>
      <c r="AE8181" s="5"/>
      <c r="AF8181" s="5"/>
      <c r="AG8181" s="5"/>
    </row>
    <row r="8182" spans="9:33" x14ac:dyDescent="0.2">
      <c r="I8182" s="1"/>
      <c r="L8182" s="1"/>
      <c r="AC8182" s="5"/>
      <c r="AD8182" s="5"/>
      <c r="AE8182" s="5"/>
      <c r="AF8182" s="5"/>
      <c r="AG8182" s="5"/>
    </row>
    <row r="8183" spans="9:33" x14ac:dyDescent="0.2">
      <c r="I8183" s="2"/>
      <c r="L8183" s="1"/>
      <c r="AC8183" s="5"/>
      <c r="AD8183" s="5"/>
      <c r="AE8183" s="5"/>
      <c r="AF8183" s="5"/>
      <c r="AG8183" s="5"/>
    </row>
    <row r="8184" spans="9:33" x14ac:dyDescent="0.2">
      <c r="I8184" s="1"/>
      <c r="L8184" s="1"/>
      <c r="AC8184" s="5"/>
      <c r="AD8184" s="5"/>
      <c r="AE8184" s="5"/>
      <c r="AF8184" s="5"/>
      <c r="AG8184" s="5"/>
    </row>
    <row r="8185" spans="9:33" x14ac:dyDescent="0.2">
      <c r="I8185" s="2"/>
      <c r="L8185" s="1"/>
      <c r="AC8185" s="5"/>
      <c r="AD8185" s="5"/>
      <c r="AE8185" s="5"/>
      <c r="AF8185" s="5"/>
      <c r="AG8185" s="5"/>
    </row>
    <row r="8186" spans="9:33" x14ac:dyDescent="0.2">
      <c r="I8186" s="1"/>
      <c r="L8186" s="1"/>
      <c r="AC8186" s="5"/>
      <c r="AD8186" s="5"/>
      <c r="AE8186" s="5"/>
      <c r="AF8186" s="5"/>
      <c r="AG8186" s="5"/>
    </row>
    <row r="8187" spans="9:33" x14ac:dyDescent="0.2">
      <c r="I8187" s="1"/>
      <c r="L8187" s="1"/>
      <c r="AC8187" s="5"/>
      <c r="AD8187" s="5"/>
      <c r="AE8187" s="5"/>
      <c r="AF8187" s="5"/>
      <c r="AG8187" s="5"/>
    </row>
    <row r="8188" spans="9:33" x14ac:dyDescent="0.2">
      <c r="I8188" s="1"/>
      <c r="L8188" s="1"/>
      <c r="AC8188" s="5"/>
      <c r="AD8188" s="5"/>
      <c r="AE8188" s="5"/>
      <c r="AF8188" s="5"/>
      <c r="AG8188" s="5"/>
    </row>
    <row r="8189" spans="9:33" x14ac:dyDescent="0.2">
      <c r="I8189" s="1"/>
      <c r="L8189" s="1"/>
      <c r="AC8189" s="5"/>
      <c r="AD8189" s="5"/>
      <c r="AE8189" s="5"/>
      <c r="AF8189" s="5"/>
      <c r="AG8189" s="5"/>
    </row>
    <row r="8190" spans="9:33" x14ac:dyDescent="0.2">
      <c r="I8190" s="1"/>
      <c r="L8190" s="1"/>
      <c r="AC8190" s="5"/>
      <c r="AD8190" s="5"/>
      <c r="AE8190" s="5"/>
      <c r="AF8190" s="5"/>
      <c r="AG8190" s="5"/>
    </row>
    <row r="8191" spans="9:33" x14ac:dyDescent="0.2">
      <c r="I8191" s="1"/>
      <c r="L8191" s="1"/>
      <c r="AC8191" s="5"/>
      <c r="AD8191" s="5"/>
      <c r="AE8191" s="5"/>
      <c r="AF8191" s="5"/>
      <c r="AG8191" s="5"/>
    </row>
    <row r="8192" spans="9:33" x14ac:dyDescent="0.2">
      <c r="I8192" s="1"/>
      <c r="L8192" s="1"/>
      <c r="AC8192" s="5"/>
      <c r="AD8192" s="5"/>
      <c r="AE8192" s="5"/>
      <c r="AF8192" s="5"/>
      <c r="AG8192" s="5"/>
    </row>
    <row r="8193" spans="9:33" x14ac:dyDescent="0.2">
      <c r="I8193" s="1"/>
      <c r="L8193" s="1"/>
      <c r="AC8193" s="5"/>
      <c r="AD8193" s="5"/>
      <c r="AE8193" s="5"/>
      <c r="AF8193" s="5"/>
      <c r="AG8193" s="5"/>
    </row>
    <row r="8194" spans="9:33" x14ac:dyDescent="0.2">
      <c r="I8194" s="1"/>
      <c r="L8194" s="1"/>
      <c r="AC8194" s="5"/>
      <c r="AD8194" s="5"/>
      <c r="AE8194" s="5"/>
      <c r="AF8194" s="5"/>
      <c r="AG8194" s="5"/>
    </row>
    <row r="8195" spans="9:33" x14ac:dyDescent="0.2">
      <c r="I8195" s="1"/>
      <c r="L8195" s="1"/>
      <c r="AC8195" s="5"/>
      <c r="AD8195" s="5"/>
      <c r="AE8195" s="5"/>
      <c r="AF8195" s="5"/>
      <c r="AG8195" s="5"/>
    </row>
    <row r="8196" spans="9:33" x14ac:dyDescent="0.2">
      <c r="I8196" s="2"/>
      <c r="L8196" s="1"/>
      <c r="AC8196" s="5"/>
      <c r="AD8196" s="5"/>
      <c r="AE8196" s="5"/>
      <c r="AF8196" s="5"/>
      <c r="AG8196" s="5"/>
    </row>
    <row r="8197" spans="9:33" x14ac:dyDescent="0.2">
      <c r="I8197" s="1"/>
      <c r="L8197" s="1"/>
      <c r="AC8197" s="5"/>
      <c r="AD8197" s="5"/>
      <c r="AE8197" s="5"/>
      <c r="AF8197" s="5"/>
      <c r="AG8197" s="5"/>
    </row>
    <row r="8198" spans="9:33" x14ac:dyDescent="0.2">
      <c r="I8198" s="1"/>
      <c r="L8198" s="1"/>
      <c r="AC8198" s="5"/>
      <c r="AD8198" s="5"/>
      <c r="AE8198" s="5"/>
      <c r="AF8198" s="5"/>
      <c r="AG8198" s="5"/>
    </row>
    <row r="8199" spans="9:33" x14ac:dyDescent="0.2">
      <c r="I8199" s="2"/>
      <c r="L8199" s="1"/>
      <c r="AC8199" s="5"/>
      <c r="AD8199" s="5"/>
      <c r="AE8199" s="5"/>
      <c r="AF8199" s="5"/>
      <c r="AG8199" s="5"/>
    </row>
    <row r="8200" spans="9:33" x14ac:dyDescent="0.2">
      <c r="I8200" s="1"/>
      <c r="L8200" s="1"/>
      <c r="AC8200" s="5"/>
      <c r="AD8200" s="5"/>
      <c r="AE8200" s="5"/>
      <c r="AF8200" s="5"/>
      <c r="AG8200" s="5"/>
    </row>
    <row r="8201" spans="9:33" x14ac:dyDescent="0.2">
      <c r="I8201" s="2"/>
      <c r="L8201" s="1"/>
      <c r="AC8201" s="5"/>
      <c r="AD8201" s="5"/>
      <c r="AE8201" s="5"/>
      <c r="AF8201" s="5"/>
      <c r="AG8201" s="5"/>
    </row>
    <row r="8202" spans="9:33" x14ac:dyDescent="0.2">
      <c r="I8202" s="2"/>
      <c r="L8202" s="1"/>
      <c r="AC8202" s="5"/>
      <c r="AD8202" s="5"/>
      <c r="AE8202" s="5"/>
      <c r="AF8202" s="5"/>
      <c r="AG8202" s="5"/>
    </row>
    <row r="8203" spans="9:33" x14ac:dyDescent="0.2">
      <c r="I8203" s="2"/>
      <c r="L8203" s="1"/>
      <c r="AC8203" s="5"/>
      <c r="AD8203" s="5"/>
      <c r="AE8203" s="5"/>
      <c r="AF8203" s="5"/>
      <c r="AG8203" s="5"/>
    </row>
    <row r="8204" spans="9:33" x14ac:dyDescent="0.2">
      <c r="I8204" s="2"/>
      <c r="L8204" s="1"/>
      <c r="AC8204" s="5"/>
      <c r="AD8204" s="5"/>
      <c r="AE8204" s="5"/>
      <c r="AF8204" s="5"/>
      <c r="AG8204" s="5"/>
    </row>
    <row r="8205" spans="9:33" x14ac:dyDescent="0.2">
      <c r="I8205" s="1"/>
      <c r="L8205" s="1"/>
      <c r="AC8205" s="5"/>
      <c r="AD8205" s="5"/>
      <c r="AE8205" s="5"/>
      <c r="AF8205" s="5"/>
      <c r="AG8205" s="5"/>
    </row>
    <row r="8206" spans="9:33" x14ac:dyDescent="0.2">
      <c r="I8206" s="1"/>
      <c r="L8206" s="1"/>
      <c r="AC8206" s="5"/>
      <c r="AD8206" s="5"/>
      <c r="AE8206" s="5"/>
      <c r="AF8206" s="5"/>
      <c r="AG8206" s="5"/>
    </row>
    <row r="8207" spans="9:33" x14ac:dyDescent="0.2">
      <c r="I8207" s="1"/>
      <c r="L8207" s="1"/>
      <c r="AC8207" s="5"/>
      <c r="AD8207" s="5"/>
      <c r="AE8207" s="5"/>
      <c r="AF8207" s="5"/>
      <c r="AG8207" s="5"/>
    </row>
    <row r="8208" spans="9:33" x14ac:dyDescent="0.2">
      <c r="I8208" s="1"/>
      <c r="L8208" s="1"/>
      <c r="AC8208" s="5"/>
      <c r="AD8208" s="5"/>
      <c r="AE8208" s="5"/>
      <c r="AF8208" s="5"/>
      <c r="AG8208" s="5"/>
    </row>
    <row r="8209" spans="9:33" x14ac:dyDescent="0.2">
      <c r="I8209" s="1"/>
      <c r="L8209" s="1"/>
      <c r="AC8209" s="5"/>
      <c r="AD8209" s="5"/>
      <c r="AE8209" s="5"/>
      <c r="AF8209" s="5"/>
      <c r="AG8209" s="5"/>
    </row>
    <row r="8210" spans="9:33" x14ac:dyDescent="0.2">
      <c r="I8210" s="1"/>
      <c r="L8210" s="1"/>
      <c r="AC8210" s="5"/>
      <c r="AD8210" s="5"/>
      <c r="AE8210" s="5"/>
      <c r="AF8210" s="5"/>
      <c r="AG8210" s="5"/>
    </row>
    <row r="8211" spans="9:33" x14ac:dyDescent="0.2">
      <c r="I8211" s="1"/>
      <c r="L8211" s="1"/>
      <c r="AC8211" s="5"/>
      <c r="AD8211" s="5"/>
      <c r="AE8211" s="5"/>
      <c r="AF8211" s="5"/>
      <c r="AG8211" s="5"/>
    </row>
    <row r="8212" spans="9:33" x14ac:dyDescent="0.2">
      <c r="I8212" s="1"/>
      <c r="L8212" s="1"/>
      <c r="AC8212" s="5"/>
      <c r="AD8212" s="5"/>
      <c r="AE8212" s="5"/>
      <c r="AF8212" s="5"/>
      <c r="AG8212" s="5"/>
    </row>
    <row r="8213" spans="9:33" x14ac:dyDescent="0.2">
      <c r="I8213" s="1"/>
      <c r="L8213" s="1"/>
      <c r="AC8213" s="5"/>
      <c r="AD8213" s="5"/>
      <c r="AE8213" s="5"/>
      <c r="AF8213" s="5"/>
      <c r="AG8213" s="5"/>
    </row>
    <row r="8214" spans="9:33" x14ac:dyDescent="0.2">
      <c r="I8214" s="1"/>
      <c r="L8214" s="1"/>
      <c r="AC8214" s="5"/>
      <c r="AD8214" s="5"/>
      <c r="AE8214" s="5"/>
      <c r="AF8214" s="5"/>
      <c r="AG8214" s="5"/>
    </row>
    <row r="8215" spans="9:33" x14ac:dyDescent="0.2">
      <c r="I8215" s="1"/>
      <c r="L8215" s="1"/>
      <c r="AC8215" s="5"/>
      <c r="AD8215" s="5"/>
      <c r="AE8215" s="5"/>
      <c r="AF8215" s="5"/>
      <c r="AG8215" s="5"/>
    </row>
    <row r="8216" spans="9:33" x14ac:dyDescent="0.2">
      <c r="I8216" s="1"/>
      <c r="L8216" s="1"/>
      <c r="AC8216" s="5"/>
      <c r="AD8216" s="5"/>
      <c r="AE8216" s="5"/>
      <c r="AF8216" s="5"/>
      <c r="AG8216" s="5"/>
    </row>
    <row r="8217" spans="9:33" x14ac:dyDescent="0.2">
      <c r="I8217" s="1"/>
      <c r="L8217" s="1"/>
      <c r="AC8217" s="5"/>
      <c r="AD8217" s="5"/>
      <c r="AE8217" s="5"/>
      <c r="AF8217" s="5"/>
      <c r="AG8217" s="5"/>
    </row>
    <row r="8218" spans="9:33" x14ac:dyDescent="0.2">
      <c r="I8218" s="1"/>
      <c r="L8218" s="1"/>
      <c r="AC8218" s="5"/>
      <c r="AD8218" s="5"/>
      <c r="AE8218" s="5"/>
      <c r="AF8218" s="5"/>
      <c r="AG8218" s="5"/>
    </row>
    <row r="8219" spans="9:33" x14ac:dyDescent="0.2">
      <c r="I8219" s="1"/>
      <c r="L8219" s="1"/>
      <c r="AC8219" s="5"/>
      <c r="AD8219" s="5"/>
      <c r="AE8219" s="5"/>
      <c r="AF8219" s="5"/>
      <c r="AG8219" s="5"/>
    </row>
    <row r="8220" spans="9:33" x14ac:dyDescent="0.2">
      <c r="I8220" s="1"/>
      <c r="L8220" s="1"/>
      <c r="AC8220" s="5"/>
      <c r="AD8220" s="5"/>
      <c r="AE8220" s="5"/>
      <c r="AF8220" s="5"/>
      <c r="AG8220" s="5"/>
    </row>
    <row r="8221" spans="9:33" x14ac:dyDescent="0.2">
      <c r="I8221" s="1"/>
      <c r="L8221" s="1"/>
      <c r="AC8221" s="5"/>
      <c r="AD8221" s="5"/>
      <c r="AE8221" s="5"/>
      <c r="AF8221" s="5"/>
      <c r="AG8221" s="5"/>
    </row>
    <row r="8222" spans="9:33" x14ac:dyDescent="0.2">
      <c r="I8222" s="1"/>
      <c r="L8222" s="1"/>
      <c r="AC8222" s="5"/>
      <c r="AD8222" s="5"/>
      <c r="AE8222" s="5"/>
      <c r="AF8222" s="5"/>
      <c r="AG8222" s="5"/>
    </row>
    <row r="8223" spans="9:33" x14ac:dyDescent="0.2">
      <c r="I8223" s="1"/>
      <c r="L8223" s="1"/>
      <c r="AC8223" s="5"/>
      <c r="AD8223" s="5"/>
      <c r="AE8223" s="5"/>
      <c r="AF8223" s="5"/>
      <c r="AG8223" s="5"/>
    </row>
    <row r="8224" spans="9:33" x14ac:dyDescent="0.2">
      <c r="I8224" s="1"/>
      <c r="L8224" s="1"/>
      <c r="AC8224" s="5"/>
      <c r="AD8224" s="5"/>
      <c r="AE8224" s="5"/>
      <c r="AF8224" s="5"/>
      <c r="AG8224" s="5"/>
    </row>
    <row r="8225" spans="9:33" x14ac:dyDescent="0.2">
      <c r="I8225" s="1"/>
      <c r="L8225" s="1"/>
      <c r="AC8225" s="5"/>
      <c r="AD8225" s="5"/>
      <c r="AE8225" s="5"/>
      <c r="AF8225" s="5"/>
      <c r="AG8225" s="5"/>
    </row>
    <row r="8226" spans="9:33" x14ac:dyDescent="0.2">
      <c r="I8226" s="1"/>
      <c r="L8226" s="1"/>
      <c r="AC8226" s="5"/>
      <c r="AD8226" s="5"/>
      <c r="AE8226" s="5"/>
      <c r="AF8226" s="5"/>
      <c r="AG8226" s="5"/>
    </row>
    <row r="8227" spans="9:33" x14ac:dyDescent="0.2">
      <c r="I8227" s="1"/>
      <c r="L8227" s="1"/>
      <c r="AC8227" s="5"/>
      <c r="AD8227" s="5"/>
      <c r="AE8227" s="5"/>
      <c r="AF8227" s="5"/>
      <c r="AG8227" s="5"/>
    </row>
    <row r="8228" spans="9:33" x14ac:dyDescent="0.2">
      <c r="I8228" s="1"/>
      <c r="L8228" s="1"/>
      <c r="AC8228" s="5"/>
      <c r="AD8228" s="5"/>
      <c r="AE8228" s="5"/>
      <c r="AF8228" s="5"/>
      <c r="AG8228" s="5"/>
    </row>
    <row r="8229" spans="9:33" x14ac:dyDescent="0.2">
      <c r="I8229" s="1"/>
      <c r="L8229" s="1"/>
      <c r="AC8229" s="5"/>
      <c r="AD8229" s="5"/>
      <c r="AE8229" s="5"/>
      <c r="AF8229" s="5"/>
      <c r="AG8229" s="5"/>
    </row>
    <row r="8230" spans="9:33" x14ac:dyDescent="0.2">
      <c r="I8230" s="1"/>
      <c r="L8230" s="1"/>
      <c r="AC8230" s="5"/>
      <c r="AD8230" s="5"/>
      <c r="AE8230" s="5"/>
      <c r="AF8230" s="5"/>
      <c r="AG8230" s="5"/>
    </row>
    <row r="8231" spans="9:33" x14ac:dyDescent="0.2">
      <c r="I8231" s="1"/>
      <c r="L8231" s="1"/>
      <c r="AC8231" s="5"/>
      <c r="AD8231" s="5"/>
      <c r="AE8231" s="5"/>
      <c r="AF8231" s="5"/>
      <c r="AG8231" s="5"/>
    </row>
    <row r="8232" spans="9:33" x14ac:dyDescent="0.2">
      <c r="I8232" s="1"/>
      <c r="L8232" s="1"/>
      <c r="AC8232" s="5"/>
      <c r="AD8232" s="5"/>
      <c r="AE8232" s="5"/>
      <c r="AF8232" s="5"/>
      <c r="AG8232" s="5"/>
    </row>
    <row r="8233" spans="9:33" x14ac:dyDescent="0.2">
      <c r="I8233" s="1"/>
      <c r="L8233" s="1"/>
      <c r="AC8233" s="5"/>
      <c r="AD8233" s="5"/>
      <c r="AE8233" s="5"/>
      <c r="AF8233" s="5"/>
      <c r="AG8233" s="5"/>
    </row>
    <row r="8234" spans="9:33" x14ac:dyDescent="0.2">
      <c r="I8234" s="1"/>
      <c r="L8234" s="1"/>
      <c r="AC8234" s="5"/>
      <c r="AD8234" s="5"/>
      <c r="AE8234" s="5"/>
      <c r="AF8234" s="5"/>
      <c r="AG8234" s="5"/>
    </row>
    <row r="8235" spans="9:33" x14ac:dyDescent="0.2">
      <c r="I8235" s="1"/>
      <c r="L8235" s="1"/>
      <c r="AC8235" s="5"/>
      <c r="AD8235" s="5"/>
      <c r="AE8235" s="5"/>
      <c r="AF8235" s="5"/>
      <c r="AG8235" s="5"/>
    </row>
    <row r="8236" spans="9:33" x14ac:dyDescent="0.2">
      <c r="I8236" s="1"/>
      <c r="L8236" s="1"/>
      <c r="AC8236" s="5"/>
      <c r="AD8236" s="5"/>
      <c r="AE8236" s="5"/>
      <c r="AF8236" s="5"/>
      <c r="AG8236" s="5"/>
    </row>
    <row r="8237" spans="9:33" x14ac:dyDescent="0.2">
      <c r="I8237" s="1"/>
      <c r="L8237" s="1"/>
      <c r="AC8237" s="5"/>
      <c r="AD8237" s="5"/>
      <c r="AE8237" s="5"/>
      <c r="AF8237" s="5"/>
      <c r="AG8237" s="5"/>
    </row>
    <row r="8238" spans="9:33" x14ac:dyDescent="0.2">
      <c r="I8238" s="1"/>
      <c r="L8238" s="1"/>
      <c r="AC8238" s="5"/>
      <c r="AD8238" s="5"/>
      <c r="AE8238" s="5"/>
      <c r="AF8238" s="5"/>
      <c r="AG8238" s="5"/>
    </row>
    <row r="8239" spans="9:33" x14ac:dyDescent="0.2">
      <c r="I8239" s="1"/>
      <c r="L8239" s="1"/>
      <c r="AC8239" s="5"/>
      <c r="AD8239" s="5"/>
      <c r="AE8239" s="5"/>
      <c r="AF8239" s="5"/>
      <c r="AG8239" s="5"/>
    </row>
    <row r="8240" spans="9:33" x14ac:dyDescent="0.2">
      <c r="I8240" s="1"/>
      <c r="L8240" s="1"/>
      <c r="AC8240" s="5"/>
      <c r="AD8240" s="5"/>
      <c r="AE8240" s="5"/>
      <c r="AF8240" s="5"/>
      <c r="AG8240" s="5"/>
    </row>
    <row r="8241" spans="9:33" x14ac:dyDescent="0.2">
      <c r="I8241" s="1"/>
      <c r="L8241" s="1"/>
      <c r="AC8241" s="5"/>
      <c r="AD8241" s="5"/>
      <c r="AE8241" s="5"/>
      <c r="AF8241" s="5"/>
      <c r="AG8241" s="5"/>
    </row>
    <row r="8242" spans="9:33" x14ac:dyDescent="0.2">
      <c r="I8242" s="1"/>
      <c r="L8242" s="1"/>
      <c r="AC8242" s="5"/>
      <c r="AD8242" s="5"/>
      <c r="AE8242" s="5"/>
      <c r="AF8242" s="5"/>
      <c r="AG8242" s="5"/>
    </row>
    <row r="8243" spans="9:33" x14ac:dyDescent="0.2">
      <c r="I8243" s="1"/>
      <c r="L8243" s="1"/>
      <c r="AC8243" s="5"/>
      <c r="AD8243" s="5"/>
      <c r="AE8243" s="5"/>
      <c r="AF8243" s="5"/>
      <c r="AG8243" s="5"/>
    </row>
    <row r="8244" spans="9:33" x14ac:dyDescent="0.2">
      <c r="I8244" s="1"/>
      <c r="L8244" s="1"/>
      <c r="AC8244" s="5"/>
      <c r="AD8244" s="5"/>
      <c r="AE8244" s="5"/>
      <c r="AF8244" s="5"/>
      <c r="AG8244" s="5"/>
    </row>
    <row r="8245" spans="9:33" x14ac:dyDescent="0.2">
      <c r="I8245" s="1"/>
      <c r="L8245" s="1"/>
      <c r="AC8245" s="5"/>
      <c r="AD8245" s="5"/>
      <c r="AE8245" s="5"/>
      <c r="AF8245" s="5"/>
      <c r="AG8245" s="5"/>
    </row>
    <row r="8246" spans="9:33" x14ac:dyDescent="0.2">
      <c r="I8246" s="1"/>
      <c r="L8246" s="1"/>
      <c r="AC8246" s="5"/>
      <c r="AD8246" s="5"/>
      <c r="AE8246" s="5"/>
      <c r="AF8246" s="5"/>
      <c r="AG8246" s="5"/>
    </row>
    <row r="8247" spans="9:33" x14ac:dyDescent="0.2">
      <c r="I8247" s="1"/>
      <c r="L8247" s="1"/>
      <c r="AC8247" s="5"/>
      <c r="AD8247" s="5"/>
      <c r="AE8247" s="5"/>
      <c r="AF8247" s="5"/>
      <c r="AG8247" s="5"/>
    </row>
    <row r="8248" spans="9:33" x14ac:dyDescent="0.2">
      <c r="I8248" s="1"/>
      <c r="L8248" s="1"/>
      <c r="AC8248" s="5"/>
      <c r="AD8248" s="5"/>
      <c r="AE8248" s="5"/>
      <c r="AF8248" s="5"/>
      <c r="AG8248" s="5"/>
    </row>
    <row r="8249" spans="9:33" x14ac:dyDescent="0.2">
      <c r="I8249" s="1"/>
      <c r="L8249" s="1"/>
      <c r="AC8249" s="5"/>
      <c r="AD8249" s="5"/>
      <c r="AE8249" s="5"/>
      <c r="AF8249" s="5"/>
      <c r="AG8249" s="5"/>
    </row>
    <row r="8250" spans="9:33" x14ac:dyDescent="0.2">
      <c r="I8250" s="1"/>
      <c r="L8250" s="1"/>
      <c r="AC8250" s="5"/>
      <c r="AD8250" s="5"/>
      <c r="AE8250" s="5"/>
      <c r="AF8250" s="5"/>
      <c r="AG8250" s="5"/>
    </row>
    <row r="8251" spans="9:33" x14ac:dyDescent="0.2">
      <c r="I8251" s="1"/>
      <c r="L8251" s="1"/>
      <c r="AC8251" s="5"/>
      <c r="AD8251" s="5"/>
      <c r="AE8251" s="5"/>
      <c r="AF8251" s="5"/>
      <c r="AG8251" s="5"/>
    </row>
    <row r="8252" spans="9:33" x14ac:dyDescent="0.2">
      <c r="I8252" s="1"/>
      <c r="L8252" s="1"/>
      <c r="AC8252" s="5"/>
      <c r="AD8252" s="5"/>
      <c r="AE8252" s="5"/>
      <c r="AF8252" s="5"/>
      <c r="AG8252" s="5"/>
    </row>
    <row r="8253" spans="9:33" x14ac:dyDescent="0.2">
      <c r="I8253" s="1"/>
      <c r="L8253" s="1"/>
      <c r="AC8253" s="5"/>
      <c r="AD8253" s="5"/>
      <c r="AE8253" s="5"/>
      <c r="AF8253" s="5"/>
      <c r="AG8253" s="5"/>
    </row>
    <row r="8254" spans="9:33" x14ac:dyDescent="0.2">
      <c r="I8254" s="1"/>
      <c r="L8254" s="1"/>
      <c r="AC8254" s="5"/>
      <c r="AD8254" s="5"/>
      <c r="AE8254" s="5"/>
      <c r="AF8254" s="5"/>
      <c r="AG8254" s="5"/>
    </row>
    <row r="8255" spans="9:33" x14ac:dyDescent="0.2">
      <c r="I8255" s="1"/>
      <c r="L8255" s="1"/>
      <c r="AC8255" s="5"/>
      <c r="AD8255" s="5"/>
      <c r="AE8255" s="5"/>
      <c r="AF8255" s="5"/>
      <c r="AG8255" s="5"/>
    </row>
    <row r="8256" spans="9:33" x14ac:dyDescent="0.2">
      <c r="I8256" s="1"/>
      <c r="L8256" s="1"/>
      <c r="AC8256" s="5"/>
      <c r="AD8256" s="5"/>
      <c r="AE8256" s="5"/>
      <c r="AF8256" s="5"/>
      <c r="AG8256" s="5"/>
    </row>
    <row r="8257" spans="9:33" x14ac:dyDescent="0.2">
      <c r="I8257" s="1"/>
      <c r="L8257" s="1"/>
      <c r="AC8257" s="5"/>
      <c r="AD8257" s="5"/>
      <c r="AE8257" s="5"/>
      <c r="AF8257" s="5"/>
      <c r="AG8257" s="5"/>
    </row>
    <row r="8258" spans="9:33" x14ac:dyDescent="0.2">
      <c r="I8258" s="1"/>
      <c r="L8258" s="1"/>
      <c r="AC8258" s="5"/>
      <c r="AD8258" s="5"/>
      <c r="AE8258" s="5"/>
      <c r="AF8258" s="5"/>
      <c r="AG8258" s="5"/>
    </row>
    <row r="8259" spans="9:33" x14ac:dyDescent="0.2">
      <c r="I8259" s="1"/>
      <c r="L8259" s="1"/>
      <c r="AC8259" s="5"/>
      <c r="AD8259" s="5"/>
      <c r="AE8259" s="5"/>
      <c r="AF8259" s="5"/>
      <c r="AG8259" s="5"/>
    </row>
    <row r="8260" spans="9:33" x14ac:dyDescent="0.2">
      <c r="I8260" s="1"/>
      <c r="L8260" s="1"/>
      <c r="AC8260" s="5"/>
      <c r="AD8260" s="5"/>
      <c r="AE8260" s="5"/>
      <c r="AF8260" s="5"/>
      <c r="AG8260" s="5"/>
    </row>
    <row r="8261" spans="9:33" x14ac:dyDescent="0.2">
      <c r="I8261" s="1"/>
      <c r="L8261" s="1"/>
      <c r="AC8261" s="5"/>
      <c r="AD8261" s="5"/>
      <c r="AE8261" s="5"/>
      <c r="AF8261" s="5"/>
      <c r="AG8261" s="5"/>
    </row>
    <row r="8262" spans="9:33" x14ac:dyDescent="0.2">
      <c r="I8262" s="1"/>
      <c r="L8262" s="1"/>
      <c r="AC8262" s="5"/>
      <c r="AD8262" s="5"/>
      <c r="AE8262" s="5"/>
      <c r="AF8262" s="5"/>
      <c r="AG8262" s="5"/>
    </row>
    <row r="8263" spans="9:33" x14ac:dyDescent="0.2">
      <c r="I8263" s="1"/>
      <c r="L8263" s="1"/>
      <c r="AC8263" s="5"/>
      <c r="AD8263" s="5"/>
      <c r="AE8263" s="5"/>
      <c r="AF8263" s="5"/>
      <c r="AG8263" s="5"/>
    </row>
    <row r="8264" spans="9:33" x14ac:dyDescent="0.2">
      <c r="I8264" s="1"/>
      <c r="L8264" s="1"/>
      <c r="AC8264" s="5"/>
      <c r="AD8264" s="5"/>
      <c r="AE8264" s="5"/>
      <c r="AF8264" s="5"/>
      <c r="AG8264" s="5"/>
    </row>
    <row r="8265" spans="9:33" x14ac:dyDescent="0.2">
      <c r="I8265" s="1"/>
      <c r="L8265" s="1"/>
      <c r="AC8265" s="5"/>
      <c r="AD8265" s="5"/>
      <c r="AE8265" s="5"/>
      <c r="AF8265" s="5"/>
      <c r="AG8265" s="5"/>
    </row>
    <row r="8266" spans="9:33" x14ac:dyDescent="0.2">
      <c r="I8266" s="1"/>
      <c r="L8266" s="1"/>
      <c r="AC8266" s="5"/>
      <c r="AD8266" s="5"/>
      <c r="AE8266" s="5"/>
      <c r="AF8266" s="5"/>
      <c r="AG8266" s="5"/>
    </row>
    <row r="8267" spans="9:33" x14ac:dyDescent="0.2">
      <c r="I8267" s="1"/>
      <c r="L8267" s="1"/>
      <c r="AC8267" s="5"/>
      <c r="AD8267" s="5"/>
      <c r="AE8267" s="5"/>
      <c r="AF8267" s="5"/>
      <c r="AG8267" s="5"/>
    </row>
    <row r="8268" spans="9:33" x14ac:dyDescent="0.2">
      <c r="I8268" s="1"/>
      <c r="L8268" s="1"/>
      <c r="AC8268" s="5"/>
      <c r="AD8268" s="5"/>
      <c r="AE8268" s="5"/>
      <c r="AF8268" s="5"/>
      <c r="AG8268" s="5"/>
    </row>
    <row r="8269" spans="9:33" x14ac:dyDescent="0.2">
      <c r="I8269" s="1"/>
      <c r="L8269" s="1"/>
      <c r="AC8269" s="5"/>
      <c r="AD8269" s="5"/>
      <c r="AE8269" s="5"/>
      <c r="AF8269" s="5"/>
      <c r="AG8269" s="5"/>
    </row>
    <row r="8270" spans="9:33" x14ac:dyDescent="0.2">
      <c r="I8270" s="1"/>
      <c r="L8270" s="1"/>
      <c r="AC8270" s="5"/>
      <c r="AD8270" s="5"/>
      <c r="AE8270" s="5"/>
      <c r="AF8270" s="5"/>
      <c r="AG8270" s="5"/>
    </row>
    <row r="8271" spans="9:33" x14ac:dyDescent="0.2">
      <c r="I8271" s="1"/>
      <c r="L8271" s="1"/>
      <c r="AC8271" s="5"/>
      <c r="AD8271" s="5"/>
      <c r="AE8271" s="5"/>
      <c r="AF8271" s="5"/>
      <c r="AG8271" s="5"/>
    </row>
    <row r="8272" spans="9:33" x14ac:dyDescent="0.2">
      <c r="I8272" s="1"/>
      <c r="L8272" s="1"/>
      <c r="AC8272" s="5"/>
      <c r="AD8272" s="5"/>
      <c r="AE8272" s="5"/>
      <c r="AF8272" s="5"/>
      <c r="AG8272" s="5"/>
    </row>
    <row r="8273" spans="9:33" x14ac:dyDescent="0.2">
      <c r="I8273" s="1"/>
      <c r="L8273" s="3"/>
    </row>
    <row r="8274" spans="9:33" x14ac:dyDescent="0.2">
      <c r="I8274" s="1"/>
      <c r="L8274" s="1"/>
      <c r="AC8274" s="5"/>
      <c r="AD8274" s="5"/>
      <c r="AE8274" s="5"/>
      <c r="AF8274" s="5"/>
      <c r="AG8274" s="5"/>
    </row>
    <row r="8275" spans="9:33" x14ac:dyDescent="0.2">
      <c r="I8275" s="1"/>
      <c r="L8275" s="1"/>
      <c r="AC8275" s="5"/>
      <c r="AD8275" s="5"/>
      <c r="AE8275" s="5"/>
      <c r="AF8275" s="5"/>
      <c r="AG8275" s="5"/>
    </row>
    <row r="8276" spans="9:33" x14ac:dyDescent="0.2">
      <c r="I8276" s="1"/>
      <c r="L8276" s="1"/>
      <c r="AC8276" s="5"/>
      <c r="AD8276" s="5"/>
      <c r="AE8276" s="5"/>
      <c r="AF8276" s="5"/>
      <c r="AG8276" s="5"/>
    </row>
    <row r="8277" spans="9:33" x14ac:dyDescent="0.2">
      <c r="I8277" s="1"/>
      <c r="L8277" s="1"/>
      <c r="AC8277" s="5"/>
      <c r="AD8277" s="5"/>
      <c r="AE8277" s="5"/>
      <c r="AF8277" s="5"/>
      <c r="AG8277" s="5"/>
    </row>
    <row r="8278" spans="9:33" x14ac:dyDescent="0.2">
      <c r="I8278" s="1"/>
      <c r="L8278" s="1"/>
      <c r="AC8278" s="5"/>
      <c r="AD8278" s="5"/>
      <c r="AE8278" s="5"/>
      <c r="AF8278" s="5"/>
      <c r="AG8278" s="5"/>
    </row>
    <row r="8279" spans="9:33" x14ac:dyDescent="0.2">
      <c r="I8279" s="1"/>
      <c r="L8279" s="1"/>
      <c r="AC8279" s="5"/>
      <c r="AD8279" s="5"/>
      <c r="AE8279" s="5"/>
      <c r="AF8279" s="5"/>
      <c r="AG8279" s="5"/>
    </row>
    <row r="8280" spans="9:33" x14ac:dyDescent="0.2">
      <c r="I8280" s="1"/>
      <c r="L8280" s="1"/>
      <c r="AC8280" s="5"/>
      <c r="AD8280" s="5"/>
      <c r="AE8280" s="5"/>
      <c r="AF8280" s="5"/>
      <c r="AG8280" s="5"/>
    </row>
    <row r="8281" spans="9:33" x14ac:dyDescent="0.2">
      <c r="I8281" s="1"/>
      <c r="L8281" s="1"/>
      <c r="AC8281" s="5"/>
      <c r="AD8281" s="5"/>
      <c r="AE8281" s="5"/>
      <c r="AF8281" s="5"/>
      <c r="AG8281" s="5"/>
    </row>
    <row r="8282" spans="9:33" x14ac:dyDescent="0.2">
      <c r="I8282" s="1"/>
      <c r="L8282" s="1"/>
      <c r="AC8282" s="5"/>
      <c r="AD8282" s="5"/>
      <c r="AE8282" s="5"/>
      <c r="AF8282" s="5"/>
      <c r="AG8282" s="5"/>
    </row>
    <row r="8283" spans="9:33" x14ac:dyDescent="0.2">
      <c r="I8283" s="1"/>
      <c r="L8283" s="1"/>
      <c r="AC8283" s="5"/>
      <c r="AD8283" s="5"/>
      <c r="AE8283" s="5"/>
      <c r="AF8283" s="5"/>
      <c r="AG8283" s="5"/>
    </row>
    <row r="8284" spans="9:33" x14ac:dyDescent="0.2">
      <c r="I8284" s="2"/>
      <c r="L8284" s="1"/>
      <c r="AC8284" s="5"/>
      <c r="AD8284" s="5"/>
      <c r="AE8284" s="5"/>
      <c r="AF8284" s="5"/>
      <c r="AG8284" s="5"/>
    </row>
    <row r="8285" spans="9:33" x14ac:dyDescent="0.2">
      <c r="I8285" s="1"/>
      <c r="L8285" s="1"/>
      <c r="AC8285" s="5"/>
      <c r="AD8285" s="5"/>
      <c r="AE8285" s="5"/>
      <c r="AF8285" s="5"/>
      <c r="AG8285" s="5"/>
    </row>
    <row r="8286" spans="9:33" x14ac:dyDescent="0.2">
      <c r="I8286" s="1"/>
      <c r="L8286" s="1"/>
      <c r="AC8286" s="5"/>
      <c r="AD8286" s="5"/>
      <c r="AE8286" s="5"/>
      <c r="AF8286" s="5"/>
      <c r="AG8286" s="5"/>
    </row>
    <row r="8287" spans="9:33" x14ac:dyDescent="0.2">
      <c r="I8287" s="1"/>
      <c r="L8287" s="1"/>
      <c r="AC8287" s="5"/>
      <c r="AD8287" s="5"/>
      <c r="AE8287" s="5"/>
      <c r="AF8287" s="5"/>
      <c r="AG8287" s="5"/>
    </row>
    <row r="8288" spans="9:33" x14ac:dyDescent="0.2">
      <c r="I8288" s="1"/>
      <c r="L8288" s="1"/>
      <c r="AC8288" s="5"/>
      <c r="AD8288" s="5"/>
      <c r="AE8288" s="5"/>
      <c r="AF8288" s="5"/>
      <c r="AG8288" s="5"/>
    </row>
    <row r="8289" spans="9:33" x14ac:dyDescent="0.2">
      <c r="I8289" s="1"/>
      <c r="L8289" s="1"/>
      <c r="AC8289" s="5"/>
      <c r="AD8289" s="5"/>
      <c r="AE8289" s="5"/>
      <c r="AF8289" s="5"/>
      <c r="AG8289" s="5"/>
    </row>
    <row r="8290" spans="9:33" x14ac:dyDescent="0.2">
      <c r="I8290" s="2"/>
      <c r="L8290" s="1"/>
      <c r="AC8290" s="5"/>
      <c r="AD8290" s="5"/>
      <c r="AE8290" s="5"/>
      <c r="AF8290" s="5"/>
      <c r="AG8290" s="5"/>
    </row>
    <row r="8291" spans="9:33" x14ac:dyDescent="0.2">
      <c r="I8291" s="1"/>
      <c r="L8291" s="1"/>
      <c r="AC8291" s="5"/>
      <c r="AD8291" s="5"/>
      <c r="AE8291" s="5"/>
      <c r="AF8291" s="5"/>
      <c r="AG8291" s="5"/>
    </row>
    <row r="8292" spans="9:33" x14ac:dyDescent="0.2">
      <c r="I8292" s="2"/>
      <c r="L8292" s="1"/>
      <c r="AC8292" s="5"/>
      <c r="AD8292" s="5"/>
      <c r="AE8292" s="5"/>
      <c r="AF8292" s="5"/>
      <c r="AG8292" s="5"/>
    </row>
    <row r="8293" spans="9:33" x14ac:dyDescent="0.2">
      <c r="I8293" s="1"/>
      <c r="L8293" s="1"/>
      <c r="AC8293" s="5"/>
      <c r="AD8293" s="5"/>
      <c r="AE8293" s="5"/>
      <c r="AF8293" s="5"/>
      <c r="AG8293" s="5"/>
    </row>
    <row r="8294" spans="9:33" x14ac:dyDescent="0.2">
      <c r="I8294" s="1"/>
      <c r="L8294" s="1"/>
      <c r="AC8294" s="5"/>
      <c r="AD8294" s="5"/>
      <c r="AE8294" s="5"/>
      <c r="AF8294" s="5"/>
      <c r="AG8294" s="5"/>
    </row>
    <row r="8295" spans="9:33" x14ac:dyDescent="0.2">
      <c r="I8295" s="1"/>
      <c r="L8295" s="1"/>
      <c r="AC8295" s="5"/>
      <c r="AD8295" s="5"/>
      <c r="AE8295" s="5"/>
      <c r="AF8295" s="5"/>
      <c r="AG8295" s="5"/>
    </row>
    <row r="8296" spans="9:33" x14ac:dyDescent="0.2">
      <c r="I8296" s="1"/>
      <c r="L8296" s="1"/>
      <c r="AC8296" s="5"/>
      <c r="AD8296" s="5"/>
      <c r="AE8296" s="5"/>
      <c r="AF8296" s="5"/>
      <c r="AG8296" s="5"/>
    </row>
    <row r="8297" spans="9:33" x14ac:dyDescent="0.2">
      <c r="I8297" s="1"/>
      <c r="L8297" s="1"/>
      <c r="AC8297" s="5"/>
      <c r="AD8297" s="5"/>
      <c r="AE8297" s="5"/>
      <c r="AF8297" s="5"/>
      <c r="AG8297" s="5"/>
    </row>
    <row r="8298" spans="9:33" x14ac:dyDescent="0.2">
      <c r="I8298" s="1"/>
      <c r="L8298" s="1"/>
      <c r="AC8298" s="5"/>
      <c r="AD8298" s="5"/>
      <c r="AE8298" s="5"/>
      <c r="AF8298" s="5"/>
      <c r="AG8298" s="5"/>
    </row>
    <row r="8299" spans="9:33" x14ac:dyDescent="0.2">
      <c r="I8299" s="1"/>
      <c r="L8299" s="1"/>
      <c r="AC8299" s="5"/>
      <c r="AD8299" s="5"/>
      <c r="AE8299" s="5"/>
      <c r="AF8299" s="5"/>
      <c r="AG8299" s="5"/>
    </row>
    <row r="8300" spans="9:33" x14ac:dyDescent="0.2">
      <c r="I8300" s="1"/>
      <c r="L8300" s="1"/>
      <c r="AC8300" s="5"/>
      <c r="AD8300" s="5"/>
      <c r="AE8300" s="5"/>
      <c r="AF8300" s="5"/>
      <c r="AG8300" s="5"/>
    </row>
    <row r="8301" spans="9:33" x14ac:dyDescent="0.2">
      <c r="I8301" s="1"/>
      <c r="L8301" s="1"/>
      <c r="AC8301" s="5"/>
      <c r="AD8301" s="5"/>
      <c r="AE8301" s="5"/>
      <c r="AF8301" s="5"/>
      <c r="AG8301" s="5"/>
    </row>
    <row r="8302" spans="9:33" x14ac:dyDescent="0.2">
      <c r="I8302" s="1"/>
      <c r="L8302" s="1"/>
      <c r="AC8302" s="5"/>
      <c r="AD8302" s="5"/>
      <c r="AE8302" s="5"/>
      <c r="AF8302" s="5"/>
      <c r="AG8302" s="5"/>
    </row>
    <row r="8303" spans="9:33" x14ac:dyDescent="0.2">
      <c r="I8303" s="2"/>
      <c r="L8303" s="1"/>
      <c r="AC8303" s="5"/>
      <c r="AD8303" s="5"/>
      <c r="AE8303" s="5"/>
      <c r="AF8303" s="5"/>
      <c r="AG8303" s="5"/>
    </row>
    <row r="8304" spans="9:33" x14ac:dyDescent="0.2">
      <c r="I8304" s="1"/>
      <c r="L8304" s="1"/>
      <c r="AC8304" s="5"/>
      <c r="AD8304" s="5"/>
      <c r="AE8304" s="5"/>
      <c r="AF8304" s="5"/>
      <c r="AG8304" s="5"/>
    </row>
    <row r="8305" spans="9:33" x14ac:dyDescent="0.2">
      <c r="I8305" s="1"/>
      <c r="L8305" s="1"/>
      <c r="AC8305" s="5"/>
      <c r="AD8305" s="5"/>
      <c r="AE8305" s="5"/>
      <c r="AF8305" s="5"/>
      <c r="AG8305" s="5"/>
    </row>
    <row r="8306" spans="9:33" x14ac:dyDescent="0.2">
      <c r="I8306" s="2"/>
      <c r="L8306" s="1"/>
      <c r="AC8306" s="5"/>
      <c r="AD8306" s="5"/>
      <c r="AE8306" s="5"/>
      <c r="AF8306" s="5"/>
      <c r="AG8306" s="5"/>
    </row>
    <row r="8307" spans="9:33" x14ac:dyDescent="0.2">
      <c r="I8307" s="1"/>
      <c r="L8307" s="1"/>
      <c r="AC8307" s="5"/>
      <c r="AD8307" s="5"/>
      <c r="AE8307" s="5"/>
      <c r="AF8307" s="5"/>
      <c r="AG8307" s="5"/>
    </row>
    <row r="8308" spans="9:33" x14ac:dyDescent="0.2">
      <c r="I8308" s="2"/>
      <c r="L8308" s="1"/>
      <c r="AC8308" s="5"/>
      <c r="AD8308" s="5"/>
      <c r="AE8308" s="5"/>
      <c r="AF8308" s="5"/>
      <c r="AG8308" s="5"/>
    </row>
    <row r="8309" spans="9:33" x14ac:dyDescent="0.2">
      <c r="I8309" s="2"/>
      <c r="L8309" s="1"/>
      <c r="AC8309" s="5"/>
      <c r="AD8309" s="5"/>
      <c r="AE8309" s="5"/>
      <c r="AF8309" s="5"/>
      <c r="AG8309" s="5"/>
    </row>
    <row r="8310" spans="9:33" x14ac:dyDescent="0.2">
      <c r="I8310" s="2"/>
      <c r="L8310" s="1"/>
      <c r="AC8310" s="5"/>
      <c r="AD8310" s="5"/>
      <c r="AE8310" s="5"/>
      <c r="AF8310" s="5"/>
      <c r="AG8310" s="5"/>
    </row>
    <row r="8311" spans="9:33" x14ac:dyDescent="0.2">
      <c r="I8311" s="2"/>
      <c r="L8311" s="1"/>
      <c r="AC8311" s="5"/>
      <c r="AD8311" s="5"/>
      <c r="AE8311" s="5"/>
      <c r="AF8311" s="5"/>
      <c r="AG8311" s="5"/>
    </row>
    <row r="8312" spans="9:33" x14ac:dyDescent="0.2">
      <c r="I8312" s="1"/>
      <c r="L8312" s="1"/>
      <c r="AC8312" s="5"/>
      <c r="AD8312" s="5"/>
      <c r="AE8312" s="5"/>
      <c r="AF8312" s="5"/>
      <c r="AG8312" s="5"/>
    </row>
    <row r="8313" spans="9:33" x14ac:dyDescent="0.2">
      <c r="I8313" s="1"/>
      <c r="L8313" s="1"/>
      <c r="AC8313" s="5"/>
      <c r="AD8313" s="5"/>
      <c r="AE8313" s="5"/>
      <c r="AF8313" s="5"/>
      <c r="AG8313" s="5"/>
    </row>
    <row r="8314" spans="9:33" x14ac:dyDescent="0.2">
      <c r="I8314" s="1"/>
      <c r="L8314" s="1"/>
      <c r="AC8314" s="5"/>
      <c r="AD8314" s="5"/>
      <c r="AE8314" s="5"/>
      <c r="AF8314" s="5"/>
      <c r="AG8314" s="5"/>
    </row>
    <row r="8315" spans="9:33" x14ac:dyDescent="0.2">
      <c r="I8315" s="1"/>
      <c r="L8315" s="1"/>
      <c r="AC8315" s="5"/>
      <c r="AD8315" s="5"/>
      <c r="AE8315" s="5"/>
      <c r="AF8315" s="5"/>
      <c r="AG8315" s="5"/>
    </row>
    <row r="8316" spans="9:33" x14ac:dyDescent="0.2">
      <c r="I8316" s="1"/>
      <c r="L8316" s="1"/>
      <c r="AC8316" s="5"/>
      <c r="AD8316" s="5"/>
      <c r="AE8316" s="5"/>
      <c r="AF8316" s="5"/>
      <c r="AG8316" s="5"/>
    </row>
    <row r="8317" spans="9:33" x14ac:dyDescent="0.2">
      <c r="I8317" s="1"/>
      <c r="L8317" s="1"/>
      <c r="AC8317" s="5"/>
      <c r="AD8317" s="5"/>
      <c r="AE8317" s="5"/>
      <c r="AF8317" s="5"/>
      <c r="AG8317" s="5"/>
    </row>
    <row r="8318" spans="9:33" x14ac:dyDescent="0.2">
      <c r="I8318" s="1"/>
      <c r="L8318" s="1"/>
      <c r="AC8318" s="5"/>
      <c r="AD8318" s="5"/>
      <c r="AE8318" s="5"/>
      <c r="AF8318" s="5"/>
      <c r="AG8318" s="5"/>
    </row>
    <row r="8319" spans="9:33" x14ac:dyDescent="0.2">
      <c r="I8319" s="1"/>
      <c r="L8319" s="1"/>
      <c r="AC8319" s="5"/>
      <c r="AD8319" s="5"/>
      <c r="AE8319" s="5"/>
      <c r="AF8319" s="5"/>
      <c r="AG8319" s="5"/>
    </row>
    <row r="8320" spans="9:33" x14ac:dyDescent="0.2">
      <c r="I8320" s="1"/>
      <c r="L8320" s="1"/>
      <c r="AC8320" s="5"/>
      <c r="AD8320" s="5"/>
      <c r="AE8320" s="5"/>
      <c r="AF8320" s="5"/>
      <c r="AG8320" s="5"/>
    </row>
    <row r="8321" spans="9:33" x14ac:dyDescent="0.2">
      <c r="I8321" s="1"/>
      <c r="L8321" s="1"/>
      <c r="AC8321" s="5"/>
      <c r="AD8321" s="5"/>
      <c r="AE8321" s="5"/>
      <c r="AF8321" s="5"/>
      <c r="AG8321" s="5"/>
    </row>
    <row r="8322" spans="9:33" x14ac:dyDescent="0.2">
      <c r="I8322" s="1"/>
      <c r="L8322" s="1"/>
      <c r="AC8322" s="5"/>
      <c r="AD8322" s="5"/>
      <c r="AE8322" s="5"/>
      <c r="AF8322" s="5"/>
      <c r="AG8322" s="5"/>
    </row>
    <row r="8323" spans="9:33" x14ac:dyDescent="0.2">
      <c r="I8323" s="1"/>
      <c r="L8323" s="1"/>
      <c r="AC8323" s="5"/>
      <c r="AD8323" s="5"/>
      <c r="AE8323" s="5"/>
      <c r="AF8323" s="5"/>
      <c r="AG8323" s="5"/>
    </row>
    <row r="8324" spans="9:33" x14ac:dyDescent="0.2">
      <c r="I8324" s="1"/>
      <c r="L8324" s="1"/>
      <c r="AC8324" s="5"/>
      <c r="AD8324" s="5"/>
      <c r="AE8324" s="5"/>
      <c r="AF8324" s="5"/>
      <c r="AG8324" s="5"/>
    </row>
    <row r="8325" spans="9:33" x14ac:dyDescent="0.2">
      <c r="I8325" s="1"/>
      <c r="L8325" s="1"/>
      <c r="AC8325" s="5"/>
      <c r="AD8325" s="5"/>
      <c r="AE8325" s="5"/>
      <c r="AF8325" s="5"/>
      <c r="AG8325" s="5"/>
    </row>
    <row r="8326" spans="9:33" x14ac:dyDescent="0.2">
      <c r="I8326" s="1"/>
      <c r="L8326" s="1"/>
      <c r="AC8326" s="5"/>
      <c r="AD8326" s="5"/>
      <c r="AE8326" s="5"/>
      <c r="AF8326" s="5"/>
      <c r="AG8326" s="5"/>
    </row>
    <row r="8327" spans="9:33" x14ac:dyDescent="0.2">
      <c r="I8327" s="1"/>
      <c r="L8327" s="1"/>
      <c r="AC8327" s="5"/>
      <c r="AD8327" s="5"/>
      <c r="AE8327" s="5"/>
      <c r="AF8327" s="5"/>
      <c r="AG8327" s="5"/>
    </row>
    <row r="8328" spans="9:33" x14ac:dyDescent="0.2">
      <c r="I8328" s="1"/>
      <c r="L8328" s="1"/>
      <c r="AC8328" s="5"/>
      <c r="AD8328" s="5"/>
      <c r="AE8328" s="5"/>
      <c r="AF8328" s="5"/>
      <c r="AG8328" s="5"/>
    </row>
    <row r="8329" spans="9:33" x14ac:dyDescent="0.2">
      <c r="I8329" s="1"/>
      <c r="L8329" s="1"/>
      <c r="AC8329" s="5"/>
      <c r="AD8329" s="5"/>
      <c r="AE8329" s="5"/>
      <c r="AF8329" s="5"/>
      <c r="AG8329" s="5"/>
    </row>
    <row r="8330" spans="9:33" x14ac:dyDescent="0.2">
      <c r="I8330" s="1"/>
      <c r="L8330" s="1"/>
      <c r="AC8330" s="5"/>
      <c r="AD8330" s="5"/>
      <c r="AE8330" s="5"/>
      <c r="AF8330" s="5"/>
      <c r="AG8330" s="5"/>
    </row>
    <row r="8331" spans="9:33" x14ac:dyDescent="0.2">
      <c r="I8331" s="1"/>
      <c r="L8331" s="1"/>
      <c r="AC8331" s="5"/>
      <c r="AD8331" s="5"/>
      <c r="AE8331" s="5"/>
      <c r="AF8331" s="5"/>
      <c r="AG8331" s="5"/>
    </row>
    <row r="8332" spans="9:33" x14ac:dyDescent="0.2">
      <c r="I8332" s="1"/>
      <c r="L8332" s="1"/>
      <c r="AC8332" s="5"/>
      <c r="AD8332" s="5"/>
      <c r="AE8332" s="5"/>
      <c r="AF8332" s="5"/>
      <c r="AG8332" s="5"/>
    </row>
    <row r="8333" spans="9:33" x14ac:dyDescent="0.2">
      <c r="I8333" s="1"/>
      <c r="L8333" s="1"/>
      <c r="AC8333" s="5"/>
      <c r="AD8333" s="5"/>
      <c r="AE8333" s="5"/>
      <c r="AF8333" s="5"/>
      <c r="AG8333" s="5"/>
    </row>
    <row r="8334" spans="9:33" x14ac:dyDescent="0.2">
      <c r="I8334" s="1"/>
      <c r="L8334" s="1"/>
      <c r="AC8334" s="5"/>
      <c r="AD8334" s="5"/>
      <c r="AE8334" s="5"/>
      <c r="AF8334" s="5"/>
      <c r="AG8334" s="5"/>
    </row>
    <row r="8335" spans="9:33" x14ac:dyDescent="0.2">
      <c r="I8335" s="1"/>
      <c r="L8335" s="1"/>
      <c r="AC8335" s="5"/>
      <c r="AD8335" s="5"/>
      <c r="AE8335" s="5"/>
      <c r="AF8335" s="5"/>
      <c r="AG8335" s="5"/>
    </row>
    <row r="8336" spans="9:33" x14ac:dyDescent="0.2">
      <c r="I8336" s="1"/>
      <c r="L8336" s="1"/>
      <c r="AC8336" s="5"/>
      <c r="AD8336" s="5"/>
      <c r="AE8336" s="5"/>
      <c r="AF8336" s="5"/>
      <c r="AG8336" s="5"/>
    </row>
    <row r="8337" spans="9:33" x14ac:dyDescent="0.2">
      <c r="I8337" s="1"/>
      <c r="L8337" s="1"/>
      <c r="AC8337" s="5"/>
      <c r="AD8337" s="5"/>
      <c r="AE8337" s="5"/>
      <c r="AF8337" s="5"/>
      <c r="AG8337" s="5"/>
    </row>
    <row r="8338" spans="9:33" x14ac:dyDescent="0.2">
      <c r="I8338" s="1"/>
      <c r="L8338" s="1"/>
      <c r="AC8338" s="5"/>
      <c r="AD8338" s="5"/>
      <c r="AE8338" s="5"/>
      <c r="AF8338" s="5"/>
      <c r="AG8338" s="5"/>
    </row>
    <row r="8339" spans="9:33" x14ac:dyDescent="0.2">
      <c r="I8339" s="1"/>
      <c r="L8339" s="1"/>
      <c r="AC8339" s="5"/>
      <c r="AD8339" s="5"/>
      <c r="AE8339" s="5"/>
      <c r="AF8339" s="5"/>
      <c r="AG8339" s="5"/>
    </row>
    <row r="8340" spans="9:33" x14ac:dyDescent="0.2">
      <c r="I8340" s="1"/>
      <c r="L8340" s="1"/>
      <c r="AC8340" s="5"/>
      <c r="AD8340" s="5"/>
      <c r="AE8340" s="5"/>
      <c r="AF8340" s="5"/>
      <c r="AG8340" s="5"/>
    </row>
    <row r="8341" spans="9:33" x14ac:dyDescent="0.2">
      <c r="I8341" s="1"/>
      <c r="L8341" s="1"/>
      <c r="AC8341" s="5"/>
      <c r="AD8341" s="5"/>
      <c r="AE8341" s="5"/>
      <c r="AF8341" s="5"/>
      <c r="AG8341" s="5"/>
    </row>
    <row r="8342" spans="9:33" x14ac:dyDescent="0.2">
      <c r="I8342" s="1"/>
      <c r="L8342" s="1"/>
      <c r="AC8342" s="5"/>
      <c r="AD8342" s="5"/>
      <c r="AE8342" s="5"/>
      <c r="AF8342" s="5"/>
      <c r="AG8342" s="5"/>
    </row>
    <row r="8343" spans="9:33" x14ac:dyDescent="0.2">
      <c r="I8343" s="1"/>
      <c r="L8343" s="1"/>
      <c r="AC8343" s="5"/>
      <c r="AD8343" s="5"/>
      <c r="AE8343" s="5"/>
      <c r="AF8343" s="5"/>
      <c r="AG8343" s="5"/>
    </row>
    <row r="8344" spans="9:33" x14ac:dyDescent="0.2">
      <c r="I8344" s="1"/>
      <c r="L8344" s="1"/>
      <c r="AC8344" s="5"/>
      <c r="AD8344" s="5"/>
      <c r="AE8344" s="5"/>
      <c r="AF8344" s="5"/>
      <c r="AG8344" s="5"/>
    </row>
    <row r="8345" spans="9:33" x14ac:dyDescent="0.2">
      <c r="I8345" s="1"/>
      <c r="L8345" s="1"/>
      <c r="AC8345" s="5"/>
      <c r="AD8345" s="5"/>
      <c r="AE8345" s="5"/>
      <c r="AF8345" s="5"/>
      <c r="AG8345" s="5"/>
    </row>
    <row r="8346" spans="9:33" x14ac:dyDescent="0.2">
      <c r="I8346" s="1"/>
      <c r="L8346" s="1"/>
      <c r="AC8346" s="5"/>
      <c r="AD8346" s="5"/>
      <c r="AE8346" s="5"/>
      <c r="AF8346" s="5"/>
      <c r="AG8346" s="5"/>
    </row>
    <row r="8347" spans="9:33" x14ac:dyDescent="0.2">
      <c r="I8347" s="1"/>
      <c r="L8347" s="1"/>
      <c r="AC8347" s="5"/>
      <c r="AD8347" s="5"/>
      <c r="AE8347" s="5"/>
      <c r="AF8347" s="5"/>
      <c r="AG8347" s="5"/>
    </row>
    <row r="8348" spans="9:33" x14ac:dyDescent="0.2">
      <c r="I8348" s="1"/>
      <c r="L8348" s="1"/>
      <c r="AC8348" s="5"/>
      <c r="AD8348" s="5"/>
      <c r="AE8348" s="5"/>
      <c r="AF8348" s="5"/>
      <c r="AG8348" s="5"/>
    </row>
    <row r="8349" spans="9:33" x14ac:dyDescent="0.2">
      <c r="I8349" s="1"/>
      <c r="L8349" s="1"/>
      <c r="AC8349" s="5"/>
      <c r="AD8349" s="5"/>
      <c r="AE8349" s="5"/>
      <c r="AF8349" s="5"/>
      <c r="AG8349" s="5"/>
    </row>
    <row r="8350" spans="9:33" x14ac:dyDescent="0.2">
      <c r="I8350" s="1"/>
      <c r="L8350" s="1"/>
      <c r="AC8350" s="5"/>
      <c r="AD8350" s="5"/>
      <c r="AE8350" s="5"/>
      <c r="AF8350" s="5"/>
      <c r="AG8350" s="5"/>
    </row>
    <row r="8351" spans="9:33" x14ac:dyDescent="0.2">
      <c r="I8351" s="1"/>
      <c r="L8351" s="1"/>
      <c r="AC8351" s="5"/>
      <c r="AD8351" s="5"/>
      <c r="AE8351" s="5"/>
      <c r="AF8351" s="5"/>
      <c r="AG8351" s="5"/>
    </row>
    <row r="8352" spans="9:33" x14ac:dyDescent="0.2">
      <c r="I8352" s="1"/>
      <c r="L8352" s="1"/>
      <c r="AC8352" s="5"/>
      <c r="AD8352" s="5"/>
      <c r="AE8352" s="5"/>
      <c r="AF8352" s="5"/>
      <c r="AG8352" s="5"/>
    </row>
    <row r="8353" spans="9:33" x14ac:dyDescent="0.2">
      <c r="I8353" s="1"/>
      <c r="L8353" s="1"/>
      <c r="AC8353" s="5"/>
      <c r="AD8353" s="5"/>
      <c r="AE8353" s="5"/>
      <c r="AF8353" s="5"/>
      <c r="AG8353" s="5"/>
    </row>
    <row r="8354" spans="9:33" x14ac:dyDescent="0.2">
      <c r="I8354" s="1"/>
      <c r="L8354" s="1"/>
      <c r="AC8354" s="5"/>
      <c r="AD8354" s="5"/>
      <c r="AE8354" s="5"/>
      <c r="AF8354" s="5"/>
      <c r="AG8354" s="5"/>
    </row>
    <row r="8355" spans="9:33" x14ac:dyDescent="0.2">
      <c r="I8355" s="1"/>
      <c r="L8355" s="1"/>
      <c r="AC8355" s="5"/>
      <c r="AD8355" s="5"/>
      <c r="AE8355" s="5"/>
      <c r="AF8355" s="5"/>
      <c r="AG8355" s="5"/>
    </row>
    <row r="8356" spans="9:33" x14ac:dyDescent="0.2">
      <c r="I8356" s="1"/>
      <c r="L8356" s="1"/>
      <c r="AC8356" s="5"/>
      <c r="AD8356" s="5"/>
      <c r="AE8356" s="5"/>
      <c r="AF8356" s="5"/>
      <c r="AG8356" s="5"/>
    </row>
    <row r="8357" spans="9:33" x14ac:dyDescent="0.2">
      <c r="I8357" s="1"/>
      <c r="L8357" s="1"/>
      <c r="AC8357" s="5"/>
      <c r="AD8357" s="5"/>
      <c r="AE8357" s="5"/>
      <c r="AF8357" s="5"/>
      <c r="AG8357" s="5"/>
    </row>
    <row r="8358" spans="9:33" x14ac:dyDescent="0.2">
      <c r="I8358" s="1"/>
      <c r="L8358" s="1"/>
      <c r="AC8358" s="5"/>
      <c r="AD8358" s="5"/>
      <c r="AE8358" s="5"/>
      <c r="AF8358" s="5"/>
      <c r="AG8358" s="5"/>
    </row>
    <row r="8359" spans="9:33" x14ac:dyDescent="0.2">
      <c r="I8359" s="1"/>
      <c r="L8359" s="1"/>
      <c r="AC8359" s="5"/>
      <c r="AD8359" s="5"/>
      <c r="AE8359" s="5"/>
      <c r="AF8359" s="5"/>
      <c r="AG8359" s="5"/>
    </row>
    <row r="8360" spans="9:33" x14ac:dyDescent="0.2">
      <c r="I8360" s="1"/>
      <c r="L8360" s="1"/>
      <c r="AC8360" s="5"/>
      <c r="AD8360" s="5"/>
      <c r="AE8360" s="5"/>
      <c r="AF8360" s="5"/>
      <c r="AG8360" s="5"/>
    </row>
    <row r="8361" spans="9:33" x14ac:dyDescent="0.2">
      <c r="I8361" s="1"/>
      <c r="L8361" s="1"/>
      <c r="AC8361" s="5"/>
      <c r="AD8361" s="5"/>
      <c r="AE8361" s="5"/>
      <c r="AF8361" s="5"/>
      <c r="AG8361" s="5"/>
    </row>
    <row r="8362" spans="9:33" x14ac:dyDescent="0.2">
      <c r="I8362" s="1"/>
      <c r="L8362" s="1"/>
      <c r="AC8362" s="5"/>
      <c r="AD8362" s="5"/>
      <c r="AE8362" s="5"/>
      <c r="AF8362" s="5"/>
      <c r="AG8362" s="5"/>
    </row>
    <row r="8363" spans="9:33" x14ac:dyDescent="0.2">
      <c r="I8363" s="1"/>
      <c r="L8363" s="1"/>
      <c r="AC8363" s="5"/>
      <c r="AD8363" s="5"/>
      <c r="AE8363" s="5"/>
      <c r="AF8363" s="5"/>
      <c r="AG8363" s="5"/>
    </row>
    <row r="8364" spans="9:33" x14ac:dyDescent="0.2">
      <c r="I8364" s="1"/>
      <c r="L8364" s="1"/>
      <c r="AC8364" s="5"/>
      <c r="AD8364" s="5"/>
      <c r="AE8364" s="5"/>
      <c r="AF8364" s="5"/>
      <c r="AG8364" s="5"/>
    </row>
    <row r="8365" spans="9:33" x14ac:dyDescent="0.2">
      <c r="I8365" s="1"/>
      <c r="L8365" s="1"/>
      <c r="AC8365" s="5"/>
      <c r="AD8365" s="5"/>
      <c r="AE8365" s="5"/>
      <c r="AF8365" s="5"/>
      <c r="AG8365" s="5"/>
    </row>
    <row r="8366" spans="9:33" x14ac:dyDescent="0.2">
      <c r="I8366" s="1"/>
      <c r="L8366" s="1"/>
      <c r="AC8366" s="5"/>
      <c r="AD8366" s="5"/>
      <c r="AE8366" s="5"/>
      <c r="AF8366" s="5"/>
      <c r="AG8366" s="5"/>
    </row>
    <row r="8367" spans="9:33" x14ac:dyDescent="0.2">
      <c r="I8367" s="1"/>
      <c r="L8367" s="1"/>
      <c r="AC8367" s="5"/>
      <c r="AD8367" s="5"/>
      <c r="AE8367" s="5"/>
      <c r="AF8367" s="5"/>
      <c r="AG8367" s="5"/>
    </row>
    <row r="8368" spans="9:33" x14ac:dyDescent="0.2">
      <c r="I8368" s="1"/>
      <c r="L8368" s="1"/>
      <c r="AC8368" s="5"/>
      <c r="AD8368" s="5"/>
      <c r="AE8368" s="5"/>
      <c r="AF8368" s="5"/>
      <c r="AG8368" s="5"/>
    </row>
    <row r="8369" spans="9:33" x14ac:dyDescent="0.2">
      <c r="I8369" s="1"/>
      <c r="L8369" s="1"/>
      <c r="AC8369" s="5"/>
      <c r="AD8369" s="5"/>
      <c r="AE8369" s="5"/>
      <c r="AF8369" s="5"/>
      <c r="AG8369" s="5"/>
    </row>
    <row r="8370" spans="9:33" x14ac:dyDescent="0.2">
      <c r="I8370" s="1"/>
      <c r="L8370" s="1"/>
      <c r="AC8370" s="5"/>
      <c r="AD8370" s="5"/>
      <c r="AE8370" s="5"/>
      <c r="AF8370" s="5"/>
      <c r="AG8370" s="5"/>
    </row>
    <row r="8371" spans="9:33" x14ac:dyDescent="0.2">
      <c r="I8371" s="1"/>
      <c r="L8371" s="1"/>
      <c r="AC8371" s="5"/>
      <c r="AD8371" s="5"/>
      <c r="AE8371" s="5"/>
      <c r="AF8371" s="5"/>
      <c r="AG8371" s="5"/>
    </row>
    <row r="8372" spans="9:33" x14ac:dyDescent="0.2">
      <c r="I8372" s="1"/>
      <c r="L8372" s="1"/>
      <c r="AC8372" s="5"/>
      <c r="AD8372" s="5"/>
      <c r="AE8372" s="5"/>
      <c r="AF8372" s="5"/>
      <c r="AG8372" s="5"/>
    </row>
    <row r="8373" spans="9:33" x14ac:dyDescent="0.2">
      <c r="I8373" s="1"/>
      <c r="L8373" s="1"/>
      <c r="AC8373" s="5"/>
      <c r="AD8373" s="5"/>
      <c r="AE8373" s="5"/>
      <c r="AF8373" s="5"/>
      <c r="AG8373" s="5"/>
    </row>
    <row r="8374" spans="9:33" x14ac:dyDescent="0.2">
      <c r="I8374" s="1"/>
      <c r="L8374" s="1"/>
      <c r="AC8374" s="5"/>
      <c r="AD8374" s="5"/>
      <c r="AE8374" s="5"/>
      <c r="AF8374" s="5"/>
      <c r="AG8374" s="5"/>
    </row>
    <row r="8375" spans="9:33" x14ac:dyDescent="0.2">
      <c r="I8375" s="1"/>
      <c r="L8375" s="1"/>
      <c r="AC8375" s="5"/>
      <c r="AD8375" s="5"/>
      <c r="AE8375" s="5"/>
      <c r="AF8375" s="5"/>
      <c r="AG8375" s="5"/>
    </row>
    <row r="8376" spans="9:33" x14ac:dyDescent="0.2">
      <c r="I8376" s="1"/>
      <c r="L8376" s="1"/>
      <c r="AC8376" s="5"/>
      <c r="AD8376" s="5"/>
      <c r="AE8376" s="5"/>
      <c r="AF8376" s="5"/>
      <c r="AG8376" s="5"/>
    </row>
    <row r="8377" spans="9:33" x14ac:dyDescent="0.2">
      <c r="I8377" s="1"/>
      <c r="L8377" s="1"/>
      <c r="AC8377" s="5"/>
      <c r="AD8377" s="5"/>
      <c r="AE8377" s="5"/>
      <c r="AF8377" s="5"/>
      <c r="AG8377" s="5"/>
    </row>
    <row r="8378" spans="9:33" x14ac:dyDescent="0.2">
      <c r="I8378" s="1"/>
      <c r="L8378" s="1"/>
      <c r="AC8378" s="5"/>
      <c r="AD8378" s="5"/>
      <c r="AE8378" s="5"/>
      <c r="AF8378" s="5"/>
      <c r="AG8378" s="5"/>
    </row>
    <row r="8379" spans="9:33" x14ac:dyDescent="0.2">
      <c r="I8379" s="1"/>
      <c r="L8379" s="1"/>
      <c r="AC8379" s="5"/>
      <c r="AD8379" s="5"/>
      <c r="AE8379" s="5"/>
      <c r="AF8379" s="5"/>
      <c r="AG8379" s="5"/>
    </row>
    <row r="8380" spans="9:33" x14ac:dyDescent="0.2">
      <c r="I8380" s="1"/>
      <c r="L8380" s="3"/>
    </row>
    <row r="8381" spans="9:33" x14ac:dyDescent="0.2">
      <c r="I8381" s="1"/>
      <c r="L8381" s="1"/>
      <c r="AC8381" s="5"/>
      <c r="AD8381" s="5"/>
      <c r="AE8381" s="5"/>
      <c r="AF8381" s="5"/>
      <c r="AG8381" s="5"/>
    </row>
    <row r="8382" spans="9:33" x14ac:dyDescent="0.2">
      <c r="I8382" s="1"/>
      <c r="L8382" s="1"/>
      <c r="AC8382" s="5"/>
      <c r="AD8382" s="5"/>
      <c r="AE8382" s="5"/>
      <c r="AF8382" s="5"/>
      <c r="AG8382" s="5"/>
    </row>
    <row r="8383" spans="9:33" x14ac:dyDescent="0.2">
      <c r="I8383" s="1"/>
      <c r="L8383" s="1"/>
      <c r="AC8383" s="5"/>
      <c r="AD8383" s="5"/>
      <c r="AE8383" s="5"/>
      <c r="AF8383" s="5"/>
      <c r="AG8383" s="5"/>
    </row>
    <row r="8384" spans="9:33" x14ac:dyDescent="0.2">
      <c r="I8384" s="1"/>
      <c r="L8384" s="1"/>
      <c r="AC8384" s="5"/>
      <c r="AD8384" s="5"/>
      <c r="AE8384" s="5"/>
      <c r="AF8384" s="5"/>
      <c r="AG8384" s="5"/>
    </row>
    <row r="8385" spans="9:33" x14ac:dyDescent="0.2">
      <c r="I8385" s="1"/>
      <c r="L8385" s="1"/>
      <c r="AC8385" s="5"/>
      <c r="AD8385" s="5"/>
      <c r="AE8385" s="5"/>
      <c r="AF8385" s="5"/>
      <c r="AG8385" s="5"/>
    </row>
    <row r="8386" spans="9:33" x14ac:dyDescent="0.2">
      <c r="I8386" s="1"/>
      <c r="L8386" s="1"/>
      <c r="AC8386" s="5"/>
      <c r="AD8386" s="5"/>
      <c r="AE8386" s="5"/>
      <c r="AF8386" s="5"/>
      <c r="AG8386" s="5"/>
    </row>
    <row r="8387" spans="9:33" x14ac:dyDescent="0.2">
      <c r="I8387" s="1"/>
      <c r="L8387" s="1"/>
      <c r="AC8387" s="5"/>
      <c r="AD8387" s="5"/>
      <c r="AE8387" s="5"/>
      <c r="AF8387" s="5"/>
      <c r="AG8387" s="5"/>
    </row>
    <row r="8388" spans="9:33" x14ac:dyDescent="0.2">
      <c r="I8388" s="1"/>
      <c r="L8388" s="1"/>
      <c r="AC8388" s="5"/>
      <c r="AD8388" s="5"/>
      <c r="AE8388" s="5"/>
      <c r="AF8388" s="5"/>
      <c r="AG8388" s="5"/>
    </row>
    <row r="8389" spans="9:33" x14ac:dyDescent="0.2">
      <c r="I8389" s="1"/>
      <c r="L8389" s="1"/>
      <c r="AC8389" s="5"/>
      <c r="AD8389" s="5"/>
      <c r="AE8389" s="5"/>
      <c r="AF8389" s="5"/>
      <c r="AG8389" s="5"/>
    </row>
    <row r="8390" spans="9:33" x14ac:dyDescent="0.2">
      <c r="I8390" s="1"/>
      <c r="L8390" s="1"/>
      <c r="AC8390" s="5"/>
      <c r="AD8390" s="5"/>
      <c r="AE8390" s="5"/>
      <c r="AF8390" s="5"/>
      <c r="AG8390" s="5"/>
    </row>
    <row r="8391" spans="9:33" x14ac:dyDescent="0.2">
      <c r="I8391" s="2"/>
      <c r="L8391" s="1"/>
      <c r="AC8391" s="5"/>
      <c r="AD8391" s="5"/>
      <c r="AE8391" s="5"/>
      <c r="AF8391" s="5"/>
      <c r="AG8391" s="5"/>
    </row>
    <row r="8392" spans="9:33" x14ac:dyDescent="0.2">
      <c r="I8392" s="1"/>
      <c r="L8392" s="1"/>
      <c r="AC8392" s="5"/>
      <c r="AD8392" s="5"/>
      <c r="AE8392" s="5"/>
      <c r="AF8392" s="5"/>
      <c r="AG8392" s="5"/>
    </row>
    <row r="8393" spans="9:33" x14ac:dyDescent="0.2">
      <c r="I8393" s="1"/>
      <c r="L8393" s="1"/>
      <c r="AC8393" s="5"/>
      <c r="AD8393" s="5"/>
      <c r="AE8393" s="5"/>
      <c r="AF8393" s="5"/>
      <c r="AG8393" s="5"/>
    </row>
    <row r="8394" spans="9:33" x14ac:dyDescent="0.2">
      <c r="I8394" s="1"/>
      <c r="L8394" s="1"/>
      <c r="AC8394" s="5"/>
      <c r="AD8394" s="5"/>
      <c r="AE8394" s="5"/>
      <c r="AF8394" s="5"/>
      <c r="AG8394" s="5"/>
    </row>
    <row r="8395" spans="9:33" x14ac:dyDescent="0.2">
      <c r="I8395" s="1"/>
      <c r="L8395" s="1"/>
      <c r="AC8395" s="5"/>
      <c r="AD8395" s="5"/>
      <c r="AE8395" s="5"/>
      <c r="AF8395" s="5"/>
      <c r="AG8395" s="5"/>
    </row>
    <row r="8396" spans="9:33" x14ac:dyDescent="0.2">
      <c r="I8396" s="1"/>
      <c r="L8396" s="1"/>
      <c r="AC8396" s="5"/>
      <c r="AD8396" s="5"/>
      <c r="AE8396" s="5"/>
      <c r="AF8396" s="5"/>
      <c r="AG8396" s="5"/>
    </row>
    <row r="8397" spans="9:33" x14ac:dyDescent="0.2">
      <c r="I8397" s="2"/>
      <c r="L8397" s="1"/>
      <c r="AC8397" s="5"/>
      <c r="AD8397" s="5"/>
      <c r="AE8397" s="5"/>
      <c r="AF8397" s="5"/>
      <c r="AG8397" s="5"/>
    </row>
    <row r="8398" spans="9:33" x14ac:dyDescent="0.2">
      <c r="I8398" s="1"/>
      <c r="L8398" s="1"/>
      <c r="AC8398" s="5"/>
      <c r="AD8398" s="5"/>
      <c r="AE8398" s="5"/>
      <c r="AF8398" s="5"/>
      <c r="AG8398" s="5"/>
    </row>
    <row r="8399" spans="9:33" x14ac:dyDescent="0.2">
      <c r="I8399" s="2"/>
      <c r="L8399" s="1"/>
      <c r="AC8399" s="5"/>
      <c r="AD8399" s="5"/>
      <c r="AE8399" s="5"/>
      <c r="AF8399" s="5"/>
      <c r="AG8399" s="5"/>
    </row>
    <row r="8400" spans="9:33" x14ac:dyDescent="0.2">
      <c r="I8400" s="1"/>
      <c r="L8400" s="1"/>
      <c r="AC8400" s="5"/>
      <c r="AD8400" s="5"/>
      <c r="AE8400" s="5"/>
      <c r="AF8400" s="5"/>
      <c r="AG8400" s="5"/>
    </row>
    <row r="8401" spans="9:33" x14ac:dyDescent="0.2">
      <c r="I8401" s="1"/>
      <c r="L8401" s="1"/>
      <c r="AC8401" s="5"/>
      <c r="AD8401" s="5"/>
      <c r="AE8401" s="5"/>
      <c r="AF8401" s="5"/>
      <c r="AG8401" s="5"/>
    </row>
    <row r="8402" spans="9:33" x14ac:dyDescent="0.2">
      <c r="I8402" s="1"/>
      <c r="L8402" s="1"/>
      <c r="AC8402" s="5"/>
      <c r="AD8402" s="5"/>
      <c r="AE8402" s="5"/>
      <c r="AF8402" s="5"/>
      <c r="AG8402" s="5"/>
    </row>
    <row r="8403" spans="9:33" x14ac:dyDescent="0.2">
      <c r="I8403" s="1"/>
      <c r="L8403" s="1"/>
      <c r="AC8403" s="5"/>
      <c r="AD8403" s="5"/>
      <c r="AE8403" s="5"/>
      <c r="AF8403" s="5"/>
      <c r="AG8403" s="5"/>
    </row>
    <row r="8404" spans="9:33" x14ac:dyDescent="0.2">
      <c r="I8404" s="1"/>
      <c r="L8404" s="1"/>
      <c r="AC8404" s="5"/>
      <c r="AD8404" s="5"/>
      <c r="AE8404" s="5"/>
      <c r="AF8404" s="5"/>
      <c r="AG8404" s="5"/>
    </row>
    <row r="8405" spans="9:33" x14ac:dyDescent="0.2">
      <c r="I8405" s="1"/>
      <c r="L8405" s="1"/>
      <c r="AC8405" s="5"/>
      <c r="AD8405" s="5"/>
      <c r="AE8405" s="5"/>
      <c r="AF8405" s="5"/>
      <c r="AG8405" s="5"/>
    </row>
    <row r="8406" spans="9:33" x14ac:dyDescent="0.2">
      <c r="I8406" s="1"/>
      <c r="L8406" s="1"/>
      <c r="AC8406" s="5"/>
      <c r="AD8406" s="5"/>
      <c r="AE8406" s="5"/>
      <c r="AF8406" s="5"/>
      <c r="AG8406" s="5"/>
    </row>
    <row r="8407" spans="9:33" x14ac:dyDescent="0.2">
      <c r="I8407" s="1"/>
      <c r="L8407" s="1"/>
      <c r="AC8407" s="5"/>
      <c r="AD8407" s="5"/>
      <c r="AE8407" s="5"/>
      <c r="AF8407" s="5"/>
      <c r="AG8407" s="5"/>
    </row>
    <row r="8408" spans="9:33" x14ac:dyDescent="0.2">
      <c r="I8408" s="1"/>
      <c r="L8408" s="1"/>
      <c r="AC8408" s="5"/>
      <c r="AD8408" s="5"/>
      <c r="AE8408" s="5"/>
      <c r="AF8408" s="5"/>
      <c r="AG8408" s="5"/>
    </row>
    <row r="8409" spans="9:33" x14ac:dyDescent="0.2">
      <c r="I8409" s="1"/>
      <c r="L8409" s="1"/>
      <c r="AC8409" s="5"/>
      <c r="AD8409" s="5"/>
      <c r="AE8409" s="5"/>
      <c r="AF8409" s="5"/>
      <c r="AG8409" s="5"/>
    </row>
    <row r="8410" spans="9:33" x14ac:dyDescent="0.2">
      <c r="I8410" s="2"/>
      <c r="L8410" s="1"/>
      <c r="AC8410" s="5"/>
      <c r="AD8410" s="5"/>
      <c r="AE8410" s="5"/>
      <c r="AF8410" s="5"/>
      <c r="AG8410" s="5"/>
    </row>
    <row r="8411" spans="9:33" x14ac:dyDescent="0.2">
      <c r="I8411" s="1"/>
      <c r="L8411" s="1"/>
      <c r="AC8411" s="5"/>
      <c r="AD8411" s="5"/>
      <c r="AE8411" s="5"/>
      <c r="AF8411" s="5"/>
      <c r="AG8411" s="5"/>
    </row>
    <row r="8412" spans="9:33" x14ac:dyDescent="0.2">
      <c r="I8412" s="1"/>
      <c r="L8412" s="1"/>
      <c r="AC8412" s="5"/>
      <c r="AD8412" s="5"/>
      <c r="AE8412" s="5"/>
      <c r="AF8412" s="5"/>
      <c r="AG8412" s="5"/>
    </row>
    <row r="8413" spans="9:33" x14ac:dyDescent="0.2">
      <c r="I8413" s="2"/>
      <c r="L8413" s="1"/>
      <c r="AC8413" s="5"/>
      <c r="AD8413" s="5"/>
      <c r="AE8413" s="5"/>
      <c r="AF8413" s="5"/>
      <c r="AG8413" s="5"/>
    </row>
    <row r="8414" spans="9:33" x14ac:dyDescent="0.2">
      <c r="I8414" s="1"/>
      <c r="L8414" s="1"/>
      <c r="AC8414" s="5"/>
      <c r="AD8414" s="5"/>
      <c r="AE8414" s="5"/>
      <c r="AF8414" s="5"/>
      <c r="AG8414" s="5"/>
    </row>
    <row r="8415" spans="9:33" x14ac:dyDescent="0.2">
      <c r="I8415" s="2"/>
      <c r="L8415" s="1"/>
      <c r="AC8415" s="5"/>
      <c r="AD8415" s="5"/>
      <c r="AE8415" s="5"/>
      <c r="AF8415" s="5"/>
      <c r="AG8415" s="5"/>
    </row>
    <row r="8416" spans="9:33" x14ac:dyDescent="0.2">
      <c r="I8416" s="2"/>
      <c r="L8416" s="1"/>
      <c r="AC8416" s="5"/>
      <c r="AD8416" s="5"/>
      <c r="AE8416" s="5"/>
      <c r="AF8416" s="5"/>
      <c r="AG8416" s="5"/>
    </row>
    <row r="8417" spans="9:33" x14ac:dyDescent="0.2">
      <c r="I8417" s="2"/>
      <c r="L8417" s="1"/>
      <c r="AC8417" s="5"/>
      <c r="AD8417" s="5"/>
      <c r="AE8417" s="5"/>
      <c r="AF8417" s="5"/>
      <c r="AG8417" s="5"/>
    </row>
    <row r="8418" spans="9:33" x14ac:dyDescent="0.2">
      <c r="I8418" s="2"/>
      <c r="L8418" s="1"/>
      <c r="AC8418" s="5"/>
      <c r="AD8418" s="5"/>
      <c r="AE8418" s="5"/>
      <c r="AF8418" s="5"/>
      <c r="AG8418" s="5"/>
    </row>
    <row r="8419" spans="9:33" x14ac:dyDescent="0.2">
      <c r="I8419" s="1"/>
      <c r="L8419" s="1"/>
      <c r="AC8419" s="5"/>
      <c r="AD8419" s="5"/>
      <c r="AE8419" s="5"/>
      <c r="AF8419" s="5"/>
      <c r="AG8419" s="5"/>
    </row>
    <row r="8420" spans="9:33" x14ac:dyDescent="0.2">
      <c r="I8420" s="1"/>
      <c r="L8420" s="1"/>
      <c r="AC8420" s="5"/>
      <c r="AD8420" s="5"/>
      <c r="AE8420" s="5"/>
      <c r="AF8420" s="5"/>
      <c r="AG8420" s="5"/>
    </row>
    <row r="8421" spans="9:33" x14ac:dyDescent="0.2">
      <c r="I8421" s="1"/>
      <c r="L8421" s="1"/>
      <c r="AC8421" s="5"/>
      <c r="AD8421" s="5"/>
      <c r="AE8421" s="5"/>
      <c r="AF8421" s="5"/>
      <c r="AG8421" s="5"/>
    </row>
    <row r="8422" spans="9:33" x14ac:dyDescent="0.2">
      <c r="I8422" s="1"/>
      <c r="L8422" s="1"/>
      <c r="AC8422" s="5"/>
      <c r="AD8422" s="5"/>
      <c r="AE8422" s="5"/>
      <c r="AF8422" s="5"/>
      <c r="AG8422" s="5"/>
    </row>
    <row r="8423" spans="9:33" x14ac:dyDescent="0.2">
      <c r="I8423" s="1"/>
      <c r="L8423" s="1"/>
      <c r="AC8423" s="5"/>
      <c r="AD8423" s="5"/>
      <c r="AE8423" s="5"/>
      <c r="AF8423" s="5"/>
      <c r="AG8423" s="5"/>
    </row>
    <row r="8424" spans="9:33" x14ac:dyDescent="0.2">
      <c r="I8424" s="1"/>
      <c r="L8424" s="1"/>
      <c r="AC8424" s="5"/>
      <c r="AD8424" s="5"/>
      <c r="AE8424" s="5"/>
      <c r="AF8424" s="5"/>
      <c r="AG8424" s="5"/>
    </row>
    <row r="8425" spans="9:33" x14ac:dyDescent="0.2">
      <c r="I8425" s="1"/>
      <c r="L8425" s="1"/>
      <c r="AC8425" s="5"/>
      <c r="AD8425" s="5"/>
      <c r="AE8425" s="5"/>
      <c r="AF8425" s="5"/>
      <c r="AG8425" s="5"/>
    </row>
    <row r="8426" spans="9:33" x14ac:dyDescent="0.2">
      <c r="I8426" s="1"/>
      <c r="L8426" s="1"/>
      <c r="AC8426" s="5"/>
      <c r="AD8426" s="5"/>
      <c r="AE8426" s="5"/>
      <c r="AF8426" s="5"/>
      <c r="AG8426" s="5"/>
    </row>
    <row r="8427" spans="9:33" x14ac:dyDescent="0.2">
      <c r="I8427" s="1"/>
      <c r="L8427" s="1"/>
      <c r="AC8427" s="5"/>
      <c r="AD8427" s="5"/>
      <c r="AE8427" s="5"/>
      <c r="AF8427" s="5"/>
      <c r="AG8427" s="5"/>
    </row>
    <row r="8428" spans="9:33" x14ac:dyDescent="0.2">
      <c r="I8428" s="1"/>
      <c r="L8428" s="1"/>
      <c r="AC8428" s="5"/>
      <c r="AD8428" s="5"/>
      <c r="AE8428" s="5"/>
      <c r="AF8428" s="5"/>
      <c r="AG8428" s="5"/>
    </row>
    <row r="8429" spans="9:33" x14ac:dyDescent="0.2">
      <c r="I8429" s="1"/>
      <c r="L8429" s="1"/>
      <c r="AC8429" s="5"/>
      <c r="AD8429" s="5"/>
      <c r="AE8429" s="5"/>
      <c r="AF8429" s="5"/>
      <c r="AG8429" s="5"/>
    </row>
    <row r="8430" spans="9:33" x14ac:dyDescent="0.2">
      <c r="I8430" s="1"/>
      <c r="L8430" s="1"/>
      <c r="AC8430" s="5"/>
      <c r="AD8430" s="5"/>
      <c r="AE8430" s="5"/>
      <c r="AF8430" s="5"/>
      <c r="AG8430" s="5"/>
    </row>
    <row r="8431" spans="9:33" x14ac:dyDescent="0.2">
      <c r="I8431" s="1"/>
      <c r="L8431" s="1"/>
      <c r="AC8431" s="5"/>
      <c r="AD8431" s="5"/>
      <c r="AE8431" s="5"/>
      <c r="AF8431" s="5"/>
      <c r="AG8431" s="5"/>
    </row>
    <row r="8432" spans="9:33" x14ac:dyDescent="0.2">
      <c r="I8432" s="1"/>
      <c r="L8432" s="1"/>
      <c r="AC8432" s="5"/>
      <c r="AD8432" s="5"/>
      <c r="AE8432" s="5"/>
      <c r="AF8432" s="5"/>
      <c r="AG8432" s="5"/>
    </row>
    <row r="8433" spans="9:33" x14ac:dyDescent="0.2">
      <c r="I8433" s="1"/>
      <c r="L8433" s="1"/>
      <c r="AC8433" s="5"/>
      <c r="AD8433" s="5"/>
      <c r="AE8433" s="5"/>
      <c r="AF8433" s="5"/>
      <c r="AG8433" s="5"/>
    </row>
    <row r="8434" spans="9:33" x14ac:dyDescent="0.2">
      <c r="I8434" s="1"/>
      <c r="L8434" s="1"/>
      <c r="AC8434" s="5"/>
      <c r="AD8434" s="5"/>
      <c r="AE8434" s="5"/>
      <c r="AF8434" s="5"/>
      <c r="AG8434" s="5"/>
    </row>
    <row r="8435" spans="9:33" x14ac:dyDescent="0.2">
      <c r="I8435" s="1"/>
      <c r="L8435" s="1"/>
      <c r="AC8435" s="5"/>
      <c r="AD8435" s="5"/>
      <c r="AE8435" s="5"/>
      <c r="AF8435" s="5"/>
      <c r="AG8435" s="5"/>
    </row>
    <row r="8436" spans="9:33" x14ac:dyDescent="0.2">
      <c r="I8436" s="1"/>
      <c r="L8436" s="1"/>
      <c r="AC8436" s="5"/>
      <c r="AD8436" s="5"/>
      <c r="AE8436" s="5"/>
      <c r="AF8436" s="5"/>
      <c r="AG8436" s="5"/>
    </row>
    <row r="8437" spans="9:33" x14ac:dyDescent="0.2">
      <c r="I8437" s="1"/>
      <c r="L8437" s="1"/>
      <c r="AC8437" s="5"/>
      <c r="AD8437" s="5"/>
      <c r="AE8437" s="5"/>
      <c r="AF8437" s="5"/>
      <c r="AG8437" s="5"/>
    </row>
    <row r="8438" spans="9:33" x14ac:dyDescent="0.2">
      <c r="I8438" s="1"/>
      <c r="L8438" s="1"/>
      <c r="AC8438" s="5"/>
      <c r="AD8438" s="5"/>
      <c r="AE8438" s="5"/>
      <c r="AF8438" s="5"/>
      <c r="AG8438" s="5"/>
    </row>
    <row r="8439" spans="9:33" x14ac:dyDescent="0.2">
      <c r="I8439" s="1"/>
      <c r="L8439" s="1"/>
      <c r="AC8439" s="5"/>
      <c r="AD8439" s="5"/>
      <c r="AE8439" s="5"/>
      <c r="AF8439" s="5"/>
      <c r="AG8439" s="5"/>
    </row>
    <row r="8440" spans="9:33" x14ac:dyDescent="0.2">
      <c r="I8440" s="1"/>
      <c r="L8440" s="1"/>
      <c r="AC8440" s="5"/>
      <c r="AD8440" s="5"/>
      <c r="AE8440" s="5"/>
      <c r="AF8440" s="5"/>
      <c r="AG8440" s="5"/>
    </row>
    <row r="8441" spans="9:33" x14ac:dyDescent="0.2">
      <c r="I8441" s="1"/>
      <c r="L8441" s="1"/>
      <c r="AC8441" s="5"/>
      <c r="AD8441" s="5"/>
      <c r="AE8441" s="5"/>
      <c r="AF8441" s="5"/>
      <c r="AG8441" s="5"/>
    </row>
    <row r="8442" spans="9:33" x14ac:dyDescent="0.2">
      <c r="I8442" s="1"/>
      <c r="L8442" s="1"/>
      <c r="AC8442" s="5"/>
      <c r="AD8442" s="5"/>
      <c r="AE8442" s="5"/>
      <c r="AF8442" s="5"/>
      <c r="AG8442" s="5"/>
    </row>
    <row r="8443" spans="9:33" x14ac:dyDescent="0.2">
      <c r="I8443" s="1"/>
      <c r="L8443" s="1"/>
      <c r="AC8443" s="5"/>
      <c r="AD8443" s="5"/>
      <c r="AE8443" s="5"/>
      <c r="AF8443" s="5"/>
      <c r="AG8443" s="5"/>
    </row>
    <row r="8444" spans="9:33" x14ac:dyDescent="0.2">
      <c r="I8444" s="1"/>
      <c r="L8444" s="1"/>
      <c r="AC8444" s="5"/>
      <c r="AD8444" s="5"/>
      <c r="AE8444" s="5"/>
      <c r="AF8444" s="5"/>
      <c r="AG8444" s="5"/>
    </row>
    <row r="8445" spans="9:33" x14ac:dyDescent="0.2">
      <c r="I8445" s="1"/>
      <c r="L8445" s="1"/>
      <c r="AC8445" s="5"/>
      <c r="AD8445" s="5"/>
      <c r="AE8445" s="5"/>
      <c r="AF8445" s="5"/>
      <c r="AG8445" s="5"/>
    </row>
    <row r="8446" spans="9:33" x14ac:dyDescent="0.2">
      <c r="I8446" s="1"/>
      <c r="L8446" s="1"/>
      <c r="AC8446" s="5"/>
      <c r="AD8446" s="5"/>
      <c r="AE8446" s="5"/>
      <c r="AF8446" s="5"/>
      <c r="AG8446" s="5"/>
    </row>
    <row r="8447" spans="9:33" x14ac:dyDescent="0.2">
      <c r="I8447" s="1"/>
      <c r="L8447" s="1"/>
      <c r="AC8447" s="5"/>
      <c r="AD8447" s="5"/>
      <c r="AE8447" s="5"/>
      <c r="AF8447" s="5"/>
      <c r="AG8447" s="5"/>
    </row>
    <row r="8448" spans="9:33" x14ac:dyDescent="0.2">
      <c r="I8448" s="1"/>
      <c r="L8448" s="1"/>
      <c r="AC8448" s="5"/>
      <c r="AD8448" s="5"/>
      <c r="AE8448" s="5"/>
      <c r="AF8448" s="5"/>
      <c r="AG8448" s="5"/>
    </row>
    <row r="8449" spans="9:33" x14ac:dyDescent="0.2">
      <c r="I8449" s="1"/>
      <c r="L8449" s="1"/>
      <c r="AC8449" s="5"/>
      <c r="AD8449" s="5"/>
      <c r="AE8449" s="5"/>
      <c r="AF8449" s="5"/>
      <c r="AG8449" s="5"/>
    </row>
    <row r="8450" spans="9:33" x14ac:dyDescent="0.2">
      <c r="I8450" s="1"/>
      <c r="L8450" s="1"/>
      <c r="AC8450" s="5"/>
      <c r="AD8450" s="5"/>
      <c r="AE8450" s="5"/>
      <c r="AF8450" s="5"/>
      <c r="AG8450" s="5"/>
    </row>
    <row r="8451" spans="9:33" x14ac:dyDescent="0.2">
      <c r="I8451" s="1"/>
      <c r="L8451" s="1"/>
      <c r="AC8451" s="5"/>
      <c r="AD8451" s="5"/>
      <c r="AE8451" s="5"/>
      <c r="AF8451" s="5"/>
      <c r="AG8451" s="5"/>
    </row>
    <row r="8452" spans="9:33" x14ac:dyDescent="0.2">
      <c r="I8452" s="1"/>
      <c r="L8452" s="1"/>
      <c r="AC8452" s="5"/>
      <c r="AD8452" s="5"/>
      <c r="AE8452" s="5"/>
      <c r="AF8452" s="5"/>
      <c r="AG8452" s="5"/>
    </row>
    <row r="8453" spans="9:33" x14ac:dyDescent="0.2">
      <c r="I8453" s="1"/>
      <c r="L8453" s="1"/>
      <c r="AC8453" s="5"/>
      <c r="AD8453" s="5"/>
      <c r="AE8453" s="5"/>
      <c r="AF8453" s="5"/>
      <c r="AG8453" s="5"/>
    </row>
    <row r="8454" spans="9:33" x14ac:dyDescent="0.2">
      <c r="I8454" s="1"/>
      <c r="L8454" s="1"/>
      <c r="AC8454" s="5"/>
      <c r="AD8454" s="5"/>
      <c r="AE8454" s="5"/>
      <c r="AF8454" s="5"/>
      <c r="AG8454" s="5"/>
    </row>
    <row r="8455" spans="9:33" x14ac:dyDescent="0.2">
      <c r="I8455" s="1"/>
      <c r="L8455" s="1"/>
      <c r="AC8455" s="5"/>
      <c r="AD8455" s="5"/>
      <c r="AE8455" s="5"/>
      <c r="AF8455" s="5"/>
      <c r="AG8455" s="5"/>
    </row>
    <row r="8456" spans="9:33" x14ac:dyDescent="0.2">
      <c r="I8456" s="1"/>
      <c r="L8456" s="1"/>
      <c r="AC8456" s="5"/>
      <c r="AD8456" s="5"/>
      <c r="AE8456" s="5"/>
      <c r="AF8456" s="5"/>
      <c r="AG8456" s="5"/>
    </row>
    <row r="8457" spans="9:33" x14ac:dyDescent="0.2">
      <c r="I8457" s="1"/>
      <c r="L8457" s="1"/>
      <c r="AC8457" s="5"/>
      <c r="AD8457" s="5"/>
      <c r="AE8457" s="5"/>
      <c r="AF8457" s="5"/>
      <c r="AG8457" s="5"/>
    </row>
    <row r="8458" spans="9:33" x14ac:dyDescent="0.2">
      <c r="I8458" s="1"/>
      <c r="L8458" s="1"/>
      <c r="AC8458" s="5"/>
      <c r="AD8458" s="5"/>
      <c r="AE8458" s="5"/>
      <c r="AF8458" s="5"/>
      <c r="AG8458" s="5"/>
    </row>
    <row r="8459" spans="9:33" x14ac:dyDescent="0.2">
      <c r="I8459" s="1"/>
      <c r="L8459" s="1"/>
      <c r="AC8459" s="5"/>
      <c r="AD8459" s="5"/>
      <c r="AE8459" s="5"/>
      <c r="AF8459" s="5"/>
      <c r="AG8459" s="5"/>
    </row>
    <row r="8460" spans="9:33" x14ac:dyDescent="0.2">
      <c r="I8460" s="1"/>
      <c r="L8460" s="1"/>
      <c r="AC8460" s="5"/>
      <c r="AD8460" s="5"/>
      <c r="AE8460" s="5"/>
      <c r="AF8460" s="5"/>
      <c r="AG8460" s="5"/>
    </row>
    <row r="8461" spans="9:33" x14ac:dyDescent="0.2">
      <c r="I8461" s="1"/>
      <c r="L8461" s="1"/>
      <c r="AC8461" s="5"/>
      <c r="AD8461" s="5"/>
      <c r="AE8461" s="5"/>
      <c r="AF8461" s="5"/>
      <c r="AG8461" s="5"/>
    </row>
    <row r="8462" spans="9:33" x14ac:dyDescent="0.2">
      <c r="I8462" s="1"/>
      <c r="L8462" s="1"/>
      <c r="AC8462" s="5"/>
      <c r="AD8462" s="5"/>
      <c r="AE8462" s="5"/>
      <c r="AF8462" s="5"/>
      <c r="AG8462" s="5"/>
    </row>
    <row r="8463" spans="9:33" x14ac:dyDescent="0.2">
      <c r="I8463" s="1"/>
      <c r="L8463" s="1"/>
      <c r="AC8463" s="5"/>
      <c r="AD8463" s="5"/>
      <c r="AE8463" s="5"/>
      <c r="AF8463" s="5"/>
      <c r="AG8463" s="5"/>
    </row>
    <row r="8464" spans="9:33" x14ac:dyDescent="0.2">
      <c r="I8464" s="1"/>
      <c r="L8464" s="1"/>
      <c r="AC8464" s="5"/>
      <c r="AD8464" s="5"/>
      <c r="AE8464" s="5"/>
      <c r="AF8464" s="5"/>
      <c r="AG8464" s="5"/>
    </row>
    <row r="8465" spans="9:33" x14ac:dyDescent="0.2">
      <c r="I8465" s="1"/>
      <c r="L8465" s="1"/>
      <c r="AC8465" s="5"/>
      <c r="AD8465" s="5"/>
      <c r="AE8465" s="5"/>
      <c r="AF8465" s="5"/>
      <c r="AG8465" s="5"/>
    </row>
    <row r="8466" spans="9:33" x14ac:dyDescent="0.2">
      <c r="I8466" s="1"/>
      <c r="L8466" s="1"/>
      <c r="AC8466" s="5"/>
      <c r="AD8466" s="5"/>
      <c r="AE8466" s="5"/>
      <c r="AF8466" s="5"/>
      <c r="AG8466" s="5"/>
    </row>
    <row r="8467" spans="9:33" x14ac:dyDescent="0.2">
      <c r="I8467" s="1"/>
      <c r="L8467" s="1"/>
      <c r="AC8467" s="5"/>
      <c r="AD8467" s="5"/>
      <c r="AE8467" s="5"/>
      <c r="AF8467" s="5"/>
      <c r="AG8467" s="5"/>
    </row>
    <row r="8468" spans="9:33" x14ac:dyDescent="0.2">
      <c r="I8468" s="1"/>
      <c r="L8468" s="1"/>
      <c r="AC8468" s="5"/>
      <c r="AD8468" s="5"/>
      <c r="AE8468" s="5"/>
      <c r="AF8468" s="5"/>
      <c r="AG8468" s="5"/>
    </row>
    <row r="8469" spans="9:33" x14ac:dyDescent="0.2">
      <c r="I8469" s="1"/>
      <c r="L8469" s="1"/>
      <c r="AC8469" s="5"/>
      <c r="AD8469" s="5"/>
      <c r="AE8469" s="5"/>
      <c r="AF8469" s="5"/>
      <c r="AG8469" s="5"/>
    </row>
    <row r="8470" spans="9:33" x14ac:dyDescent="0.2">
      <c r="I8470" s="1"/>
      <c r="L8470" s="1"/>
      <c r="AC8470" s="5"/>
      <c r="AD8470" s="5"/>
      <c r="AE8470" s="5"/>
      <c r="AF8470" s="5"/>
      <c r="AG8470" s="5"/>
    </row>
    <row r="8471" spans="9:33" x14ac:dyDescent="0.2">
      <c r="I8471" s="1"/>
      <c r="L8471" s="1"/>
      <c r="AC8471" s="5"/>
      <c r="AD8471" s="5"/>
      <c r="AE8471" s="5"/>
      <c r="AF8471" s="5"/>
      <c r="AG8471" s="5"/>
    </row>
    <row r="8472" spans="9:33" x14ac:dyDescent="0.2">
      <c r="I8472" s="1"/>
      <c r="L8472" s="1"/>
      <c r="AC8472" s="5"/>
      <c r="AD8472" s="5"/>
      <c r="AE8472" s="5"/>
      <c r="AF8472" s="5"/>
      <c r="AG8472" s="5"/>
    </row>
    <row r="8473" spans="9:33" x14ac:dyDescent="0.2">
      <c r="I8473" s="1"/>
      <c r="L8473" s="1"/>
      <c r="AC8473" s="5"/>
      <c r="AD8473" s="5"/>
      <c r="AE8473" s="5"/>
      <c r="AF8473" s="5"/>
      <c r="AG8473" s="5"/>
    </row>
    <row r="8474" spans="9:33" x14ac:dyDescent="0.2">
      <c r="I8474" s="1"/>
      <c r="L8474" s="1"/>
      <c r="AC8474" s="5"/>
      <c r="AD8474" s="5"/>
      <c r="AE8474" s="5"/>
      <c r="AF8474" s="5"/>
      <c r="AG8474" s="5"/>
    </row>
    <row r="8475" spans="9:33" x14ac:dyDescent="0.2">
      <c r="I8475" s="1"/>
      <c r="L8475" s="1"/>
      <c r="AC8475" s="5"/>
      <c r="AD8475" s="5"/>
      <c r="AE8475" s="5"/>
      <c r="AF8475" s="5"/>
      <c r="AG8475" s="5"/>
    </row>
    <row r="8476" spans="9:33" x14ac:dyDescent="0.2">
      <c r="I8476" s="1"/>
      <c r="L8476" s="1"/>
      <c r="AC8476" s="5"/>
      <c r="AD8476" s="5"/>
      <c r="AE8476" s="5"/>
      <c r="AF8476" s="5"/>
      <c r="AG8476" s="5"/>
    </row>
    <row r="8477" spans="9:33" x14ac:dyDescent="0.2">
      <c r="I8477" s="1"/>
      <c r="L8477" s="1"/>
      <c r="AC8477" s="5"/>
      <c r="AD8477" s="5"/>
      <c r="AE8477" s="5"/>
      <c r="AF8477" s="5"/>
      <c r="AG8477" s="5"/>
    </row>
    <row r="8478" spans="9:33" x14ac:dyDescent="0.2">
      <c r="I8478" s="1"/>
      <c r="L8478" s="1"/>
      <c r="AC8478" s="5"/>
      <c r="AD8478" s="5"/>
      <c r="AE8478" s="5"/>
      <c r="AF8478" s="5"/>
      <c r="AG8478" s="5"/>
    </row>
    <row r="8479" spans="9:33" x14ac:dyDescent="0.2">
      <c r="I8479" s="1"/>
      <c r="L8479" s="1"/>
      <c r="AC8479" s="5"/>
      <c r="AD8479" s="5"/>
      <c r="AE8479" s="5"/>
      <c r="AF8479" s="5"/>
      <c r="AG8479" s="5"/>
    </row>
    <row r="8480" spans="9:33" x14ac:dyDescent="0.2">
      <c r="I8480" s="1"/>
      <c r="L8480" s="1"/>
      <c r="AC8480" s="5"/>
      <c r="AD8480" s="5"/>
      <c r="AE8480" s="5"/>
      <c r="AF8480" s="5"/>
      <c r="AG8480" s="5"/>
    </row>
    <row r="8481" spans="9:33" x14ac:dyDescent="0.2">
      <c r="I8481" s="1"/>
      <c r="L8481" s="1"/>
      <c r="AC8481" s="5"/>
      <c r="AD8481" s="5"/>
      <c r="AE8481" s="5"/>
      <c r="AF8481" s="5"/>
      <c r="AG8481" s="5"/>
    </row>
    <row r="8482" spans="9:33" x14ac:dyDescent="0.2">
      <c r="I8482" s="1"/>
      <c r="L8482" s="1"/>
      <c r="AC8482" s="5"/>
      <c r="AD8482" s="5"/>
      <c r="AE8482" s="5"/>
      <c r="AF8482" s="5"/>
      <c r="AG8482" s="5"/>
    </row>
    <row r="8483" spans="9:33" x14ac:dyDescent="0.2">
      <c r="I8483" s="1"/>
      <c r="L8483" s="1"/>
      <c r="AC8483" s="5"/>
      <c r="AD8483" s="5"/>
      <c r="AE8483" s="5"/>
      <c r="AF8483" s="5"/>
      <c r="AG8483" s="5"/>
    </row>
    <row r="8484" spans="9:33" x14ac:dyDescent="0.2">
      <c r="I8484" s="1"/>
      <c r="L8484" s="1"/>
      <c r="AC8484" s="5"/>
      <c r="AD8484" s="5"/>
      <c r="AE8484" s="5"/>
      <c r="AF8484" s="5"/>
      <c r="AG8484" s="5"/>
    </row>
    <row r="8485" spans="9:33" x14ac:dyDescent="0.2">
      <c r="I8485" s="1"/>
      <c r="L8485" s="1"/>
      <c r="AC8485" s="5"/>
      <c r="AD8485" s="5"/>
      <c r="AE8485" s="5"/>
      <c r="AF8485" s="5"/>
      <c r="AG8485" s="5"/>
    </row>
    <row r="8486" spans="9:33" x14ac:dyDescent="0.2">
      <c r="I8486" s="1"/>
      <c r="L8486" s="1"/>
      <c r="AC8486" s="5"/>
      <c r="AD8486" s="5"/>
      <c r="AE8486" s="5"/>
      <c r="AF8486" s="5"/>
      <c r="AG8486" s="5"/>
    </row>
    <row r="8487" spans="9:33" x14ac:dyDescent="0.2">
      <c r="I8487" s="1"/>
      <c r="L8487" s="3"/>
    </row>
    <row r="8488" spans="9:33" x14ac:dyDescent="0.2">
      <c r="I8488" s="1"/>
      <c r="L8488" s="1"/>
      <c r="AC8488" s="5"/>
      <c r="AD8488" s="5"/>
      <c r="AE8488" s="5"/>
      <c r="AF8488" s="5"/>
      <c r="AG8488" s="5"/>
    </row>
    <row r="8489" spans="9:33" x14ac:dyDescent="0.2">
      <c r="I8489" s="1"/>
      <c r="L8489" s="1"/>
      <c r="AC8489" s="5"/>
      <c r="AD8489" s="5"/>
      <c r="AE8489" s="5"/>
      <c r="AF8489" s="5"/>
      <c r="AG8489" s="5"/>
    </row>
    <row r="8490" spans="9:33" x14ac:dyDescent="0.2">
      <c r="I8490" s="1"/>
      <c r="L8490" s="1"/>
      <c r="AC8490" s="5"/>
      <c r="AD8490" s="5"/>
      <c r="AE8490" s="5"/>
      <c r="AF8490" s="5"/>
      <c r="AG8490" s="5"/>
    </row>
    <row r="8491" spans="9:33" x14ac:dyDescent="0.2">
      <c r="I8491" s="1"/>
      <c r="L8491" s="1"/>
      <c r="AC8491" s="5"/>
      <c r="AD8491" s="5"/>
      <c r="AE8491" s="5"/>
      <c r="AF8491" s="5"/>
      <c r="AG8491" s="5"/>
    </row>
    <row r="8492" spans="9:33" x14ac:dyDescent="0.2">
      <c r="I8492" s="1"/>
      <c r="L8492" s="1"/>
      <c r="AC8492" s="5"/>
      <c r="AD8492" s="5"/>
      <c r="AE8492" s="5"/>
      <c r="AF8492" s="5"/>
      <c r="AG8492" s="5"/>
    </row>
    <row r="8493" spans="9:33" x14ac:dyDescent="0.2">
      <c r="I8493" s="1"/>
      <c r="L8493" s="1"/>
      <c r="AC8493" s="5"/>
      <c r="AD8493" s="5"/>
      <c r="AE8493" s="5"/>
      <c r="AF8493" s="5"/>
      <c r="AG8493" s="5"/>
    </row>
    <row r="8494" spans="9:33" x14ac:dyDescent="0.2">
      <c r="I8494" s="1"/>
      <c r="L8494" s="1"/>
      <c r="AC8494" s="5"/>
      <c r="AD8494" s="5"/>
      <c r="AE8494" s="5"/>
      <c r="AF8494" s="5"/>
      <c r="AG8494" s="5"/>
    </row>
    <row r="8495" spans="9:33" x14ac:dyDescent="0.2">
      <c r="I8495" s="1"/>
      <c r="L8495" s="1"/>
      <c r="AC8495" s="5"/>
      <c r="AD8495" s="5"/>
      <c r="AE8495" s="5"/>
      <c r="AF8495" s="5"/>
      <c r="AG8495" s="5"/>
    </row>
    <row r="8496" spans="9:33" x14ac:dyDescent="0.2">
      <c r="I8496" s="1"/>
      <c r="L8496" s="1"/>
      <c r="AC8496" s="5"/>
      <c r="AD8496" s="5"/>
      <c r="AE8496" s="5"/>
      <c r="AF8496" s="5"/>
      <c r="AG8496" s="5"/>
    </row>
    <row r="8497" spans="9:33" x14ac:dyDescent="0.2">
      <c r="I8497" s="1"/>
      <c r="L8497" s="1"/>
      <c r="AC8497" s="5"/>
      <c r="AD8497" s="5"/>
      <c r="AE8497" s="5"/>
      <c r="AF8497" s="5"/>
      <c r="AG8497" s="5"/>
    </row>
    <row r="8498" spans="9:33" x14ac:dyDescent="0.2">
      <c r="I8498" s="2"/>
      <c r="L8498" s="1"/>
      <c r="AC8498" s="5"/>
      <c r="AD8498" s="5"/>
      <c r="AE8498" s="5"/>
      <c r="AF8498" s="5"/>
      <c r="AG8498" s="5"/>
    </row>
    <row r="8499" spans="9:33" x14ac:dyDescent="0.2">
      <c r="I8499" s="1"/>
      <c r="L8499" s="1"/>
      <c r="AC8499" s="5"/>
      <c r="AD8499" s="5"/>
      <c r="AE8499" s="5"/>
      <c r="AF8499" s="5"/>
      <c r="AG8499" s="5"/>
    </row>
    <row r="8500" spans="9:33" x14ac:dyDescent="0.2">
      <c r="I8500" s="1"/>
      <c r="L8500" s="1"/>
      <c r="AC8500" s="5"/>
      <c r="AD8500" s="5"/>
      <c r="AE8500" s="5"/>
      <c r="AF8500" s="5"/>
      <c r="AG8500" s="5"/>
    </row>
    <row r="8501" spans="9:33" x14ac:dyDescent="0.2">
      <c r="I8501" s="1"/>
      <c r="L8501" s="1"/>
      <c r="AC8501" s="5"/>
      <c r="AD8501" s="5"/>
      <c r="AE8501" s="5"/>
      <c r="AF8501" s="5"/>
      <c r="AG8501" s="5"/>
    </row>
    <row r="8502" spans="9:33" x14ac:dyDescent="0.2">
      <c r="I8502" s="1"/>
      <c r="L8502" s="1"/>
      <c r="AC8502" s="5"/>
      <c r="AD8502" s="5"/>
      <c r="AE8502" s="5"/>
      <c r="AF8502" s="5"/>
      <c r="AG8502" s="5"/>
    </row>
    <row r="8503" spans="9:33" x14ac:dyDescent="0.2">
      <c r="I8503" s="1"/>
      <c r="L8503" s="1"/>
      <c r="AC8503" s="5"/>
      <c r="AD8503" s="5"/>
      <c r="AE8503" s="5"/>
      <c r="AF8503" s="5"/>
      <c r="AG8503" s="5"/>
    </row>
    <row r="8504" spans="9:33" x14ac:dyDescent="0.2">
      <c r="I8504" s="2"/>
      <c r="L8504" s="1"/>
      <c r="AC8504" s="5"/>
      <c r="AD8504" s="5"/>
      <c r="AE8504" s="5"/>
      <c r="AF8504" s="5"/>
      <c r="AG8504" s="5"/>
    </row>
    <row r="8505" spans="9:33" x14ac:dyDescent="0.2">
      <c r="I8505" s="1"/>
      <c r="L8505" s="1"/>
      <c r="AC8505" s="5"/>
      <c r="AD8505" s="5"/>
      <c r="AE8505" s="5"/>
      <c r="AF8505" s="5"/>
      <c r="AG8505" s="5"/>
    </row>
    <row r="8506" spans="9:33" x14ac:dyDescent="0.2">
      <c r="I8506" s="2"/>
      <c r="L8506" s="1"/>
      <c r="AC8506" s="5"/>
      <c r="AD8506" s="5"/>
      <c r="AE8506" s="5"/>
      <c r="AF8506" s="5"/>
      <c r="AG8506" s="5"/>
    </row>
    <row r="8507" spans="9:33" x14ac:dyDescent="0.2">
      <c r="I8507" s="1"/>
      <c r="L8507" s="1"/>
      <c r="AC8507" s="5"/>
      <c r="AD8507" s="5"/>
      <c r="AE8507" s="5"/>
      <c r="AF8507" s="5"/>
      <c r="AG8507" s="5"/>
    </row>
    <row r="8508" spans="9:33" x14ac:dyDescent="0.2">
      <c r="I8508" s="1"/>
      <c r="L8508" s="1"/>
      <c r="AC8508" s="5"/>
      <c r="AD8508" s="5"/>
      <c r="AE8508" s="5"/>
      <c r="AF8508" s="5"/>
      <c r="AG8508" s="5"/>
    </row>
    <row r="8509" spans="9:33" x14ac:dyDescent="0.2">
      <c r="I8509" s="1"/>
      <c r="L8509" s="1"/>
      <c r="AC8509" s="5"/>
      <c r="AD8509" s="5"/>
      <c r="AE8509" s="5"/>
      <c r="AF8509" s="5"/>
      <c r="AG8509" s="5"/>
    </row>
    <row r="8510" spans="9:33" x14ac:dyDescent="0.2">
      <c r="I8510" s="1"/>
      <c r="L8510" s="1"/>
      <c r="AC8510" s="5"/>
      <c r="AD8510" s="5"/>
      <c r="AE8510" s="5"/>
      <c r="AF8510" s="5"/>
      <c r="AG8510" s="5"/>
    </row>
    <row r="8511" spans="9:33" x14ac:dyDescent="0.2">
      <c r="I8511" s="1"/>
      <c r="L8511" s="1"/>
      <c r="AC8511" s="5"/>
      <c r="AD8511" s="5"/>
      <c r="AE8511" s="5"/>
      <c r="AF8511" s="5"/>
      <c r="AG8511" s="5"/>
    </row>
    <row r="8512" spans="9:33" x14ac:dyDescent="0.2">
      <c r="I8512" s="1"/>
      <c r="L8512" s="1"/>
      <c r="AC8512" s="5"/>
      <c r="AD8512" s="5"/>
      <c r="AE8512" s="5"/>
      <c r="AF8512" s="5"/>
      <c r="AG8512" s="5"/>
    </row>
    <row r="8513" spans="9:33" x14ac:dyDescent="0.2">
      <c r="I8513" s="1"/>
      <c r="L8513" s="1"/>
      <c r="AC8513" s="5"/>
      <c r="AD8513" s="5"/>
      <c r="AE8513" s="5"/>
      <c r="AF8513" s="5"/>
      <c r="AG8513" s="5"/>
    </row>
    <row r="8514" spans="9:33" x14ac:dyDescent="0.2">
      <c r="I8514" s="1"/>
      <c r="L8514" s="1"/>
      <c r="AC8514" s="5"/>
      <c r="AD8514" s="5"/>
      <c r="AE8514" s="5"/>
      <c r="AF8514" s="5"/>
      <c r="AG8514" s="5"/>
    </row>
    <row r="8515" spans="9:33" x14ac:dyDescent="0.2">
      <c r="I8515" s="1"/>
      <c r="L8515" s="1"/>
      <c r="AC8515" s="5"/>
      <c r="AD8515" s="5"/>
      <c r="AE8515" s="5"/>
      <c r="AF8515" s="5"/>
      <c r="AG8515" s="5"/>
    </row>
    <row r="8516" spans="9:33" x14ac:dyDescent="0.2">
      <c r="I8516" s="1"/>
      <c r="L8516" s="1"/>
      <c r="AC8516" s="5"/>
      <c r="AD8516" s="5"/>
      <c r="AE8516" s="5"/>
      <c r="AF8516" s="5"/>
      <c r="AG8516" s="5"/>
    </row>
    <row r="8517" spans="9:33" x14ac:dyDescent="0.2">
      <c r="I8517" s="2"/>
      <c r="L8517" s="1"/>
      <c r="AC8517" s="5"/>
      <c r="AD8517" s="5"/>
      <c r="AE8517" s="5"/>
      <c r="AF8517" s="5"/>
      <c r="AG8517" s="5"/>
    </row>
    <row r="8518" spans="9:33" x14ac:dyDescent="0.2">
      <c r="I8518" s="1"/>
      <c r="L8518" s="1"/>
      <c r="AC8518" s="5"/>
      <c r="AD8518" s="5"/>
      <c r="AE8518" s="5"/>
      <c r="AF8518" s="5"/>
      <c r="AG8518" s="5"/>
    </row>
    <row r="8519" spans="9:33" x14ac:dyDescent="0.2">
      <c r="I8519" s="1"/>
      <c r="L8519" s="1"/>
      <c r="AC8519" s="5"/>
      <c r="AD8519" s="5"/>
      <c r="AE8519" s="5"/>
      <c r="AF8519" s="5"/>
      <c r="AG8519" s="5"/>
    </row>
    <row r="8520" spans="9:33" x14ac:dyDescent="0.2">
      <c r="I8520" s="2"/>
      <c r="L8520" s="1"/>
      <c r="AC8520" s="5"/>
      <c r="AD8520" s="5"/>
      <c r="AE8520" s="5"/>
      <c r="AF8520" s="5"/>
      <c r="AG8520" s="5"/>
    </row>
    <row r="8521" spans="9:33" x14ac:dyDescent="0.2">
      <c r="I8521" s="1"/>
      <c r="L8521" s="1"/>
      <c r="AC8521" s="5"/>
      <c r="AD8521" s="5"/>
      <c r="AE8521" s="5"/>
      <c r="AF8521" s="5"/>
      <c r="AG8521" s="5"/>
    </row>
    <row r="8522" spans="9:33" x14ac:dyDescent="0.2">
      <c r="I8522" s="2"/>
      <c r="L8522" s="1"/>
      <c r="AC8522" s="5"/>
      <c r="AD8522" s="5"/>
      <c r="AE8522" s="5"/>
      <c r="AF8522" s="5"/>
      <c r="AG8522" s="5"/>
    </row>
    <row r="8523" spans="9:33" x14ac:dyDescent="0.2">
      <c r="I8523" s="2"/>
      <c r="L8523" s="1"/>
      <c r="AC8523" s="5"/>
      <c r="AD8523" s="5"/>
      <c r="AE8523" s="5"/>
      <c r="AF8523" s="5"/>
      <c r="AG8523" s="5"/>
    </row>
    <row r="8524" spans="9:33" x14ac:dyDescent="0.2">
      <c r="I8524" s="2"/>
      <c r="L8524" s="1"/>
      <c r="AC8524" s="5"/>
      <c r="AD8524" s="5"/>
      <c r="AE8524" s="5"/>
      <c r="AF8524" s="5"/>
      <c r="AG8524" s="5"/>
    </row>
    <row r="8525" spans="9:33" x14ac:dyDescent="0.2">
      <c r="I8525" s="2"/>
      <c r="L8525" s="1"/>
      <c r="AC8525" s="5"/>
      <c r="AD8525" s="5"/>
      <c r="AE8525" s="5"/>
      <c r="AF8525" s="5"/>
      <c r="AG8525" s="5"/>
    </row>
    <row r="8526" spans="9:33" x14ac:dyDescent="0.2">
      <c r="I8526" s="1"/>
      <c r="L8526" s="1"/>
      <c r="AC8526" s="5"/>
      <c r="AD8526" s="5"/>
      <c r="AE8526" s="5"/>
      <c r="AF8526" s="5"/>
      <c r="AG8526" s="5"/>
    </row>
    <row r="8527" spans="9:33" x14ac:dyDescent="0.2">
      <c r="I8527" s="1"/>
      <c r="L8527" s="1"/>
      <c r="AC8527" s="5"/>
      <c r="AD8527" s="5"/>
      <c r="AE8527" s="5"/>
      <c r="AF8527" s="5"/>
      <c r="AG8527" s="5"/>
    </row>
    <row r="8528" spans="9:33" x14ac:dyDescent="0.2">
      <c r="I8528" s="1"/>
      <c r="L8528" s="1"/>
      <c r="AC8528" s="5"/>
      <c r="AD8528" s="5"/>
      <c r="AE8528" s="5"/>
      <c r="AF8528" s="5"/>
      <c r="AG8528" s="5"/>
    </row>
    <row r="8529" spans="9:33" x14ac:dyDescent="0.2">
      <c r="I8529" s="1"/>
      <c r="L8529" s="1"/>
      <c r="AC8529" s="5"/>
      <c r="AD8529" s="5"/>
      <c r="AE8529" s="5"/>
      <c r="AF8529" s="5"/>
      <c r="AG8529" s="5"/>
    </row>
    <row r="8530" spans="9:33" x14ac:dyDescent="0.2">
      <c r="I8530" s="1"/>
      <c r="L8530" s="1"/>
      <c r="AC8530" s="5"/>
      <c r="AD8530" s="5"/>
      <c r="AE8530" s="5"/>
      <c r="AF8530" s="5"/>
      <c r="AG8530" s="5"/>
    </row>
    <row r="8531" spans="9:33" x14ac:dyDescent="0.2">
      <c r="I8531" s="1"/>
      <c r="L8531" s="1"/>
      <c r="AC8531" s="5"/>
      <c r="AD8531" s="5"/>
      <c r="AE8531" s="5"/>
      <c r="AF8531" s="5"/>
      <c r="AG8531" s="5"/>
    </row>
    <row r="8532" spans="9:33" x14ac:dyDescent="0.2">
      <c r="I8532" s="1"/>
      <c r="L8532" s="1"/>
      <c r="AC8532" s="5"/>
      <c r="AD8532" s="5"/>
      <c r="AE8532" s="5"/>
      <c r="AF8532" s="5"/>
      <c r="AG8532" s="5"/>
    </row>
    <row r="8533" spans="9:33" x14ac:dyDescent="0.2">
      <c r="I8533" s="1"/>
      <c r="L8533" s="1"/>
      <c r="AC8533" s="5"/>
      <c r="AD8533" s="5"/>
      <c r="AE8533" s="5"/>
      <c r="AF8533" s="5"/>
      <c r="AG8533" s="5"/>
    </row>
    <row r="8534" spans="9:33" x14ac:dyDescent="0.2">
      <c r="I8534" s="1"/>
      <c r="L8534" s="1"/>
      <c r="AC8534" s="5"/>
      <c r="AD8534" s="5"/>
      <c r="AE8534" s="5"/>
      <c r="AF8534" s="5"/>
      <c r="AG8534" s="5"/>
    </row>
    <row r="8535" spans="9:33" x14ac:dyDescent="0.2">
      <c r="I8535" s="1"/>
      <c r="L8535" s="1"/>
      <c r="AC8535" s="5"/>
      <c r="AD8535" s="5"/>
      <c r="AE8535" s="5"/>
      <c r="AF8535" s="5"/>
      <c r="AG8535" s="5"/>
    </row>
    <row r="8536" spans="9:33" x14ac:dyDescent="0.2">
      <c r="I8536" s="1"/>
      <c r="L8536" s="1"/>
      <c r="AC8536" s="5"/>
      <c r="AD8536" s="5"/>
      <c r="AE8536" s="5"/>
      <c r="AF8536" s="5"/>
      <c r="AG8536" s="5"/>
    </row>
    <row r="8537" spans="9:33" x14ac:dyDescent="0.2">
      <c r="I8537" s="1"/>
      <c r="L8537" s="1"/>
      <c r="AC8537" s="5"/>
      <c r="AD8537" s="5"/>
      <c r="AE8537" s="5"/>
      <c r="AF8537" s="5"/>
      <c r="AG8537" s="5"/>
    </row>
    <row r="8538" spans="9:33" x14ac:dyDescent="0.2">
      <c r="I8538" s="1"/>
      <c r="L8538" s="1"/>
      <c r="AC8538" s="5"/>
      <c r="AD8538" s="5"/>
      <c r="AE8538" s="5"/>
      <c r="AF8538" s="5"/>
      <c r="AG8538" s="5"/>
    </row>
    <row r="8539" spans="9:33" x14ac:dyDescent="0.2">
      <c r="I8539" s="1"/>
      <c r="L8539" s="1"/>
      <c r="AC8539" s="5"/>
      <c r="AD8539" s="5"/>
      <c r="AE8539" s="5"/>
      <c r="AF8539" s="5"/>
      <c r="AG8539" s="5"/>
    </row>
    <row r="8540" spans="9:33" x14ac:dyDescent="0.2">
      <c r="I8540" s="1"/>
      <c r="L8540" s="1"/>
      <c r="AC8540" s="5"/>
      <c r="AD8540" s="5"/>
      <c r="AE8540" s="5"/>
      <c r="AF8540" s="5"/>
      <c r="AG8540" s="5"/>
    </row>
    <row r="8541" spans="9:33" x14ac:dyDescent="0.2">
      <c r="I8541" s="1"/>
      <c r="L8541" s="1"/>
      <c r="AC8541" s="5"/>
      <c r="AD8541" s="5"/>
      <c r="AE8541" s="5"/>
      <c r="AF8541" s="5"/>
      <c r="AG8541" s="5"/>
    </row>
    <row r="8542" spans="9:33" x14ac:dyDescent="0.2">
      <c r="I8542" s="1"/>
      <c r="L8542" s="1"/>
      <c r="AC8542" s="5"/>
      <c r="AD8542" s="5"/>
      <c r="AE8542" s="5"/>
      <c r="AF8542" s="5"/>
      <c r="AG8542" s="5"/>
    </row>
    <row r="8543" spans="9:33" x14ac:dyDescent="0.2">
      <c r="I8543" s="1"/>
      <c r="L8543" s="1"/>
      <c r="AC8543" s="5"/>
      <c r="AD8543" s="5"/>
      <c r="AE8543" s="5"/>
      <c r="AF8543" s="5"/>
      <c r="AG8543" s="5"/>
    </row>
    <row r="8544" spans="9:33" x14ac:dyDescent="0.2">
      <c r="I8544" s="1"/>
      <c r="L8544" s="1"/>
      <c r="AC8544" s="5"/>
      <c r="AD8544" s="5"/>
      <c r="AE8544" s="5"/>
      <c r="AF8544" s="5"/>
      <c r="AG8544" s="5"/>
    </row>
    <row r="8545" spans="9:33" x14ac:dyDescent="0.2">
      <c r="I8545" s="1"/>
      <c r="L8545" s="1"/>
      <c r="AC8545" s="5"/>
      <c r="AD8545" s="5"/>
      <c r="AE8545" s="5"/>
      <c r="AF8545" s="5"/>
      <c r="AG8545" s="5"/>
    </row>
    <row r="8546" spans="9:33" x14ac:dyDescent="0.2">
      <c r="I8546" s="1"/>
      <c r="L8546" s="1"/>
      <c r="AC8546" s="5"/>
      <c r="AD8546" s="5"/>
      <c r="AE8546" s="5"/>
      <c r="AF8546" s="5"/>
      <c r="AG8546" s="5"/>
    </row>
    <row r="8547" spans="9:33" x14ac:dyDescent="0.2">
      <c r="I8547" s="1"/>
      <c r="L8547" s="1"/>
      <c r="AC8547" s="5"/>
      <c r="AD8547" s="5"/>
      <c r="AE8547" s="5"/>
      <c r="AF8547" s="5"/>
      <c r="AG8547" s="5"/>
    </row>
    <row r="8548" spans="9:33" x14ac:dyDescent="0.2">
      <c r="I8548" s="1"/>
      <c r="L8548" s="1"/>
      <c r="AC8548" s="5"/>
      <c r="AD8548" s="5"/>
      <c r="AE8548" s="5"/>
      <c r="AF8548" s="5"/>
      <c r="AG8548" s="5"/>
    </row>
    <row r="8549" spans="9:33" x14ac:dyDescent="0.2">
      <c r="I8549" s="1"/>
      <c r="L8549" s="1"/>
      <c r="AC8549" s="5"/>
      <c r="AD8549" s="5"/>
      <c r="AE8549" s="5"/>
      <c r="AF8549" s="5"/>
      <c r="AG8549" s="5"/>
    </row>
    <row r="8550" spans="9:33" x14ac:dyDescent="0.2">
      <c r="I8550" s="1"/>
      <c r="L8550" s="1"/>
      <c r="AC8550" s="5"/>
      <c r="AD8550" s="5"/>
      <c r="AE8550" s="5"/>
      <c r="AF8550" s="5"/>
      <c r="AG8550" s="5"/>
    </row>
    <row r="8551" spans="9:33" x14ac:dyDescent="0.2">
      <c r="I8551" s="1"/>
      <c r="L8551" s="1"/>
      <c r="AC8551" s="5"/>
      <c r="AD8551" s="5"/>
      <c r="AE8551" s="5"/>
      <c r="AF8551" s="5"/>
      <c r="AG8551" s="5"/>
    </row>
    <row r="8552" spans="9:33" x14ac:dyDescent="0.2">
      <c r="I8552" s="1"/>
      <c r="L8552" s="1"/>
      <c r="AC8552" s="5"/>
      <c r="AD8552" s="5"/>
      <c r="AE8552" s="5"/>
      <c r="AF8552" s="5"/>
      <c r="AG8552" s="5"/>
    </row>
    <row r="8553" spans="9:33" x14ac:dyDescent="0.2">
      <c r="I8553" s="1"/>
      <c r="L8553" s="1"/>
      <c r="AC8553" s="5"/>
      <c r="AD8553" s="5"/>
      <c r="AE8553" s="5"/>
      <c r="AF8553" s="5"/>
      <c r="AG8553" s="5"/>
    </row>
    <row r="8554" spans="9:33" x14ac:dyDescent="0.2">
      <c r="I8554" s="1"/>
      <c r="L8554" s="1"/>
      <c r="AC8554" s="5"/>
      <c r="AD8554" s="5"/>
      <c r="AE8554" s="5"/>
      <c r="AF8554" s="5"/>
      <c r="AG8554" s="5"/>
    </row>
    <row r="8555" spans="9:33" x14ac:dyDescent="0.2">
      <c r="I8555" s="1"/>
      <c r="L8555" s="1"/>
      <c r="AC8555" s="5"/>
      <c r="AD8555" s="5"/>
      <c r="AE8555" s="5"/>
      <c r="AF8555" s="5"/>
      <c r="AG8555" s="5"/>
    </row>
    <row r="8556" spans="9:33" x14ac:dyDescent="0.2">
      <c r="I8556" s="1"/>
      <c r="L8556" s="1"/>
      <c r="AC8556" s="5"/>
      <c r="AD8556" s="5"/>
      <c r="AE8556" s="5"/>
      <c r="AF8556" s="5"/>
      <c r="AG8556" s="5"/>
    </row>
    <row r="8557" spans="9:33" x14ac:dyDescent="0.2">
      <c r="I8557" s="1"/>
      <c r="L8557" s="1"/>
      <c r="AC8557" s="5"/>
      <c r="AD8557" s="5"/>
      <c r="AE8557" s="5"/>
      <c r="AF8557" s="5"/>
      <c r="AG8557" s="5"/>
    </row>
    <row r="8558" spans="9:33" x14ac:dyDescent="0.2">
      <c r="I8558" s="1"/>
      <c r="L8558" s="1"/>
      <c r="AC8558" s="5"/>
      <c r="AD8558" s="5"/>
      <c r="AE8558" s="5"/>
      <c r="AF8558" s="5"/>
      <c r="AG8558" s="5"/>
    </row>
    <row r="8559" spans="9:33" x14ac:dyDescent="0.2">
      <c r="I8559" s="1"/>
      <c r="L8559" s="1"/>
      <c r="AC8559" s="5"/>
      <c r="AD8559" s="5"/>
      <c r="AE8559" s="5"/>
      <c r="AF8559" s="5"/>
      <c r="AG8559" s="5"/>
    </row>
    <row r="8560" spans="9:33" x14ac:dyDescent="0.2">
      <c r="I8560" s="1"/>
      <c r="L8560" s="1"/>
      <c r="AC8560" s="5"/>
      <c r="AD8560" s="5"/>
      <c r="AE8560" s="5"/>
      <c r="AF8560" s="5"/>
      <c r="AG8560" s="5"/>
    </row>
    <row r="8561" spans="9:33" x14ac:dyDescent="0.2">
      <c r="I8561" s="1"/>
      <c r="L8561" s="1"/>
      <c r="AC8561" s="5"/>
      <c r="AD8561" s="5"/>
      <c r="AE8561" s="5"/>
      <c r="AF8561" s="5"/>
      <c r="AG8561" s="5"/>
    </row>
    <row r="8562" spans="9:33" x14ac:dyDescent="0.2">
      <c r="I8562" s="1"/>
      <c r="L8562" s="1"/>
      <c r="AC8562" s="5"/>
      <c r="AD8562" s="5"/>
      <c r="AE8562" s="5"/>
      <c r="AF8562" s="5"/>
      <c r="AG8562" s="5"/>
    </row>
    <row r="8563" spans="9:33" x14ac:dyDescent="0.2">
      <c r="I8563" s="1"/>
      <c r="L8563" s="1"/>
      <c r="AC8563" s="5"/>
      <c r="AD8563" s="5"/>
      <c r="AE8563" s="5"/>
      <c r="AF8563" s="5"/>
      <c r="AG8563" s="5"/>
    </row>
    <row r="8564" spans="9:33" x14ac:dyDescent="0.2">
      <c r="I8564" s="1"/>
      <c r="L8564" s="1"/>
      <c r="AC8564" s="5"/>
      <c r="AD8564" s="5"/>
      <c r="AE8564" s="5"/>
      <c r="AF8564" s="5"/>
      <c r="AG8564" s="5"/>
    </row>
    <row r="8565" spans="9:33" x14ac:dyDescent="0.2">
      <c r="I8565" s="1"/>
      <c r="L8565" s="1"/>
      <c r="AC8565" s="5"/>
      <c r="AD8565" s="5"/>
      <c r="AE8565" s="5"/>
      <c r="AF8565" s="5"/>
      <c r="AG8565" s="5"/>
    </row>
    <row r="8566" spans="9:33" x14ac:dyDescent="0.2">
      <c r="I8566" s="1"/>
      <c r="L8566" s="1"/>
      <c r="AC8566" s="5"/>
      <c r="AD8566" s="5"/>
      <c r="AE8566" s="5"/>
      <c r="AF8566" s="5"/>
      <c r="AG8566" s="5"/>
    </row>
    <row r="8567" spans="9:33" x14ac:dyDescent="0.2">
      <c r="I8567" s="1"/>
      <c r="L8567" s="1"/>
      <c r="AC8567" s="5"/>
      <c r="AD8567" s="5"/>
      <c r="AE8567" s="5"/>
      <c r="AF8567" s="5"/>
      <c r="AG8567" s="5"/>
    </row>
    <row r="8568" spans="9:33" x14ac:dyDescent="0.2">
      <c r="I8568" s="1"/>
      <c r="L8568" s="1"/>
      <c r="AC8568" s="5"/>
      <c r="AD8568" s="5"/>
      <c r="AE8568" s="5"/>
      <c r="AF8568" s="5"/>
      <c r="AG8568" s="5"/>
    </row>
    <row r="8569" spans="9:33" x14ac:dyDescent="0.2">
      <c r="I8569" s="1"/>
      <c r="L8569" s="1"/>
      <c r="AC8569" s="5"/>
      <c r="AD8569" s="5"/>
      <c r="AE8569" s="5"/>
      <c r="AF8569" s="5"/>
      <c r="AG8569" s="5"/>
    </row>
    <row r="8570" spans="9:33" x14ac:dyDescent="0.2">
      <c r="I8570" s="1"/>
      <c r="L8570" s="1"/>
      <c r="AC8570" s="5"/>
      <c r="AD8570" s="5"/>
      <c r="AE8570" s="5"/>
      <c r="AF8570" s="5"/>
      <c r="AG8570" s="5"/>
    </row>
    <row r="8571" spans="9:33" x14ac:dyDescent="0.2">
      <c r="I8571" s="1"/>
      <c r="L8571" s="1"/>
      <c r="AC8571" s="5"/>
      <c r="AD8571" s="5"/>
      <c r="AE8571" s="5"/>
      <c r="AF8571" s="5"/>
      <c r="AG8571" s="5"/>
    </row>
    <row r="8572" spans="9:33" x14ac:dyDescent="0.2">
      <c r="I8572" s="1"/>
      <c r="L8572" s="1"/>
      <c r="AC8572" s="5"/>
      <c r="AD8572" s="5"/>
      <c r="AE8572" s="5"/>
      <c r="AF8572" s="5"/>
      <c r="AG8572" s="5"/>
    </row>
    <row r="8573" spans="9:33" x14ac:dyDescent="0.2">
      <c r="I8573" s="1"/>
      <c r="L8573" s="1"/>
      <c r="AC8573" s="5"/>
      <c r="AD8573" s="5"/>
      <c r="AE8573" s="5"/>
      <c r="AF8573" s="5"/>
      <c r="AG8573" s="5"/>
    </row>
    <row r="8574" spans="9:33" x14ac:dyDescent="0.2">
      <c r="I8574" s="1"/>
      <c r="L8574" s="1"/>
      <c r="AC8574" s="5"/>
      <c r="AD8574" s="5"/>
      <c r="AE8574" s="5"/>
      <c r="AF8574" s="5"/>
      <c r="AG8574" s="5"/>
    </row>
    <row r="8575" spans="9:33" x14ac:dyDescent="0.2">
      <c r="I8575" s="1"/>
      <c r="L8575" s="1"/>
      <c r="AC8575" s="5"/>
      <c r="AD8575" s="5"/>
      <c r="AE8575" s="5"/>
      <c r="AF8575" s="5"/>
      <c r="AG8575" s="5"/>
    </row>
    <row r="8576" spans="9:33" x14ac:dyDescent="0.2">
      <c r="I8576" s="1"/>
      <c r="L8576" s="1"/>
      <c r="AC8576" s="5"/>
      <c r="AD8576" s="5"/>
      <c r="AE8576" s="5"/>
      <c r="AF8576" s="5"/>
      <c r="AG8576" s="5"/>
    </row>
    <row r="8577" spans="9:33" x14ac:dyDescent="0.2">
      <c r="I8577" s="1"/>
      <c r="L8577" s="1"/>
      <c r="AC8577" s="5"/>
      <c r="AD8577" s="5"/>
      <c r="AE8577" s="5"/>
      <c r="AF8577" s="5"/>
      <c r="AG8577" s="5"/>
    </row>
    <row r="8578" spans="9:33" x14ac:dyDescent="0.2">
      <c r="I8578" s="1"/>
      <c r="L8578" s="1"/>
      <c r="AC8578" s="5"/>
      <c r="AD8578" s="5"/>
      <c r="AE8578" s="5"/>
      <c r="AF8578" s="5"/>
      <c r="AG8578" s="5"/>
    </row>
    <row r="8579" spans="9:33" x14ac:dyDescent="0.2">
      <c r="I8579" s="1"/>
      <c r="L8579" s="1"/>
      <c r="AC8579" s="5"/>
      <c r="AD8579" s="5"/>
      <c r="AE8579" s="5"/>
      <c r="AF8579" s="5"/>
      <c r="AG8579" s="5"/>
    </row>
    <row r="8580" spans="9:33" x14ac:dyDescent="0.2">
      <c r="I8580" s="1"/>
      <c r="L8580" s="1"/>
      <c r="AC8580" s="5"/>
      <c r="AD8580" s="5"/>
      <c r="AE8580" s="5"/>
      <c r="AF8580" s="5"/>
      <c r="AG8580" s="5"/>
    </row>
    <row r="8581" spans="9:33" x14ac:dyDescent="0.2">
      <c r="I8581" s="1"/>
      <c r="L8581" s="1"/>
      <c r="AC8581" s="5"/>
      <c r="AD8581" s="5"/>
      <c r="AE8581" s="5"/>
      <c r="AF8581" s="5"/>
      <c r="AG8581" s="5"/>
    </row>
    <row r="8582" spans="9:33" x14ac:dyDescent="0.2">
      <c r="I8582" s="1"/>
      <c r="L8582" s="1"/>
      <c r="AC8582" s="5"/>
      <c r="AD8582" s="5"/>
      <c r="AE8582" s="5"/>
      <c r="AF8582" s="5"/>
      <c r="AG8582" s="5"/>
    </row>
    <row r="8583" spans="9:33" x14ac:dyDescent="0.2">
      <c r="I8583" s="1"/>
      <c r="L8583" s="1"/>
      <c r="AC8583" s="5"/>
      <c r="AD8583" s="5"/>
      <c r="AE8583" s="5"/>
      <c r="AF8583" s="5"/>
      <c r="AG8583" s="5"/>
    </row>
    <row r="8584" spans="9:33" x14ac:dyDescent="0.2">
      <c r="I8584" s="1"/>
      <c r="L8584" s="1"/>
      <c r="AC8584" s="5"/>
      <c r="AD8584" s="5"/>
      <c r="AE8584" s="5"/>
      <c r="AF8584" s="5"/>
      <c r="AG8584" s="5"/>
    </row>
    <row r="8585" spans="9:33" x14ac:dyDescent="0.2">
      <c r="I8585" s="1"/>
      <c r="L8585" s="1"/>
      <c r="AC8585" s="5"/>
      <c r="AD8585" s="5"/>
      <c r="AE8585" s="5"/>
      <c r="AF8585" s="5"/>
      <c r="AG8585" s="5"/>
    </row>
    <row r="8586" spans="9:33" x14ac:dyDescent="0.2">
      <c r="I8586" s="1"/>
      <c r="L8586" s="1"/>
      <c r="AC8586" s="5"/>
      <c r="AD8586" s="5"/>
      <c r="AE8586" s="5"/>
      <c r="AF8586" s="5"/>
      <c r="AG8586" s="5"/>
    </row>
    <row r="8587" spans="9:33" x14ac:dyDescent="0.2">
      <c r="I8587" s="1"/>
      <c r="L8587" s="1"/>
      <c r="AC8587" s="5"/>
      <c r="AD8587" s="5"/>
      <c r="AE8587" s="5"/>
      <c r="AF8587" s="5"/>
      <c r="AG8587" s="5"/>
    </row>
    <row r="8588" spans="9:33" x14ac:dyDescent="0.2">
      <c r="I8588" s="1"/>
      <c r="L8588" s="1"/>
      <c r="AC8588" s="5"/>
      <c r="AD8588" s="5"/>
      <c r="AE8588" s="5"/>
      <c r="AF8588" s="5"/>
      <c r="AG8588" s="5"/>
    </row>
    <row r="8589" spans="9:33" x14ac:dyDescent="0.2">
      <c r="I8589" s="1"/>
      <c r="L8589" s="1"/>
      <c r="AC8589" s="5"/>
      <c r="AD8589" s="5"/>
      <c r="AE8589" s="5"/>
      <c r="AF8589" s="5"/>
      <c r="AG8589" s="5"/>
    </row>
    <row r="8590" spans="9:33" x14ac:dyDescent="0.2">
      <c r="I8590" s="1"/>
      <c r="L8590" s="1"/>
      <c r="AC8590" s="5"/>
      <c r="AD8590" s="5"/>
      <c r="AE8590" s="5"/>
      <c r="AF8590" s="5"/>
      <c r="AG8590" s="5"/>
    </row>
    <row r="8591" spans="9:33" x14ac:dyDescent="0.2">
      <c r="I8591" s="1"/>
      <c r="L8591" s="1"/>
      <c r="AC8591" s="5"/>
      <c r="AD8591" s="5"/>
      <c r="AE8591" s="5"/>
      <c r="AF8591" s="5"/>
      <c r="AG8591" s="5"/>
    </row>
    <row r="8592" spans="9:33" x14ac:dyDescent="0.2">
      <c r="I8592" s="1"/>
      <c r="L8592" s="1"/>
      <c r="AC8592" s="5"/>
      <c r="AD8592" s="5"/>
      <c r="AE8592" s="5"/>
      <c r="AF8592" s="5"/>
      <c r="AG8592" s="5"/>
    </row>
    <row r="8593" spans="9:33" x14ac:dyDescent="0.2">
      <c r="I8593" s="1"/>
      <c r="L8593" s="1"/>
      <c r="AC8593" s="5"/>
      <c r="AD8593" s="5"/>
      <c r="AE8593" s="5"/>
      <c r="AF8593" s="5"/>
      <c r="AG8593" s="5"/>
    </row>
    <row r="8594" spans="9:33" x14ac:dyDescent="0.2">
      <c r="I8594" s="1"/>
      <c r="L8594" s="3"/>
    </row>
    <row r="8595" spans="9:33" x14ac:dyDescent="0.2">
      <c r="I8595" s="1"/>
      <c r="L8595" s="1"/>
      <c r="AC8595" s="5"/>
      <c r="AD8595" s="5"/>
      <c r="AE8595" s="5"/>
      <c r="AF8595" s="5"/>
      <c r="AG8595" s="5"/>
    </row>
    <row r="8596" spans="9:33" x14ac:dyDescent="0.2">
      <c r="I8596" s="1"/>
      <c r="L8596" s="1"/>
      <c r="AC8596" s="5"/>
      <c r="AD8596" s="5"/>
      <c r="AE8596" s="5"/>
      <c r="AF8596" s="5"/>
      <c r="AG8596" s="5"/>
    </row>
    <row r="8597" spans="9:33" x14ac:dyDescent="0.2">
      <c r="I8597" s="1"/>
      <c r="L8597" s="1"/>
      <c r="AC8597" s="5"/>
      <c r="AD8597" s="5"/>
      <c r="AE8597" s="5"/>
      <c r="AF8597" s="5"/>
      <c r="AG8597" s="5"/>
    </row>
    <row r="8598" spans="9:33" x14ac:dyDescent="0.2">
      <c r="I8598" s="1"/>
      <c r="L8598" s="1"/>
      <c r="AC8598" s="5"/>
      <c r="AD8598" s="5"/>
      <c r="AE8598" s="5"/>
      <c r="AF8598" s="5"/>
      <c r="AG8598" s="5"/>
    </row>
    <row r="8599" spans="9:33" x14ac:dyDescent="0.2">
      <c r="I8599" s="1"/>
      <c r="L8599" s="1"/>
      <c r="AC8599" s="5"/>
      <c r="AD8599" s="5"/>
      <c r="AE8599" s="5"/>
      <c r="AF8599" s="5"/>
      <c r="AG8599" s="5"/>
    </row>
    <row r="8600" spans="9:33" x14ac:dyDescent="0.2">
      <c r="I8600" s="1"/>
      <c r="L8600" s="1"/>
      <c r="AC8600" s="5"/>
      <c r="AD8600" s="5"/>
      <c r="AE8600" s="5"/>
      <c r="AF8600" s="5"/>
      <c r="AG8600" s="5"/>
    </row>
    <row r="8601" spans="9:33" x14ac:dyDescent="0.2">
      <c r="I8601" s="1"/>
      <c r="L8601" s="1"/>
      <c r="AC8601" s="5"/>
      <c r="AD8601" s="5"/>
      <c r="AE8601" s="5"/>
      <c r="AF8601" s="5"/>
      <c r="AG8601" s="5"/>
    </row>
    <row r="8602" spans="9:33" x14ac:dyDescent="0.2">
      <c r="I8602" s="1"/>
      <c r="L8602" s="1"/>
      <c r="AC8602" s="5"/>
      <c r="AD8602" s="5"/>
      <c r="AE8602" s="5"/>
      <c r="AF8602" s="5"/>
      <c r="AG8602" s="5"/>
    </row>
    <row r="8603" spans="9:33" x14ac:dyDescent="0.2">
      <c r="I8603" s="1"/>
      <c r="L8603" s="1"/>
      <c r="AC8603" s="5"/>
      <c r="AD8603" s="5"/>
      <c r="AE8603" s="5"/>
      <c r="AF8603" s="5"/>
      <c r="AG8603" s="5"/>
    </row>
    <row r="8604" spans="9:33" x14ac:dyDescent="0.2">
      <c r="I8604" s="1"/>
      <c r="L8604" s="1"/>
      <c r="AC8604" s="5"/>
      <c r="AD8604" s="5"/>
      <c r="AE8604" s="5"/>
      <c r="AF8604" s="5"/>
      <c r="AG8604" s="5"/>
    </row>
    <row r="8605" spans="9:33" x14ac:dyDescent="0.2">
      <c r="I8605" s="2"/>
      <c r="L8605" s="1"/>
      <c r="AC8605" s="5"/>
      <c r="AD8605" s="5"/>
      <c r="AE8605" s="5"/>
      <c r="AF8605" s="5"/>
      <c r="AG8605" s="5"/>
    </row>
    <row r="8606" spans="9:33" x14ac:dyDescent="0.2">
      <c r="I8606" s="1"/>
      <c r="L8606" s="1"/>
      <c r="AC8606" s="5"/>
      <c r="AD8606" s="5"/>
      <c r="AE8606" s="5"/>
      <c r="AF8606" s="5"/>
      <c r="AG8606" s="5"/>
    </row>
    <row r="8607" spans="9:33" x14ac:dyDescent="0.2">
      <c r="I8607" s="1"/>
      <c r="L8607" s="1"/>
      <c r="AC8607" s="5"/>
      <c r="AD8607" s="5"/>
      <c r="AE8607" s="5"/>
      <c r="AF8607" s="5"/>
      <c r="AG8607" s="5"/>
    </row>
    <row r="8608" spans="9:33" x14ac:dyDescent="0.2">
      <c r="I8608" s="1"/>
      <c r="L8608" s="1"/>
      <c r="AC8608" s="5"/>
      <c r="AD8608" s="5"/>
      <c r="AE8608" s="5"/>
      <c r="AF8608" s="5"/>
      <c r="AG8608" s="5"/>
    </row>
    <row r="8609" spans="9:33" x14ac:dyDescent="0.2">
      <c r="I8609" s="1"/>
      <c r="L8609" s="1"/>
      <c r="AC8609" s="5"/>
      <c r="AD8609" s="5"/>
      <c r="AE8609" s="5"/>
      <c r="AF8609" s="5"/>
      <c r="AG8609" s="5"/>
    </row>
    <row r="8610" spans="9:33" x14ac:dyDescent="0.2">
      <c r="I8610" s="1"/>
      <c r="L8610" s="1"/>
      <c r="AC8610" s="5"/>
      <c r="AD8610" s="5"/>
      <c r="AE8610" s="5"/>
      <c r="AF8610" s="5"/>
      <c r="AG8610" s="5"/>
    </row>
    <row r="8611" spans="9:33" x14ac:dyDescent="0.2">
      <c r="I8611" s="2"/>
      <c r="L8611" s="1"/>
      <c r="AC8611" s="5"/>
      <c r="AD8611" s="5"/>
      <c r="AE8611" s="5"/>
      <c r="AF8611" s="5"/>
      <c r="AG8611" s="5"/>
    </row>
    <row r="8612" spans="9:33" x14ac:dyDescent="0.2">
      <c r="I8612" s="1"/>
      <c r="L8612" s="1"/>
      <c r="AC8612" s="5"/>
      <c r="AD8612" s="5"/>
      <c r="AE8612" s="5"/>
      <c r="AF8612" s="5"/>
      <c r="AG8612" s="5"/>
    </row>
    <row r="8613" spans="9:33" x14ac:dyDescent="0.2">
      <c r="I8613" s="2"/>
      <c r="L8613" s="1"/>
      <c r="AC8613" s="5"/>
      <c r="AD8613" s="5"/>
      <c r="AE8613" s="5"/>
      <c r="AF8613" s="5"/>
      <c r="AG8613" s="5"/>
    </row>
    <row r="8614" spans="9:33" x14ac:dyDescent="0.2">
      <c r="I8614" s="1"/>
      <c r="L8614" s="1"/>
      <c r="AC8614" s="5"/>
      <c r="AD8614" s="5"/>
      <c r="AE8614" s="5"/>
      <c r="AF8614" s="5"/>
      <c r="AG8614" s="5"/>
    </row>
    <row r="8615" spans="9:33" x14ac:dyDescent="0.2">
      <c r="I8615" s="1"/>
      <c r="L8615" s="1"/>
      <c r="AC8615" s="5"/>
      <c r="AD8615" s="5"/>
      <c r="AE8615" s="5"/>
      <c r="AF8615" s="5"/>
      <c r="AG8615" s="5"/>
    </row>
    <row r="8616" spans="9:33" x14ac:dyDescent="0.2">
      <c r="I8616" s="1"/>
      <c r="L8616" s="1"/>
      <c r="AC8616" s="5"/>
      <c r="AD8616" s="5"/>
      <c r="AE8616" s="5"/>
      <c r="AF8616" s="5"/>
      <c r="AG8616" s="5"/>
    </row>
    <row r="8617" spans="9:33" x14ac:dyDescent="0.2">
      <c r="I8617" s="1"/>
      <c r="L8617" s="1"/>
      <c r="AC8617" s="5"/>
      <c r="AD8617" s="5"/>
      <c r="AE8617" s="5"/>
      <c r="AF8617" s="5"/>
      <c r="AG8617" s="5"/>
    </row>
    <row r="8618" spans="9:33" x14ac:dyDescent="0.2">
      <c r="I8618" s="1"/>
      <c r="L8618" s="1"/>
      <c r="AC8618" s="5"/>
      <c r="AD8618" s="5"/>
      <c r="AE8618" s="5"/>
      <c r="AF8618" s="5"/>
      <c r="AG8618" s="5"/>
    </row>
    <row r="8619" spans="9:33" x14ac:dyDescent="0.2">
      <c r="I8619" s="1"/>
      <c r="L8619" s="1"/>
      <c r="AC8619" s="5"/>
      <c r="AD8619" s="5"/>
      <c r="AE8619" s="5"/>
      <c r="AF8619" s="5"/>
      <c r="AG8619" s="5"/>
    </row>
    <row r="8620" spans="9:33" x14ac:dyDescent="0.2">
      <c r="I8620" s="1"/>
      <c r="L8620" s="1"/>
      <c r="AC8620" s="5"/>
      <c r="AD8620" s="5"/>
      <c r="AE8620" s="5"/>
      <c r="AF8620" s="5"/>
      <c r="AG8620" s="5"/>
    </row>
    <row r="8621" spans="9:33" x14ac:dyDescent="0.2">
      <c r="I8621" s="1"/>
      <c r="L8621" s="1"/>
      <c r="AC8621" s="5"/>
      <c r="AD8621" s="5"/>
      <c r="AE8621" s="5"/>
      <c r="AF8621" s="5"/>
      <c r="AG8621" s="5"/>
    </row>
    <row r="8622" spans="9:33" x14ac:dyDescent="0.2">
      <c r="I8622" s="1"/>
      <c r="L8622" s="1"/>
      <c r="AC8622" s="5"/>
      <c r="AD8622" s="5"/>
      <c r="AE8622" s="5"/>
      <c r="AF8622" s="5"/>
      <c r="AG8622" s="5"/>
    </row>
    <row r="8623" spans="9:33" x14ac:dyDescent="0.2">
      <c r="I8623" s="1"/>
      <c r="L8623" s="1"/>
      <c r="AC8623" s="5"/>
      <c r="AD8623" s="5"/>
      <c r="AE8623" s="5"/>
      <c r="AF8623" s="5"/>
      <c r="AG8623" s="5"/>
    </row>
    <row r="8624" spans="9:33" x14ac:dyDescent="0.2">
      <c r="I8624" s="2"/>
      <c r="L8624" s="1"/>
      <c r="AC8624" s="5"/>
      <c r="AD8624" s="5"/>
      <c r="AE8624" s="5"/>
      <c r="AF8624" s="5"/>
      <c r="AG8624" s="5"/>
    </row>
    <row r="8625" spans="9:33" x14ac:dyDescent="0.2">
      <c r="I8625" s="1"/>
      <c r="L8625" s="1"/>
      <c r="AC8625" s="5"/>
      <c r="AD8625" s="5"/>
      <c r="AE8625" s="5"/>
      <c r="AF8625" s="5"/>
      <c r="AG8625" s="5"/>
    </row>
    <row r="8626" spans="9:33" x14ac:dyDescent="0.2">
      <c r="I8626" s="1"/>
      <c r="L8626" s="1"/>
      <c r="AC8626" s="5"/>
      <c r="AD8626" s="5"/>
      <c r="AE8626" s="5"/>
      <c r="AF8626" s="5"/>
      <c r="AG8626" s="5"/>
    </row>
    <row r="8627" spans="9:33" x14ac:dyDescent="0.2">
      <c r="I8627" s="2"/>
      <c r="L8627" s="1"/>
      <c r="AC8627" s="5"/>
      <c r="AD8627" s="5"/>
      <c r="AE8627" s="5"/>
      <c r="AF8627" s="5"/>
      <c r="AG8627" s="5"/>
    </row>
    <row r="8628" spans="9:33" x14ac:dyDescent="0.2">
      <c r="I8628" s="1"/>
      <c r="L8628" s="1"/>
      <c r="AC8628" s="5"/>
      <c r="AD8628" s="5"/>
      <c r="AE8628" s="5"/>
      <c r="AF8628" s="5"/>
      <c r="AG8628" s="5"/>
    </row>
    <row r="8629" spans="9:33" x14ac:dyDescent="0.2">
      <c r="I8629" s="2"/>
      <c r="L8629" s="1"/>
      <c r="AC8629" s="5"/>
      <c r="AD8629" s="5"/>
      <c r="AE8629" s="5"/>
      <c r="AF8629" s="5"/>
      <c r="AG8629" s="5"/>
    </row>
    <row r="8630" spans="9:33" x14ac:dyDescent="0.2">
      <c r="I8630" s="2"/>
      <c r="L8630" s="1"/>
      <c r="AC8630" s="5"/>
      <c r="AD8630" s="5"/>
      <c r="AE8630" s="5"/>
      <c r="AF8630" s="5"/>
      <c r="AG8630" s="5"/>
    </row>
    <row r="8631" spans="9:33" x14ac:dyDescent="0.2">
      <c r="I8631" s="2"/>
      <c r="L8631" s="1"/>
      <c r="AC8631" s="5"/>
      <c r="AD8631" s="5"/>
      <c r="AE8631" s="5"/>
      <c r="AF8631" s="5"/>
      <c r="AG8631" s="5"/>
    </row>
    <row r="8632" spans="9:33" x14ac:dyDescent="0.2">
      <c r="I8632" s="2"/>
      <c r="L8632" s="1"/>
      <c r="AC8632" s="5"/>
      <c r="AD8632" s="5"/>
      <c r="AE8632" s="5"/>
      <c r="AF8632" s="5"/>
      <c r="AG8632" s="5"/>
    </row>
    <row r="8633" spans="9:33" x14ac:dyDescent="0.2">
      <c r="I8633" s="1"/>
      <c r="L8633" s="1"/>
      <c r="AC8633" s="5"/>
      <c r="AD8633" s="5"/>
      <c r="AE8633" s="5"/>
      <c r="AF8633" s="5"/>
      <c r="AG8633" s="5"/>
    </row>
    <row r="8634" spans="9:33" x14ac:dyDescent="0.2">
      <c r="I8634" s="1"/>
      <c r="L8634" s="1"/>
      <c r="AC8634" s="5"/>
      <c r="AD8634" s="5"/>
      <c r="AE8634" s="5"/>
      <c r="AF8634" s="5"/>
      <c r="AG8634" s="5"/>
    </row>
    <row r="8635" spans="9:33" x14ac:dyDescent="0.2">
      <c r="I8635" s="1"/>
      <c r="L8635" s="1"/>
      <c r="AC8635" s="5"/>
      <c r="AD8635" s="5"/>
      <c r="AE8635" s="5"/>
      <c r="AF8635" s="5"/>
      <c r="AG8635" s="5"/>
    </row>
    <row r="8636" spans="9:33" x14ac:dyDescent="0.2">
      <c r="I8636" s="1"/>
      <c r="L8636" s="1"/>
      <c r="AC8636" s="5"/>
      <c r="AD8636" s="5"/>
      <c r="AE8636" s="5"/>
      <c r="AF8636" s="5"/>
      <c r="AG8636" s="5"/>
    </row>
    <row r="8637" spans="9:33" x14ac:dyDescent="0.2">
      <c r="I8637" s="1"/>
      <c r="L8637" s="1"/>
      <c r="AC8637" s="5"/>
      <c r="AD8637" s="5"/>
      <c r="AE8637" s="5"/>
      <c r="AF8637" s="5"/>
      <c r="AG8637" s="5"/>
    </row>
    <row r="8638" spans="9:33" x14ac:dyDescent="0.2">
      <c r="I8638" s="1"/>
      <c r="L8638" s="1"/>
      <c r="AC8638" s="5"/>
      <c r="AD8638" s="5"/>
      <c r="AE8638" s="5"/>
      <c r="AF8638" s="5"/>
      <c r="AG8638" s="5"/>
    </row>
    <row r="8639" spans="9:33" x14ac:dyDescent="0.2">
      <c r="I8639" s="1"/>
      <c r="L8639" s="1"/>
      <c r="AC8639" s="5"/>
      <c r="AD8639" s="5"/>
      <c r="AE8639" s="5"/>
      <c r="AF8639" s="5"/>
      <c r="AG8639" s="5"/>
    </row>
    <row r="8640" spans="9:33" x14ac:dyDescent="0.2">
      <c r="I8640" s="1"/>
      <c r="L8640" s="1"/>
      <c r="AC8640" s="5"/>
      <c r="AD8640" s="5"/>
      <c r="AE8640" s="5"/>
      <c r="AF8640" s="5"/>
      <c r="AG8640" s="5"/>
    </row>
    <row r="8641" spans="9:33" x14ac:dyDescent="0.2">
      <c r="I8641" s="1"/>
      <c r="L8641" s="1"/>
      <c r="AC8641" s="5"/>
      <c r="AD8641" s="5"/>
      <c r="AE8641" s="5"/>
      <c r="AF8641" s="5"/>
      <c r="AG8641" s="5"/>
    </row>
    <row r="8642" spans="9:33" x14ac:dyDescent="0.2">
      <c r="I8642" s="1"/>
      <c r="L8642" s="1"/>
      <c r="AC8642" s="5"/>
      <c r="AD8642" s="5"/>
      <c r="AE8642" s="5"/>
      <c r="AF8642" s="5"/>
      <c r="AG8642" s="5"/>
    </row>
    <row r="8643" spans="9:33" x14ac:dyDescent="0.2">
      <c r="I8643" s="1"/>
      <c r="L8643" s="1"/>
      <c r="AC8643" s="5"/>
      <c r="AD8643" s="5"/>
      <c r="AE8643" s="5"/>
      <c r="AF8643" s="5"/>
      <c r="AG8643" s="5"/>
    </row>
    <row r="8644" spans="9:33" x14ac:dyDescent="0.2">
      <c r="I8644" s="1"/>
      <c r="L8644" s="1"/>
      <c r="AC8644" s="5"/>
      <c r="AD8644" s="5"/>
      <c r="AE8644" s="5"/>
      <c r="AF8644" s="5"/>
      <c r="AG8644" s="5"/>
    </row>
    <row r="8645" spans="9:33" x14ac:dyDescent="0.2">
      <c r="I8645" s="1"/>
      <c r="L8645" s="1"/>
      <c r="AC8645" s="5"/>
      <c r="AD8645" s="5"/>
      <c r="AE8645" s="5"/>
      <c r="AF8645" s="5"/>
      <c r="AG8645" s="5"/>
    </row>
    <row r="8646" spans="9:33" x14ac:dyDescent="0.2">
      <c r="I8646" s="1"/>
      <c r="L8646" s="1"/>
      <c r="AC8646" s="5"/>
      <c r="AD8646" s="5"/>
      <c r="AE8646" s="5"/>
      <c r="AF8646" s="5"/>
      <c r="AG8646" s="5"/>
    </row>
    <row r="8647" spans="9:33" x14ac:dyDescent="0.2">
      <c r="I8647" s="1"/>
      <c r="L8647" s="1"/>
      <c r="AC8647" s="5"/>
      <c r="AD8647" s="5"/>
      <c r="AE8647" s="5"/>
      <c r="AF8647" s="5"/>
      <c r="AG8647" s="5"/>
    </row>
    <row r="8648" spans="9:33" x14ac:dyDescent="0.2">
      <c r="I8648" s="1"/>
      <c r="L8648" s="1"/>
      <c r="AC8648" s="5"/>
      <c r="AD8648" s="5"/>
      <c r="AE8648" s="5"/>
      <c r="AF8648" s="5"/>
      <c r="AG8648" s="5"/>
    </row>
    <row r="8649" spans="9:33" x14ac:dyDescent="0.2">
      <c r="I8649" s="1"/>
      <c r="L8649" s="1"/>
      <c r="AC8649" s="5"/>
      <c r="AD8649" s="5"/>
      <c r="AE8649" s="5"/>
      <c r="AF8649" s="5"/>
      <c r="AG8649" s="5"/>
    </row>
    <row r="8650" spans="9:33" x14ac:dyDescent="0.2">
      <c r="I8650" s="1"/>
      <c r="L8650" s="1"/>
      <c r="AC8650" s="5"/>
      <c r="AD8650" s="5"/>
      <c r="AE8650" s="5"/>
      <c r="AF8650" s="5"/>
      <c r="AG8650" s="5"/>
    </row>
    <row r="8651" spans="9:33" x14ac:dyDescent="0.2">
      <c r="I8651" s="1"/>
      <c r="L8651" s="1"/>
      <c r="AC8651" s="5"/>
      <c r="AD8651" s="5"/>
      <c r="AE8651" s="5"/>
      <c r="AF8651" s="5"/>
      <c r="AG8651" s="5"/>
    </row>
    <row r="8652" spans="9:33" x14ac:dyDescent="0.2">
      <c r="I8652" s="1"/>
      <c r="L8652" s="1"/>
      <c r="AC8652" s="5"/>
      <c r="AD8652" s="5"/>
      <c r="AE8652" s="5"/>
      <c r="AF8652" s="5"/>
      <c r="AG8652" s="5"/>
    </row>
    <row r="8653" spans="9:33" x14ac:dyDescent="0.2">
      <c r="I8653" s="1"/>
      <c r="L8653" s="1"/>
      <c r="AC8653" s="5"/>
      <c r="AD8653" s="5"/>
      <c r="AE8653" s="5"/>
      <c r="AF8653" s="5"/>
      <c r="AG8653" s="5"/>
    </row>
    <row r="8654" spans="9:33" x14ac:dyDescent="0.2">
      <c r="I8654" s="1"/>
      <c r="L8654" s="1"/>
      <c r="AC8654" s="5"/>
      <c r="AD8654" s="5"/>
      <c r="AE8654" s="5"/>
      <c r="AF8654" s="5"/>
      <c r="AG8654" s="5"/>
    </row>
    <row r="8655" spans="9:33" x14ac:dyDescent="0.2">
      <c r="I8655" s="1"/>
      <c r="L8655" s="1"/>
      <c r="AC8655" s="5"/>
      <c r="AD8655" s="5"/>
      <c r="AE8655" s="5"/>
      <c r="AF8655" s="5"/>
      <c r="AG8655" s="5"/>
    </row>
    <row r="8656" spans="9:33" x14ac:dyDescent="0.2">
      <c r="I8656" s="1"/>
      <c r="L8656" s="1"/>
      <c r="AC8656" s="5"/>
      <c r="AD8656" s="5"/>
      <c r="AE8656" s="5"/>
      <c r="AF8656" s="5"/>
      <c r="AG8656" s="5"/>
    </row>
    <row r="8657" spans="9:33" x14ac:dyDescent="0.2">
      <c r="I8657" s="1"/>
      <c r="L8657" s="1"/>
      <c r="AC8657" s="5"/>
      <c r="AD8657" s="5"/>
      <c r="AE8657" s="5"/>
      <c r="AF8657" s="5"/>
      <c r="AG8657" s="5"/>
    </row>
    <row r="8658" spans="9:33" x14ac:dyDescent="0.2">
      <c r="I8658" s="1"/>
      <c r="L8658" s="1"/>
      <c r="AC8658" s="5"/>
      <c r="AD8658" s="5"/>
      <c r="AE8658" s="5"/>
      <c r="AF8658" s="5"/>
      <c r="AG8658" s="5"/>
    </row>
    <row r="8659" spans="9:33" x14ac:dyDescent="0.2">
      <c r="I8659" s="1"/>
      <c r="L8659" s="1"/>
      <c r="AC8659" s="5"/>
      <c r="AD8659" s="5"/>
      <c r="AE8659" s="5"/>
      <c r="AF8659" s="5"/>
      <c r="AG8659" s="5"/>
    </row>
    <row r="8660" spans="9:33" x14ac:dyDescent="0.2">
      <c r="I8660" s="1"/>
      <c r="L8660" s="1"/>
      <c r="AC8660" s="5"/>
      <c r="AD8660" s="5"/>
      <c r="AE8660" s="5"/>
      <c r="AF8660" s="5"/>
      <c r="AG8660" s="5"/>
    </row>
    <row r="8661" spans="9:33" x14ac:dyDescent="0.2">
      <c r="I8661" s="1"/>
      <c r="L8661" s="1"/>
      <c r="AC8661" s="5"/>
      <c r="AD8661" s="5"/>
      <c r="AE8661" s="5"/>
      <c r="AF8661" s="5"/>
      <c r="AG8661" s="5"/>
    </row>
    <row r="8662" spans="9:33" x14ac:dyDescent="0.2">
      <c r="I8662" s="1"/>
      <c r="L8662" s="1"/>
      <c r="AC8662" s="5"/>
      <c r="AD8662" s="5"/>
      <c r="AE8662" s="5"/>
      <c r="AF8662" s="5"/>
      <c r="AG8662" s="5"/>
    </row>
    <row r="8663" spans="9:33" x14ac:dyDescent="0.2">
      <c r="I8663" s="1"/>
      <c r="L8663" s="1"/>
      <c r="AC8663" s="5"/>
      <c r="AD8663" s="5"/>
      <c r="AE8663" s="5"/>
      <c r="AF8663" s="5"/>
      <c r="AG8663" s="5"/>
    </row>
    <row r="8664" spans="9:33" x14ac:dyDescent="0.2">
      <c r="I8664" s="1"/>
      <c r="L8664" s="1"/>
      <c r="AC8664" s="5"/>
      <c r="AD8664" s="5"/>
      <c r="AE8664" s="5"/>
      <c r="AF8664" s="5"/>
      <c r="AG8664" s="5"/>
    </row>
    <row r="8665" spans="9:33" x14ac:dyDescent="0.2">
      <c r="I8665" s="1"/>
      <c r="L8665" s="1"/>
      <c r="AC8665" s="5"/>
      <c r="AD8665" s="5"/>
      <c r="AE8665" s="5"/>
      <c r="AF8665" s="5"/>
      <c r="AG8665" s="5"/>
    </row>
    <row r="8666" spans="9:33" x14ac:dyDescent="0.2">
      <c r="I8666" s="1"/>
      <c r="L8666" s="1"/>
      <c r="AC8666" s="5"/>
      <c r="AD8666" s="5"/>
      <c r="AE8666" s="5"/>
      <c r="AF8666" s="5"/>
      <c r="AG8666" s="5"/>
    </row>
    <row r="8667" spans="9:33" x14ac:dyDescent="0.2">
      <c r="I8667" s="1"/>
      <c r="L8667" s="1"/>
      <c r="AC8667" s="5"/>
      <c r="AD8667" s="5"/>
      <c r="AE8667" s="5"/>
      <c r="AF8667" s="5"/>
      <c r="AG8667" s="5"/>
    </row>
    <row r="8668" spans="9:33" x14ac:dyDescent="0.2">
      <c r="I8668" s="1"/>
      <c r="L8668" s="1"/>
      <c r="AC8668" s="5"/>
      <c r="AD8668" s="5"/>
      <c r="AE8668" s="5"/>
      <c r="AF8668" s="5"/>
      <c r="AG8668" s="5"/>
    </row>
    <row r="8669" spans="9:33" x14ac:dyDescent="0.2">
      <c r="I8669" s="1"/>
      <c r="L8669" s="1"/>
      <c r="AC8669" s="5"/>
      <c r="AD8669" s="5"/>
      <c r="AE8669" s="5"/>
      <c r="AF8669" s="5"/>
      <c r="AG8669" s="5"/>
    </row>
    <row r="8670" spans="9:33" x14ac:dyDescent="0.2">
      <c r="I8670" s="1"/>
      <c r="L8670" s="1"/>
      <c r="AC8670" s="5"/>
      <c r="AD8670" s="5"/>
      <c r="AE8670" s="5"/>
      <c r="AF8670" s="5"/>
      <c r="AG8670" s="5"/>
    </row>
    <row r="8671" spans="9:33" x14ac:dyDescent="0.2">
      <c r="I8671" s="1"/>
      <c r="L8671" s="1"/>
      <c r="AC8671" s="5"/>
      <c r="AD8671" s="5"/>
      <c r="AE8671" s="5"/>
      <c r="AF8671" s="5"/>
      <c r="AG8671" s="5"/>
    </row>
    <row r="8672" spans="9:33" x14ac:dyDescent="0.2">
      <c r="I8672" s="1"/>
      <c r="L8672" s="1"/>
      <c r="AC8672" s="5"/>
      <c r="AD8672" s="5"/>
      <c r="AE8672" s="5"/>
      <c r="AF8672" s="5"/>
      <c r="AG8672" s="5"/>
    </row>
    <row r="8673" spans="9:33" x14ac:dyDescent="0.2">
      <c r="I8673" s="1"/>
      <c r="L8673" s="1"/>
      <c r="AC8673" s="5"/>
      <c r="AD8673" s="5"/>
      <c r="AE8673" s="5"/>
      <c r="AF8673" s="5"/>
      <c r="AG8673" s="5"/>
    </row>
    <row r="8674" spans="9:33" x14ac:dyDescent="0.2">
      <c r="I8674" s="1"/>
      <c r="L8674" s="1"/>
      <c r="AC8674" s="5"/>
      <c r="AD8674" s="5"/>
      <c r="AE8674" s="5"/>
      <c r="AF8674" s="5"/>
      <c r="AG8674" s="5"/>
    </row>
    <row r="8675" spans="9:33" x14ac:dyDescent="0.2">
      <c r="I8675" s="1"/>
      <c r="L8675" s="1"/>
      <c r="AC8675" s="5"/>
      <c r="AD8675" s="5"/>
      <c r="AE8675" s="5"/>
      <c r="AF8675" s="5"/>
      <c r="AG8675" s="5"/>
    </row>
    <row r="8676" spans="9:33" x14ac:dyDescent="0.2">
      <c r="I8676" s="1"/>
      <c r="L8676" s="1"/>
      <c r="AC8676" s="5"/>
      <c r="AD8676" s="5"/>
      <c r="AE8676" s="5"/>
      <c r="AF8676" s="5"/>
      <c r="AG8676" s="5"/>
    </row>
    <row r="8677" spans="9:33" x14ac:dyDescent="0.2">
      <c r="I8677" s="1"/>
      <c r="L8677" s="1"/>
      <c r="AC8677" s="5"/>
      <c r="AD8677" s="5"/>
      <c r="AE8677" s="5"/>
      <c r="AF8677" s="5"/>
      <c r="AG8677" s="5"/>
    </row>
    <row r="8678" spans="9:33" x14ac:dyDescent="0.2">
      <c r="I8678" s="1"/>
      <c r="L8678" s="1"/>
      <c r="AC8678" s="5"/>
      <c r="AD8678" s="5"/>
      <c r="AE8678" s="5"/>
      <c r="AF8678" s="5"/>
      <c r="AG8678" s="5"/>
    </row>
    <row r="8679" spans="9:33" x14ac:dyDescent="0.2">
      <c r="I8679" s="1"/>
      <c r="L8679" s="1"/>
      <c r="AC8679" s="5"/>
      <c r="AD8679" s="5"/>
      <c r="AE8679" s="5"/>
      <c r="AF8679" s="5"/>
      <c r="AG8679" s="5"/>
    </row>
    <row r="8680" spans="9:33" x14ac:dyDescent="0.2">
      <c r="I8680" s="1"/>
      <c r="L8680" s="1"/>
      <c r="AC8680" s="5"/>
      <c r="AD8680" s="5"/>
      <c r="AE8680" s="5"/>
      <c r="AF8680" s="5"/>
      <c r="AG8680" s="5"/>
    </row>
    <row r="8681" spans="9:33" x14ac:dyDescent="0.2">
      <c r="I8681" s="1"/>
      <c r="L8681" s="1"/>
      <c r="AC8681" s="5"/>
      <c r="AD8681" s="5"/>
      <c r="AE8681" s="5"/>
      <c r="AF8681" s="5"/>
      <c r="AG8681" s="5"/>
    </row>
    <row r="8682" spans="9:33" x14ac:dyDescent="0.2">
      <c r="I8682" s="1"/>
      <c r="L8682" s="1"/>
      <c r="AC8682" s="5"/>
      <c r="AD8682" s="5"/>
      <c r="AE8682" s="5"/>
      <c r="AF8682" s="5"/>
      <c r="AG8682" s="5"/>
    </row>
    <row r="8683" spans="9:33" x14ac:dyDescent="0.2">
      <c r="I8683" s="1"/>
      <c r="L8683" s="1"/>
      <c r="AC8683" s="5"/>
      <c r="AD8683" s="5"/>
      <c r="AE8683" s="5"/>
      <c r="AF8683" s="5"/>
      <c r="AG8683" s="5"/>
    </row>
    <row r="8684" spans="9:33" x14ac:dyDescent="0.2">
      <c r="I8684" s="1"/>
      <c r="L8684" s="1"/>
      <c r="AC8684" s="5"/>
      <c r="AD8684" s="5"/>
      <c r="AE8684" s="5"/>
      <c r="AF8684" s="5"/>
      <c r="AG8684" s="5"/>
    </row>
    <row r="8685" spans="9:33" x14ac:dyDescent="0.2">
      <c r="I8685" s="1"/>
      <c r="L8685" s="1"/>
      <c r="AC8685" s="5"/>
      <c r="AD8685" s="5"/>
      <c r="AE8685" s="5"/>
      <c r="AF8685" s="5"/>
      <c r="AG8685" s="5"/>
    </row>
    <row r="8686" spans="9:33" x14ac:dyDescent="0.2">
      <c r="I8686" s="1"/>
      <c r="L8686" s="1"/>
      <c r="AC8686" s="5"/>
      <c r="AD8686" s="5"/>
      <c r="AE8686" s="5"/>
      <c r="AF8686" s="5"/>
      <c r="AG8686" s="5"/>
    </row>
    <row r="8687" spans="9:33" x14ac:dyDescent="0.2">
      <c r="I8687" s="1"/>
      <c r="L8687" s="1"/>
      <c r="AC8687" s="5"/>
      <c r="AD8687" s="5"/>
      <c r="AE8687" s="5"/>
      <c r="AF8687" s="5"/>
      <c r="AG8687" s="5"/>
    </row>
    <row r="8688" spans="9:33" x14ac:dyDescent="0.2">
      <c r="I8688" s="1"/>
      <c r="L8688" s="1"/>
      <c r="AC8688" s="5"/>
      <c r="AD8688" s="5"/>
      <c r="AE8688" s="5"/>
      <c r="AF8688" s="5"/>
      <c r="AG8688" s="5"/>
    </row>
    <row r="8689" spans="9:33" x14ac:dyDescent="0.2">
      <c r="I8689" s="1"/>
      <c r="L8689" s="1"/>
      <c r="AC8689" s="5"/>
      <c r="AD8689" s="5"/>
      <c r="AE8689" s="5"/>
      <c r="AF8689" s="5"/>
      <c r="AG8689" s="5"/>
    </row>
    <row r="8690" spans="9:33" x14ac:dyDescent="0.2">
      <c r="I8690" s="1"/>
      <c r="L8690" s="1"/>
      <c r="AC8690" s="5"/>
      <c r="AD8690" s="5"/>
      <c r="AE8690" s="5"/>
      <c r="AF8690" s="5"/>
      <c r="AG8690" s="5"/>
    </row>
    <row r="8691" spans="9:33" x14ac:dyDescent="0.2">
      <c r="I8691" s="1"/>
      <c r="L8691" s="1"/>
      <c r="AC8691" s="5"/>
      <c r="AD8691" s="5"/>
      <c r="AE8691" s="5"/>
      <c r="AF8691" s="5"/>
      <c r="AG8691" s="5"/>
    </row>
    <row r="8692" spans="9:33" x14ac:dyDescent="0.2">
      <c r="I8692" s="1"/>
      <c r="L8692" s="1"/>
      <c r="AC8692" s="5"/>
      <c r="AD8692" s="5"/>
      <c r="AE8692" s="5"/>
      <c r="AF8692" s="5"/>
      <c r="AG8692" s="5"/>
    </row>
    <row r="8693" spans="9:33" x14ac:dyDescent="0.2">
      <c r="I8693" s="1"/>
      <c r="L8693" s="1"/>
      <c r="AC8693" s="5"/>
      <c r="AD8693" s="5"/>
      <c r="AE8693" s="5"/>
      <c r="AF8693" s="5"/>
      <c r="AG8693" s="5"/>
    </row>
    <row r="8694" spans="9:33" x14ac:dyDescent="0.2">
      <c r="I8694" s="1"/>
      <c r="L8694" s="1"/>
      <c r="AC8694" s="5"/>
      <c r="AD8694" s="5"/>
      <c r="AE8694" s="5"/>
      <c r="AF8694" s="5"/>
      <c r="AG8694" s="5"/>
    </row>
    <row r="8695" spans="9:33" x14ac:dyDescent="0.2">
      <c r="I8695" s="1"/>
      <c r="L8695" s="1"/>
      <c r="AC8695" s="5"/>
      <c r="AD8695" s="5"/>
      <c r="AE8695" s="5"/>
      <c r="AF8695" s="5"/>
      <c r="AG8695" s="5"/>
    </row>
    <row r="8696" spans="9:33" x14ac:dyDescent="0.2">
      <c r="I8696" s="1"/>
      <c r="L8696" s="1"/>
      <c r="AC8696" s="5"/>
      <c r="AD8696" s="5"/>
      <c r="AE8696" s="5"/>
      <c r="AF8696" s="5"/>
      <c r="AG8696" s="5"/>
    </row>
    <row r="8697" spans="9:33" x14ac:dyDescent="0.2">
      <c r="I8697" s="1"/>
      <c r="L8697" s="1"/>
      <c r="AC8697" s="5"/>
      <c r="AD8697" s="5"/>
      <c r="AE8697" s="5"/>
      <c r="AF8697" s="5"/>
      <c r="AG8697" s="5"/>
    </row>
    <row r="8698" spans="9:33" x14ac:dyDescent="0.2">
      <c r="I8698" s="1"/>
      <c r="L8698" s="1"/>
      <c r="AC8698" s="5"/>
      <c r="AD8698" s="5"/>
      <c r="AE8698" s="5"/>
      <c r="AF8698" s="5"/>
      <c r="AG8698" s="5"/>
    </row>
    <row r="8699" spans="9:33" x14ac:dyDescent="0.2">
      <c r="I8699" s="1"/>
      <c r="L8699" s="1"/>
      <c r="AC8699" s="5"/>
      <c r="AD8699" s="5"/>
      <c r="AE8699" s="5"/>
      <c r="AF8699" s="5"/>
      <c r="AG8699" s="5"/>
    </row>
    <row r="8700" spans="9:33" x14ac:dyDescent="0.2">
      <c r="I8700" s="1"/>
      <c r="L8700" s="1"/>
      <c r="AC8700" s="5"/>
      <c r="AD8700" s="5"/>
      <c r="AE8700" s="5"/>
      <c r="AF8700" s="5"/>
      <c r="AG8700" s="5"/>
    </row>
    <row r="8701" spans="9:33" x14ac:dyDescent="0.2">
      <c r="I8701" s="1"/>
      <c r="L8701" s="3"/>
    </row>
    <row r="8702" spans="9:33" x14ac:dyDescent="0.2">
      <c r="I8702" s="1"/>
      <c r="L8702" s="1"/>
      <c r="AC8702" s="5"/>
      <c r="AD8702" s="5"/>
      <c r="AE8702" s="5"/>
      <c r="AF8702" s="5"/>
      <c r="AG8702" s="5"/>
    </row>
    <row r="8703" spans="9:33" x14ac:dyDescent="0.2">
      <c r="I8703" s="1"/>
      <c r="L8703" s="1"/>
      <c r="AC8703" s="5"/>
      <c r="AD8703" s="5"/>
      <c r="AE8703" s="5"/>
      <c r="AF8703" s="5"/>
      <c r="AG8703" s="5"/>
    </row>
    <row r="8704" spans="9:33" x14ac:dyDescent="0.2">
      <c r="I8704" s="1"/>
      <c r="L8704" s="1"/>
      <c r="AC8704" s="5"/>
      <c r="AD8704" s="5"/>
      <c r="AE8704" s="5"/>
      <c r="AF8704" s="5"/>
      <c r="AG8704" s="5"/>
    </row>
    <row r="8705" spans="9:33" x14ac:dyDescent="0.2">
      <c r="I8705" s="1"/>
      <c r="L8705" s="1"/>
      <c r="AC8705" s="5"/>
      <c r="AD8705" s="5"/>
      <c r="AE8705" s="5"/>
      <c r="AF8705" s="5"/>
      <c r="AG8705" s="5"/>
    </row>
    <row r="8706" spans="9:33" x14ac:dyDescent="0.2">
      <c r="I8706" s="1"/>
      <c r="L8706" s="1"/>
      <c r="AC8706" s="5"/>
      <c r="AD8706" s="5"/>
      <c r="AE8706" s="5"/>
      <c r="AF8706" s="5"/>
      <c r="AG8706" s="5"/>
    </row>
    <row r="8707" spans="9:33" x14ac:dyDescent="0.2">
      <c r="I8707" s="1"/>
      <c r="L8707" s="1"/>
      <c r="AC8707" s="5"/>
      <c r="AD8707" s="5"/>
      <c r="AE8707" s="5"/>
      <c r="AF8707" s="5"/>
      <c r="AG8707" s="5"/>
    </row>
    <row r="8708" spans="9:33" x14ac:dyDescent="0.2">
      <c r="I8708" s="1"/>
      <c r="L8708" s="1"/>
      <c r="AC8708" s="5"/>
      <c r="AD8708" s="5"/>
      <c r="AE8708" s="5"/>
      <c r="AF8708" s="5"/>
      <c r="AG8708" s="5"/>
    </row>
    <row r="8709" spans="9:33" x14ac:dyDescent="0.2">
      <c r="I8709" s="1"/>
      <c r="L8709" s="1"/>
      <c r="AC8709" s="5"/>
      <c r="AD8709" s="5"/>
      <c r="AE8709" s="5"/>
      <c r="AF8709" s="5"/>
      <c r="AG8709" s="5"/>
    </row>
    <row r="8710" spans="9:33" x14ac:dyDescent="0.2">
      <c r="I8710" s="1"/>
      <c r="L8710" s="1"/>
      <c r="AC8710" s="5"/>
      <c r="AD8710" s="5"/>
      <c r="AE8710" s="5"/>
      <c r="AF8710" s="5"/>
      <c r="AG8710" s="5"/>
    </row>
    <row r="8711" spans="9:33" x14ac:dyDescent="0.2">
      <c r="I8711" s="1"/>
      <c r="L8711" s="1"/>
      <c r="AC8711" s="5"/>
      <c r="AD8711" s="5"/>
      <c r="AE8711" s="5"/>
      <c r="AF8711" s="5"/>
      <c r="AG8711" s="5"/>
    </row>
    <row r="8712" spans="9:33" x14ac:dyDescent="0.2">
      <c r="I8712" s="2"/>
      <c r="L8712" s="1"/>
      <c r="AC8712" s="5"/>
      <c r="AD8712" s="5"/>
      <c r="AE8712" s="5"/>
      <c r="AF8712" s="5"/>
      <c r="AG8712" s="5"/>
    </row>
    <row r="8713" spans="9:33" x14ac:dyDescent="0.2">
      <c r="I8713" s="1"/>
      <c r="L8713" s="1"/>
      <c r="AC8713" s="5"/>
      <c r="AD8713" s="5"/>
      <c r="AE8713" s="5"/>
      <c r="AF8713" s="5"/>
      <c r="AG8713" s="5"/>
    </row>
    <row r="8714" spans="9:33" x14ac:dyDescent="0.2">
      <c r="I8714" s="1"/>
      <c r="L8714" s="1"/>
      <c r="AC8714" s="5"/>
      <c r="AD8714" s="5"/>
      <c r="AE8714" s="5"/>
      <c r="AF8714" s="5"/>
      <c r="AG8714" s="5"/>
    </row>
    <row r="8715" spans="9:33" x14ac:dyDescent="0.2">
      <c r="I8715" s="1"/>
      <c r="L8715" s="1"/>
      <c r="AC8715" s="5"/>
      <c r="AD8715" s="5"/>
      <c r="AE8715" s="5"/>
      <c r="AF8715" s="5"/>
      <c r="AG8715" s="5"/>
    </row>
    <row r="8716" spans="9:33" x14ac:dyDescent="0.2">
      <c r="I8716" s="1"/>
      <c r="L8716" s="1"/>
      <c r="AC8716" s="5"/>
      <c r="AD8716" s="5"/>
      <c r="AE8716" s="5"/>
      <c r="AF8716" s="5"/>
      <c r="AG8716" s="5"/>
    </row>
    <row r="8717" spans="9:33" x14ac:dyDescent="0.2">
      <c r="I8717" s="1"/>
      <c r="L8717" s="1"/>
      <c r="AC8717" s="5"/>
      <c r="AD8717" s="5"/>
      <c r="AE8717" s="5"/>
      <c r="AF8717" s="5"/>
      <c r="AG8717" s="5"/>
    </row>
    <row r="8718" spans="9:33" x14ac:dyDescent="0.2">
      <c r="I8718" s="2"/>
      <c r="L8718" s="1"/>
      <c r="AC8718" s="5"/>
      <c r="AD8718" s="5"/>
      <c r="AE8718" s="5"/>
      <c r="AF8718" s="5"/>
      <c r="AG8718" s="5"/>
    </row>
    <row r="8719" spans="9:33" x14ac:dyDescent="0.2">
      <c r="I8719" s="1"/>
      <c r="L8719" s="1"/>
      <c r="AC8719" s="5"/>
      <c r="AD8719" s="5"/>
      <c r="AE8719" s="5"/>
      <c r="AF8719" s="5"/>
      <c r="AG8719" s="5"/>
    </row>
    <row r="8720" spans="9:33" x14ac:dyDescent="0.2">
      <c r="I8720" s="2"/>
      <c r="L8720" s="1"/>
      <c r="AC8720" s="5"/>
      <c r="AD8720" s="5"/>
      <c r="AE8720" s="5"/>
      <c r="AF8720" s="5"/>
      <c r="AG8720" s="5"/>
    </row>
    <row r="8721" spans="9:33" x14ac:dyDescent="0.2">
      <c r="I8721" s="1"/>
      <c r="L8721" s="1"/>
      <c r="AC8721" s="5"/>
      <c r="AD8721" s="5"/>
      <c r="AE8721" s="5"/>
      <c r="AF8721" s="5"/>
      <c r="AG8721" s="5"/>
    </row>
    <row r="8722" spans="9:33" x14ac:dyDescent="0.2">
      <c r="I8722" s="1"/>
      <c r="L8722" s="1"/>
      <c r="AC8722" s="5"/>
      <c r="AD8722" s="5"/>
      <c r="AE8722" s="5"/>
      <c r="AF8722" s="5"/>
      <c r="AG8722" s="5"/>
    </row>
    <row r="8723" spans="9:33" x14ac:dyDescent="0.2">
      <c r="I8723" s="1"/>
      <c r="L8723" s="1"/>
      <c r="AC8723" s="5"/>
      <c r="AD8723" s="5"/>
      <c r="AE8723" s="5"/>
      <c r="AF8723" s="5"/>
      <c r="AG8723" s="5"/>
    </row>
    <row r="8724" spans="9:33" x14ac:dyDescent="0.2">
      <c r="I8724" s="1"/>
      <c r="L8724" s="1"/>
      <c r="AC8724" s="5"/>
      <c r="AD8724" s="5"/>
      <c r="AE8724" s="5"/>
      <c r="AF8724" s="5"/>
      <c r="AG8724" s="5"/>
    </row>
    <row r="8725" spans="9:33" x14ac:dyDescent="0.2">
      <c r="I8725" s="1"/>
      <c r="L8725" s="1"/>
      <c r="AC8725" s="5"/>
      <c r="AD8725" s="5"/>
      <c r="AE8725" s="5"/>
      <c r="AF8725" s="5"/>
      <c r="AG8725" s="5"/>
    </row>
    <row r="8726" spans="9:33" x14ac:dyDescent="0.2">
      <c r="I8726" s="1"/>
      <c r="L8726" s="1"/>
      <c r="AC8726" s="5"/>
      <c r="AD8726" s="5"/>
      <c r="AE8726" s="5"/>
      <c r="AF8726" s="5"/>
      <c r="AG8726" s="5"/>
    </row>
    <row r="8727" spans="9:33" x14ac:dyDescent="0.2">
      <c r="I8727" s="1"/>
      <c r="L8727" s="1"/>
      <c r="AC8727" s="5"/>
      <c r="AD8727" s="5"/>
      <c r="AE8727" s="5"/>
      <c r="AF8727" s="5"/>
      <c r="AG8727" s="5"/>
    </row>
    <row r="8728" spans="9:33" x14ac:dyDescent="0.2">
      <c r="I8728" s="1"/>
      <c r="L8728" s="1"/>
      <c r="AC8728" s="5"/>
      <c r="AD8728" s="5"/>
      <c r="AE8728" s="5"/>
      <c r="AF8728" s="5"/>
      <c r="AG8728" s="5"/>
    </row>
    <row r="8729" spans="9:33" x14ac:dyDescent="0.2">
      <c r="I8729" s="1"/>
      <c r="L8729" s="1"/>
      <c r="AC8729" s="5"/>
      <c r="AD8729" s="5"/>
      <c r="AE8729" s="5"/>
      <c r="AF8729" s="5"/>
      <c r="AG8729" s="5"/>
    </row>
    <row r="8730" spans="9:33" x14ac:dyDescent="0.2">
      <c r="I8730" s="1"/>
      <c r="L8730" s="1"/>
      <c r="AC8730" s="5"/>
      <c r="AD8730" s="5"/>
      <c r="AE8730" s="5"/>
      <c r="AF8730" s="5"/>
      <c r="AG8730" s="5"/>
    </row>
    <row r="8731" spans="9:33" x14ac:dyDescent="0.2">
      <c r="I8731" s="2"/>
      <c r="L8731" s="1"/>
      <c r="AC8731" s="5"/>
      <c r="AD8731" s="5"/>
      <c r="AE8731" s="5"/>
      <c r="AF8731" s="5"/>
      <c r="AG8731" s="5"/>
    </row>
    <row r="8732" spans="9:33" x14ac:dyDescent="0.2">
      <c r="I8732" s="1"/>
      <c r="L8732" s="1"/>
      <c r="AC8732" s="5"/>
      <c r="AD8732" s="5"/>
      <c r="AE8732" s="5"/>
      <c r="AF8732" s="5"/>
      <c r="AG8732" s="5"/>
    </row>
    <row r="8733" spans="9:33" x14ac:dyDescent="0.2">
      <c r="I8733" s="1"/>
      <c r="L8733" s="1"/>
      <c r="AC8733" s="5"/>
      <c r="AD8733" s="5"/>
      <c r="AE8733" s="5"/>
      <c r="AF8733" s="5"/>
      <c r="AG8733" s="5"/>
    </row>
    <row r="8734" spans="9:33" x14ac:dyDescent="0.2">
      <c r="I8734" s="2"/>
      <c r="L8734" s="1"/>
      <c r="AC8734" s="5"/>
      <c r="AD8734" s="5"/>
      <c r="AE8734" s="5"/>
      <c r="AF8734" s="5"/>
      <c r="AG8734" s="5"/>
    </row>
    <row r="8735" spans="9:33" x14ac:dyDescent="0.2">
      <c r="I8735" s="1"/>
      <c r="L8735" s="1"/>
      <c r="AC8735" s="5"/>
      <c r="AD8735" s="5"/>
      <c r="AE8735" s="5"/>
      <c r="AF8735" s="5"/>
      <c r="AG8735" s="5"/>
    </row>
    <row r="8736" spans="9:33" x14ac:dyDescent="0.2">
      <c r="I8736" s="2"/>
      <c r="L8736" s="1"/>
      <c r="AC8736" s="5"/>
      <c r="AD8736" s="5"/>
      <c r="AE8736" s="5"/>
      <c r="AF8736" s="5"/>
      <c r="AG8736" s="5"/>
    </row>
    <row r="8737" spans="8:33" x14ac:dyDescent="0.2">
      <c r="I8737" s="2"/>
      <c r="L8737" s="1"/>
      <c r="AC8737" s="5"/>
      <c r="AD8737" s="5"/>
      <c r="AE8737" s="5"/>
      <c r="AF8737" s="5"/>
      <c r="AG8737" s="5"/>
    </row>
    <row r="8738" spans="8:33" x14ac:dyDescent="0.2">
      <c r="I8738" s="2"/>
      <c r="L8738" s="1"/>
      <c r="AC8738" s="5"/>
      <c r="AD8738" s="5"/>
      <c r="AE8738" s="5"/>
      <c r="AF8738" s="5"/>
      <c r="AG8738" s="5"/>
    </row>
    <row r="8739" spans="8:33" x14ac:dyDescent="0.2">
      <c r="I8739" s="2"/>
      <c r="L8739" s="1"/>
      <c r="AC8739" s="5"/>
      <c r="AD8739" s="5"/>
      <c r="AE8739" s="5"/>
      <c r="AF8739" s="5"/>
      <c r="AG8739" s="5"/>
    </row>
    <row r="8740" spans="8:33" x14ac:dyDescent="0.2">
      <c r="I8740" s="1"/>
      <c r="L8740" s="1"/>
      <c r="AC8740" s="5"/>
      <c r="AD8740" s="5"/>
      <c r="AE8740" s="5"/>
      <c r="AF8740" s="5"/>
      <c r="AG8740" s="5"/>
    </row>
    <row r="8741" spans="8:33" x14ac:dyDescent="0.2">
      <c r="I8741" s="1"/>
      <c r="L8741" s="1"/>
      <c r="AC8741" s="5"/>
      <c r="AD8741" s="5"/>
      <c r="AE8741" s="5"/>
      <c r="AF8741" s="5"/>
      <c r="AG8741" s="5"/>
    </row>
    <row r="8742" spans="8:33" x14ac:dyDescent="0.2">
      <c r="I8742" s="1"/>
      <c r="L8742" s="1"/>
      <c r="AC8742" s="5"/>
      <c r="AD8742" s="5"/>
      <c r="AE8742" s="5"/>
      <c r="AF8742" s="5"/>
      <c r="AG8742" s="5"/>
    </row>
    <row r="8743" spans="8:33" x14ac:dyDescent="0.2">
      <c r="I8743" s="1"/>
      <c r="L8743" s="1"/>
      <c r="AC8743" s="5"/>
      <c r="AD8743" s="5"/>
      <c r="AE8743" s="5"/>
      <c r="AF8743" s="5"/>
      <c r="AG8743" s="5"/>
    </row>
    <row r="8744" spans="8:33" x14ac:dyDescent="0.2">
      <c r="I8744" s="1"/>
      <c r="L8744" s="1"/>
      <c r="AC8744" s="5"/>
      <c r="AD8744" s="5"/>
      <c r="AE8744" s="5"/>
      <c r="AF8744" s="5"/>
      <c r="AG8744" s="5"/>
    </row>
    <row r="8745" spans="8:33" x14ac:dyDescent="0.2">
      <c r="I8745" s="1"/>
      <c r="L8745" s="1"/>
      <c r="AC8745" s="5"/>
      <c r="AD8745" s="5"/>
      <c r="AE8745" s="5"/>
      <c r="AF8745" s="5"/>
      <c r="AG8745" s="5"/>
    </row>
    <row r="8746" spans="8:33" x14ac:dyDescent="0.2">
      <c r="I8746" s="1"/>
      <c r="L8746" s="1"/>
      <c r="AC8746" s="5"/>
      <c r="AD8746" s="5"/>
      <c r="AE8746" s="5"/>
      <c r="AF8746" s="5"/>
      <c r="AG8746" s="5"/>
    </row>
    <row r="8747" spans="8:33" x14ac:dyDescent="0.2">
      <c r="I8747" s="1"/>
      <c r="L8747" s="1"/>
      <c r="AC8747" s="5"/>
      <c r="AD8747" s="5"/>
      <c r="AE8747" s="5"/>
      <c r="AF8747" s="5"/>
      <c r="AG8747" s="5"/>
    </row>
    <row r="8748" spans="8:33" x14ac:dyDescent="0.2">
      <c r="I8748" s="1"/>
      <c r="L8748" s="1"/>
      <c r="AC8748" s="5"/>
      <c r="AD8748" s="5"/>
      <c r="AE8748" s="5"/>
      <c r="AF8748" s="5"/>
      <c r="AG8748" s="5"/>
    </row>
    <row r="8749" spans="8:33" x14ac:dyDescent="0.2">
      <c r="I8749" s="1"/>
      <c r="L8749" s="1"/>
      <c r="AC8749" s="5"/>
      <c r="AD8749" s="5"/>
      <c r="AE8749" s="5"/>
      <c r="AF8749" s="5"/>
      <c r="AG8749" s="5"/>
    </row>
    <row r="8750" spans="8:33" x14ac:dyDescent="0.2">
      <c r="I8750" s="1"/>
      <c r="L8750" s="1"/>
      <c r="AC8750" s="5"/>
      <c r="AD8750" s="5"/>
      <c r="AE8750" s="5"/>
      <c r="AF8750" s="5"/>
      <c r="AG8750" s="5"/>
    </row>
    <row r="8751" spans="8:33" x14ac:dyDescent="0.2">
      <c r="I8751" s="1"/>
      <c r="L8751" s="1"/>
      <c r="AC8751" s="5"/>
      <c r="AD8751" s="5"/>
      <c r="AE8751" s="5"/>
      <c r="AF8751" s="5"/>
      <c r="AG8751" s="5"/>
    </row>
    <row r="8752" spans="8:33" x14ac:dyDescent="0.2">
      <c r="H8752" s="9"/>
      <c r="I8752" s="1"/>
      <c r="L8752" s="1"/>
      <c r="AC8752" s="5"/>
      <c r="AD8752" s="5"/>
      <c r="AE8752" s="5"/>
      <c r="AF8752" s="5"/>
      <c r="AG8752" s="5"/>
    </row>
    <row r="8753" spans="8:33" x14ac:dyDescent="0.2">
      <c r="I8753" s="1"/>
      <c r="L8753" s="1"/>
      <c r="AC8753" s="5"/>
      <c r="AD8753" s="5"/>
      <c r="AE8753" s="5"/>
      <c r="AF8753" s="5"/>
      <c r="AG8753" s="5"/>
    </row>
    <row r="8754" spans="8:33" x14ac:dyDescent="0.2">
      <c r="I8754" s="1"/>
      <c r="L8754" s="1"/>
      <c r="AC8754" s="5"/>
      <c r="AD8754" s="5"/>
      <c r="AE8754" s="5"/>
      <c r="AF8754" s="5"/>
      <c r="AG8754" s="5"/>
    </row>
    <row r="8755" spans="8:33" x14ac:dyDescent="0.2">
      <c r="H8755" s="9"/>
      <c r="I8755" s="1"/>
      <c r="L8755" s="1"/>
      <c r="AC8755" s="5"/>
      <c r="AD8755" s="5"/>
      <c r="AE8755" s="5"/>
      <c r="AF8755" s="5"/>
      <c r="AG8755" s="5"/>
    </row>
    <row r="8756" spans="8:33" x14ac:dyDescent="0.2">
      <c r="I8756" s="1"/>
      <c r="L8756" s="1"/>
      <c r="AC8756" s="5"/>
      <c r="AD8756" s="5"/>
      <c r="AE8756" s="5"/>
      <c r="AF8756" s="5"/>
      <c r="AG8756" s="5"/>
    </row>
    <row r="8757" spans="8:33" x14ac:dyDescent="0.2">
      <c r="I8757" s="1"/>
      <c r="L8757" s="1"/>
      <c r="AC8757" s="5"/>
      <c r="AD8757" s="5"/>
      <c r="AE8757" s="5"/>
      <c r="AF8757" s="5"/>
      <c r="AG8757" s="5"/>
    </row>
    <row r="8758" spans="8:33" x14ac:dyDescent="0.2">
      <c r="H8758" s="9"/>
      <c r="I8758" s="1"/>
      <c r="L8758" s="1"/>
      <c r="AC8758" s="5"/>
      <c r="AD8758" s="5"/>
      <c r="AE8758" s="5"/>
      <c r="AF8758" s="5"/>
      <c r="AG8758" s="5"/>
    </row>
    <row r="8759" spans="8:33" x14ac:dyDescent="0.2">
      <c r="I8759" s="1"/>
      <c r="L8759" s="1"/>
      <c r="AC8759" s="5"/>
      <c r="AD8759" s="5"/>
      <c r="AE8759" s="5"/>
      <c r="AF8759" s="5"/>
      <c r="AG8759" s="5"/>
    </row>
    <row r="8760" spans="8:33" x14ac:dyDescent="0.2">
      <c r="I8760" s="1"/>
      <c r="L8760" s="1"/>
      <c r="AC8760" s="5"/>
      <c r="AD8760" s="5"/>
      <c r="AE8760" s="5"/>
      <c r="AF8760" s="5"/>
      <c r="AG8760" s="5"/>
    </row>
    <row r="8761" spans="8:33" x14ac:dyDescent="0.2">
      <c r="H8761" s="9"/>
      <c r="I8761" s="1"/>
      <c r="L8761" s="1"/>
      <c r="AC8761" s="5"/>
      <c r="AD8761" s="5"/>
      <c r="AE8761" s="5"/>
      <c r="AF8761" s="5"/>
      <c r="AG8761" s="5"/>
    </row>
    <row r="8762" spans="8:33" x14ac:dyDescent="0.2">
      <c r="I8762" s="1"/>
      <c r="L8762" s="1"/>
      <c r="AC8762" s="5"/>
      <c r="AD8762" s="5"/>
      <c r="AE8762" s="5"/>
      <c r="AF8762" s="5"/>
      <c r="AG8762" s="5"/>
    </row>
    <row r="8763" spans="8:33" x14ac:dyDescent="0.2">
      <c r="I8763" s="1"/>
      <c r="L8763" s="1"/>
      <c r="AC8763" s="5"/>
      <c r="AD8763" s="5"/>
      <c r="AE8763" s="5"/>
      <c r="AF8763" s="5"/>
      <c r="AG8763" s="5"/>
    </row>
    <row r="8764" spans="8:33" x14ac:dyDescent="0.2">
      <c r="H8764" s="9"/>
      <c r="I8764" s="1"/>
      <c r="L8764" s="1"/>
      <c r="AC8764" s="5"/>
      <c r="AD8764" s="5"/>
      <c r="AE8764" s="5"/>
      <c r="AF8764" s="5"/>
      <c r="AG8764" s="5"/>
    </row>
    <row r="8765" spans="8:33" x14ac:dyDescent="0.2">
      <c r="I8765" s="1"/>
      <c r="L8765" s="1"/>
      <c r="AC8765" s="5"/>
      <c r="AD8765" s="5"/>
      <c r="AE8765" s="5"/>
      <c r="AF8765" s="5"/>
      <c r="AG8765" s="5"/>
    </row>
    <row r="8766" spans="8:33" x14ac:dyDescent="0.2">
      <c r="I8766" s="1"/>
      <c r="L8766" s="1"/>
      <c r="AC8766" s="5"/>
      <c r="AD8766" s="5"/>
      <c r="AE8766" s="5"/>
      <c r="AF8766" s="5"/>
      <c r="AG8766" s="5"/>
    </row>
    <row r="8767" spans="8:33" x14ac:dyDescent="0.2">
      <c r="H8767" s="9"/>
      <c r="I8767" s="1"/>
      <c r="L8767" s="1"/>
      <c r="AC8767" s="5"/>
      <c r="AD8767" s="5"/>
      <c r="AE8767" s="5"/>
      <c r="AF8767" s="5"/>
      <c r="AG8767" s="5"/>
    </row>
    <row r="8768" spans="8:33" x14ac:dyDescent="0.2">
      <c r="I8768" s="1"/>
      <c r="L8768" s="1"/>
      <c r="AC8768" s="5"/>
      <c r="AD8768" s="5"/>
      <c r="AE8768" s="5"/>
      <c r="AF8768" s="5"/>
      <c r="AG8768" s="5"/>
    </row>
    <row r="8769" spans="8:33" x14ac:dyDescent="0.2">
      <c r="I8769" s="1"/>
      <c r="L8769" s="1"/>
      <c r="AC8769" s="5"/>
      <c r="AD8769" s="5"/>
      <c r="AE8769" s="5"/>
      <c r="AF8769" s="5"/>
      <c r="AG8769" s="5"/>
    </row>
    <row r="8770" spans="8:33" x14ac:dyDescent="0.2">
      <c r="H8770" s="9"/>
      <c r="I8770" s="1"/>
      <c r="L8770" s="1"/>
      <c r="AC8770" s="5"/>
      <c r="AD8770" s="5"/>
      <c r="AE8770" s="5"/>
      <c r="AF8770" s="5"/>
      <c r="AG8770" s="5"/>
    </row>
    <row r="8771" spans="8:33" x14ac:dyDescent="0.2">
      <c r="I8771" s="1"/>
      <c r="L8771" s="1"/>
      <c r="AC8771" s="5"/>
      <c r="AD8771" s="5"/>
      <c r="AE8771" s="5"/>
      <c r="AF8771" s="5"/>
      <c r="AG8771" s="5"/>
    </row>
    <row r="8772" spans="8:33" x14ac:dyDescent="0.2">
      <c r="I8772" s="1"/>
      <c r="L8772" s="1"/>
      <c r="AC8772" s="5"/>
      <c r="AD8772" s="5"/>
      <c r="AE8772" s="5"/>
      <c r="AF8772" s="5"/>
      <c r="AG8772" s="5"/>
    </row>
    <row r="8773" spans="8:33" x14ac:dyDescent="0.2">
      <c r="H8773" s="9"/>
      <c r="I8773" s="1"/>
      <c r="L8773" s="1"/>
      <c r="AC8773" s="5"/>
      <c r="AD8773" s="5"/>
      <c r="AE8773" s="5"/>
      <c r="AF8773" s="5"/>
      <c r="AG8773" s="5"/>
    </row>
    <row r="8774" spans="8:33" x14ac:dyDescent="0.2">
      <c r="I8774" s="1"/>
      <c r="L8774" s="1"/>
      <c r="AC8774" s="5"/>
      <c r="AD8774" s="5"/>
      <c r="AE8774" s="5"/>
      <c r="AF8774" s="5"/>
      <c r="AG8774" s="5"/>
    </row>
    <row r="8775" spans="8:33" x14ac:dyDescent="0.2">
      <c r="I8775" s="1"/>
      <c r="L8775" s="1"/>
      <c r="AC8775" s="5"/>
      <c r="AD8775" s="5"/>
      <c r="AE8775" s="5"/>
      <c r="AF8775" s="5"/>
      <c r="AG8775" s="5"/>
    </row>
    <row r="8776" spans="8:33" x14ac:dyDescent="0.2">
      <c r="H8776" s="9"/>
      <c r="I8776" s="1"/>
      <c r="L8776" s="1"/>
      <c r="AC8776" s="5"/>
      <c r="AD8776" s="5"/>
      <c r="AE8776" s="5"/>
      <c r="AF8776" s="5"/>
      <c r="AG8776" s="5"/>
    </row>
    <row r="8777" spans="8:33" x14ac:dyDescent="0.2">
      <c r="I8777" s="1"/>
      <c r="L8777" s="1"/>
      <c r="AC8777" s="5"/>
      <c r="AD8777" s="5"/>
      <c r="AE8777" s="5"/>
      <c r="AF8777" s="5"/>
      <c r="AG8777" s="5"/>
    </row>
    <row r="8778" spans="8:33" x14ac:dyDescent="0.2">
      <c r="I8778" s="1"/>
      <c r="L8778" s="1"/>
      <c r="AC8778" s="5"/>
      <c r="AD8778" s="5"/>
      <c r="AE8778" s="5"/>
      <c r="AF8778" s="5"/>
      <c r="AG8778" s="5"/>
    </row>
    <row r="8779" spans="8:33" x14ac:dyDescent="0.2">
      <c r="H8779" s="9"/>
      <c r="I8779" s="1"/>
      <c r="L8779" s="1"/>
      <c r="AC8779" s="5"/>
      <c r="AD8779" s="5"/>
      <c r="AE8779" s="5"/>
      <c r="AF8779" s="5"/>
      <c r="AG8779" s="5"/>
    </row>
    <row r="8780" spans="8:33" x14ac:dyDescent="0.2">
      <c r="I8780" s="1"/>
      <c r="L8780" s="1"/>
      <c r="AC8780" s="5"/>
      <c r="AD8780" s="5"/>
      <c r="AE8780" s="5"/>
      <c r="AF8780" s="5"/>
      <c r="AG8780" s="5"/>
    </row>
    <row r="8781" spans="8:33" x14ac:dyDescent="0.2">
      <c r="I8781" s="1"/>
      <c r="L8781" s="1"/>
      <c r="AC8781" s="5"/>
      <c r="AD8781" s="5"/>
      <c r="AE8781" s="5"/>
      <c r="AF8781" s="5"/>
      <c r="AG8781" s="5"/>
    </row>
    <row r="8782" spans="8:33" x14ac:dyDescent="0.2">
      <c r="H8782" s="9"/>
      <c r="I8782" s="1"/>
      <c r="L8782" s="1"/>
      <c r="AC8782" s="5"/>
      <c r="AD8782" s="5"/>
      <c r="AE8782" s="5"/>
      <c r="AF8782" s="5"/>
      <c r="AG8782" s="5"/>
    </row>
    <row r="8783" spans="8:33" x14ac:dyDescent="0.2">
      <c r="I8783" s="1"/>
      <c r="L8783" s="1"/>
      <c r="AC8783" s="5"/>
      <c r="AD8783" s="5"/>
      <c r="AE8783" s="5"/>
      <c r="AF8783" s="5"/>
      <c r="AG8783" s="5"/>
    </row>
    <row r="8784" spans="8:33" x14ac:dyDescent="0.2">
      <c r="I8784" s="1"/>
      <c r="L8784" s="1"/>
      <c r="AC8784" s="5"/>
      <c r="AD8784" s="5"/>
      <c r="AE8784" s="5"/>
      <c r="AF8784" s="5"/>
      <c r="AG8784" s="5"/>
    </row>
    <row r="8785" spans="8:33" x14ac:dyDescent="0.2">
      <c r="H8785" s="9"/>
      <c r="I8785" s="1"/>
      <c r="L8785" s="1"/>
      <c r="AC8785" s="5"/>
      <c r="AD8785" s="5"/>
      <c r="AE8785" s="5"/>
      <c r="AF8785" s="5"/>
      <c r="AG8785" s="5"/>
    </row>
    <row r="8786" spans="8:33" x14ac:dyDescent="0.2">
      <c r="I8786" s="1"/>
      <c r="L8786" s="1"/>
      <c r="AC8786" s="5"/>
      <c r="AD8786" s="5"/>
      <c r="AE8786" s="5"/>
      <c r="AF8786" s="5"/>
      <c r="AG8786" s="5"/>
    </row>
    <row r="8787" spans="8:33" x14ac:dyDescent="0.2">
      <c r="I8787" s="1"/>
      <c r="L8787" s="1"/>
      <c r="AC8787" s="5"/>
      <c r="AD8787" s="5"/>
      <c r="AE8787" s="5"/>
      <c r="AF8787" s="5"/>
      <c r="AG8787" s="5"/>
    </row>
    <row r="8788" spans="8:33" x14ac:dyDescent="0.2">
      <c r="H8788" s="9"/>
      <c r="I8788" s="1"/>
      <c r="L8788" s="1"/>
      <c r="AC8788" s="5"/>
      <c r="AD8788" s="5"/>
      <c r="AE8788" s="5"/>
      <c r="AF8788" s="5"/>
      <c r="AG8788" s="5"/>
    </row>
    <row r="8789" spans="8:33" x14ac:dyDescent="0.2">
      <c r="I8789" s="1"/>
      <c r="L8789" s="1"/>
      <c r="AC8789" s="5"/>
      <c r="AD8789" s="5"/>
      <c r="AE8789" s="5"/>
      <c r="AF8789" s="5"/>
      <c r="AG8789" s="5"/>
    </row>
    <row r="8790" spans="8:33" x14ac:dyDescent="0.2">
      <c r="I8790" s="1"/>
      <c r="L8790" s="1"/>
      <c r="AC8790" s="5"/>
      <c r="AD8790" s="5"/>
      <c r="AE8790" s="5"/>
      <c r="AF8790" s="5"/>
      <c r="AG8790" s="5"/>
    </row>
    <row r="8791" spans="8:33" x14ac:dyDescent="0.2">
      <c r="H8791" s="9"/>
      <c r="I8791" s="1"/>
      <c r="L8791" s="1"/>
      <c r="AC8791" s="5"/>
      <c r="AD8791" s="5"/>
      <c r="AE8791" s="5"/>
      <c r="AF8791" s="5"/>
      <c r="AG8791" s="5"/>
    </row>
    <row r="8792" spans="8:33" x14ac:dyDescent="0.2">
      <c r="I8792" s="1"/>
      <c r="L8792" s="1"/>
      <c r="AC8792" s="5"/>
      <c r="AD8792" s="5"/>
      <c r="AE8792" s="5"/>
      <c r="AF8792" s="5"/>
      <c r="AG8792" s="5"/>
    </row>
    <row r="8793" spans="8:33" x14ac:dyDescent="0.2">
      <c r="I8793" s="1"/>
      <c r="L8793" s="1"/>
      <c r="AC8793" s="5"/>
      <c r="AD8793" s="5"/>
      <c r="AE8793" s="5"/>
      <c r="AF8793" s="5"/>
      <c r="AG8793" s="5"/>
    </row>
    <row r="8794" spans="8:33" x14ac:dyDescent="0.2">
      <c r="H8794" s="9"/>
      <c r="I8794" s="1"/>
      <c r="L8794" s="1"/>
      <c r="AC8794" s="5"/>
      <c r="AD8794" s="5"/>
      <c r="AE8794" s="5"/>
      <c r="AF8794" s="5"/>
      <c r="AG8794" s="5"/>
    </row>
    <row r="8795" spans="8:33" x14ac:dyDescent="0.2">
      <c r="I8795" s="1"/>
      <c r="L8795" s="1"/>
      <c r="AC8795" s="5"/>
      <c r="AD8795" s="5"/>
      <c r="AE8795" s="5"/>
      <c r="AF8795" s="5"/>
      <c r="AG8795" s="5"/>
    </row>
    <row r="8796" spans="8:33" x14ac:dyDescent="0.2">
      <c r="I8796" s="1"/>
      <c r="L8796" s="1"/>
      <c r="AC8796" s="5"/>
      <c r="AD8796" s="5"/>
      <c r="AE8796" s="5"/>
      <c r="AF8796" s="5"/>
      <c r="AG8796" s="5"/>
    </row>
    <row r="8797" spans="8:33" x14ac:dyDescent="0.2">
      <c r="H8797" s="9"/>
      <c r="I8797" s="1"/>
      <c r="L8797" s="1"/>
      <c r="AC8797" s="5"/>
      <c r="AD8797" s="5"/>
      <c r="AE8797" s="5"/>
      <c r="AF8797" s="5"/>
      <c r="AG8797" s="5"/>
    </row>
    <row r="8798" spans="8:33" x14ac:dyDescent="0.2">
      <c r="I8798" s="1"/>
      <c r="L8798" s="1"/>
      <c r="AC8798" s="5"/>
      <c r="AD8798" s="5"/>
      <c r="AE8798" s="5"/>
      <c r="AF8798" s="5"/>
      <c r="AG8798" s="5"/>
    </row>
    <row r="8799" spans="8:33" x14ac:dyDescent="0.2">
      <c r="I8799" s="1"/>
      <c r="L8799" s="1"/>
      <c r="AC8799" s="5"/>
      <c r="AD8799" s="5"/>
      <c r="AE8799" s="5"/>
      <c r="AF8799" s="5"/>
      <c r="AG8799" s="5"/>
    </row>
    <row r="8800" spans="8:33" x14ac:dyDescent="0.2">
      <c r="H8800" s="9"/>
      <c r="I8800" s="1"/>
      <c r="L8800" s="1"/>
      <c r="AC8800" s="5"/>
      <c r="AD8800" s="5"/>
      <c r="AE8800" s="5"/>
      <c r="AF8800" s="5"/>
      <c r="AG8800" s="5"/>
    </row>
    <row r="8801" spans="8:33" x14ac:dyDescent="0.2">
      <c r="I8801" s="1"/>
      <c r="L8801" s="1"/>
      <c r="AC8801" s="5"/>
      <c r="AD8801" s="5"/>
      <c r="AE8801" s="5"/>
      <c r="AF8801" s="5"/>
      <c r="AG8801" s="5"/>
    </row>
    <row r="8802" spans="8:33" x14ac:dyDescent="0.2">
      <c r="I8802" s="1"/>
      <c r="L8802" s="1"/>
      <c r="AC8802" s="5"/>
      <c r="AD8802" s="5"/>
      <c r="AE8802" s="5"/>
      <c r="AF8802" s="5"/>
      <c r="AG8802" s="5"/>
    </row>
    <row r="8803" spans="8:33" x14ac:dyDescent="0.2">
      <c r="H8803" s="9"/>
      <c r="I8803" s="1"/>
      <c r="L8803" s="1"/>
      <c r="AC8803" s="5"/>
      <c r="AD8803" s="5"/>
      <c r="AE8803" s="5"/>
      <c r="AF8803" s="5"/>
      <c r="AG8803" s="5"/>
    </row>
    <row r="8804" spans="8:33" x14ac:dyDescent="0.2">
      <c r="I8804" s="1"/>
      <c r="L8804" s="1"/>
      <c r="AC8804" s="5"/>
      <c r="AD8804" s="5"/>
      <c r="AE8804" s="5"/>
      <c r="AF8804" s="5"/>
      <c r="AG8804" s="5"/>
    </row>
    <row r="8805" spans="8:33" x14ac:dyDescent="0.2">
      <c r="I8805" s="1"/>
      <c r="L8805" s="1"/>
      <c r="AC8805" s="5"/>
      <c r="AD8805" s="5"/>
      <c r="AE8805" s="5"/>
      <c r="AF8805" s="5"/>
      <c r="AG8805" s="5"/>
    </row>
    <row r="8806" spans="8:33" x14ac:dyDescent="0.2">
      <c r="H8806" s="9"/>
      <c r="I8806" s="1"/>
      <c r="L8806" s="1"/>
      <c r="AC8806" s="5"/>
      <c r="AD8806" s="5"/>
      <c r="AE8806" s="5"/>
      <c r="AF8806" s="5"/>
      <c r="AG8806" s="5"/>
    </row>
    <row r="8807" spans="8:33" x14ac:dyDescent="0.2">
      <c r="I8807" s="1"/>
      <c r="L8807" s="1"/>
      <c r="AC8807" s="5"/>
      <c r="AD8807" s="5"/>
      <c r="AE8807" s="5"/>
      <c r="AF8807" s="5"/>
      <c r="AG8807" s="5"/>
    </row>
    <row r="8808" spans="8:33" x14ac:dyDescent="0.2">
      <c r="I8808" s="1"/>
      <c r="L8808" s="3"/>
    </row>
    <row r="8809" spans="8:33" x14ac:dyDescent="0.2">
      <c r="H8809" s="9"/>
      <c r="I8809" s="1"/>
      <c r="L8809" s="1"/>
      <c r="AC8809" s="5"/>
      <c r="AD8809" s="5"/>
      <c r="AE8809" s="5"/>
      <c r="AF8809" s="5"/>
      <c r="AG8809" s="5"/>
    </row>
    <row r="8810" spans="8:33" x14ac:dyDescent="0.2">
      <c r="I8810" s="1"/>
      <c r="L8810" s="1"/>
      <c r="AC8810" s="5"/>
      <c r="AD8810" s="5"/>
      <c r="AE8810" s="5"/>
      <c r="AF8810" s="5"/>
      <c r="AG8810" s="5"/>
    </row>
    <row r="8811" spans="8:33" x14ac:dyDescent="0.2">
      <c r="I8811" s="1"/>
      <c r="L8811" s="1"/>
      <c r="AC8811" s="5"/>
      <c r="AD8811" s="5"/>
      <c r="AE8811" s="5"/>
      <c r="AF8811" s="5"/>
      <c r="AG8811" s="5"/>
    </row>
    <row r="8812" spans="8:33" x14ac:dyDescent="0.2">
      <c r="H8812" s="9"/>
      <c r="I8812" s="1"/>
      <c r="L8812" s="1"/>
      <c r="AC8812" s="5"/>
      <c r="AD8812" s="5"/>
      <c r="AE8812" s="5"/>
      <c r="AF8812" s="5"/>
      <c r="AG8812" s="5"/>
    </row>
    <row r="8813" spans="8:33" x14ac:dyDescent="0.2">
      <c r="I8813" s="1"/>
      <c r="L8813" s="1"/>
      <c r="AC8813" s="5"/>
      <c r="AD8813" s="5"/>
      <c r="AE8813" s="5"/>
      <c r="AF8813" s="5"/>
      <c r="AG8813" s="5"/>
    </row>
    <row r="8814" spans="8:33" x14ac:dyDescent="0.2">
      <c r="I8814" s="1"/>
      <c r="L8814" s="1"/>
      <c r="AC8814" s="5"/>
      <c r="AD8814" s="5"/>
      <c r="AE8814" s="5"/>
      <c r="AF8814" s="5"/>
      <c r="AG8814" s="5"/>
    </row>
    <row r="8815" spans="8:33" x14ac:dyDescent="0.2">
      <c r="H8815" s="9"/>
      <c r="I8815" s="1"/>
      <c r="L8815" s="1"/>
      <c r="AC8815" s="5"/>
      <c r="AD8815" s="5"/>
      <c r="AE8815" s="5"/>
      <c r="AF8815" s="5"/>
      <c r="AG8815" s="5"/>
    </row>
    <row r="8816" spans="8:33" x14ac:dyDescent="0.2">
      <c r="I8816" s="1"/>
      <c r="L8816" s="1"/>
      <c r="AC8816" s="5"/>
      <c r="AD8816" s="5"/>
      <c r="AE8816" s="5"/>
      <c r="AF8816" s="5"/>
      <c r="AG8816" s="5"/>
    </row>
    <row r="8817" spans="8:33" x14ac:dyDescent="0.2">
      <c r="I8817" s="1"/>
      <c r="L8817" s="1"/>
      <c r="AC8817" s="5"/>
      <c r="AD8817" s="5"/>
      <c r="AE8817" s="5"/>
      <c r="AF8817" s="5"/>
      <c r="AG8817" s="5"/>
    </row>
    <row r="8818" spans="8:33" x14ac:dyDescent="0.2">
      <c r="H8818" s="9"/>
      <c r="I8818" s="1"/>
      <c r="L8818" s="1"/>
      <c r="AC8818" s="5"/>
      <c r="AD8818" s="5"/>
      <c r="AE8818" s="5"/>
      <c r="AF8818" s="5"/>
      <c r="AG8818" s="5"/>
    </row>
    <row r="8819" spans="8:33" x14ac:dyDescent="0.2">
      <c r="I8819" s="2"/>
      <c r="L8819" s="1"/>
      <c r="AC8819" s="5"/>
      <c r="AD8819" s="5"/>
      <c r="AE8819" s="5"/>
      <c r="AF8819" s="5"/>
      <c r="AG8819" s="5"/>
    </row>
    <row r="8820" spans="8:33" x14ac:dyDescent="0.2">
      <c r="I8820" s="1"/>
      <c r="L8820" s="1"/>
      <c r="AC8820" s="5"/>
      <c r="AD8820" s="5"/>
      <c r="AE8820" s="5"/>
      <c r="AF8820" s="5"/>
      <c r="AG8820" s="5"/>
    </row>
    <row r="8821" spans="8:33" x14ac:dyDescent="0.2">
      <c r="H8821" s="9"/>
      <c r="I8821" s="1"/>
      <c r="L8821" s="1"/>
      <c r="AC8821" s="5"/>
      <c r="AD8821" s="5"/>
      <c r="AE8821" s="5"/>
      <c r="AF8821" s="5"/>
      <c r="AG8821" s="5"/>
    </row>
    <row r="8822" spans="8:33" x14ac:dyDescent="0.2">
      <c r="I8822" s="1"/>
      <c r="L8822" s="1"/>
      <c r="AC8822" s="5"/>
      <c r="AD8822" s="5"/>
      <c r="AE8822" s="5"/>
      <c r="AF8822" s="5"/>
      <c r="AG8822" s="5"/>
    </row>
    <row r="8823" spans="8:33" x14ac:dyDescent="0.2">
      <c r="I8823" s="1"/>
      <c r="L8823" s="1"/>
      <c r="AC8823" s="5"/>
      <c r="AD8823" s="5"/>
      <c r="AE8823" s="5"/>
      <c r="AF8823" s="5"/>
      <c r="AG8823" s="5"/>
    </row>
    <row r="8824" spans="8:33" x14ac:dyDescent="0.2">
      <c r="H8824" s="9"/>
      <c r="I8824" s="1"/>
      <c r="L8824" s="1"/>
      <c r="AC8824" s="5"/>
      <c r="AD8824" s="5"/>
      <c r="AE8824" s="5"/>
      <c r="AF8824" s="5"/>
      <c r="AG8824" s="5"/>
    </row>
    <row r="8825" spans="8:33" x14ac:dyDescent="0.2">
      <c r="I8825" s="2"/>
      <c r="L8825" s="1"/>
      <c r="AC8825" s="5"/>
      <c r="AD8825" s="5"/>
      <c r="AE8825" s="5"/>
      <c r="AF8825" s="5"/>
      <c r="AG8825" s="5"/>
    </row>
    <row r="8826" spans="8:33" x14ac:dyDescent="0.2">
      <c r="I8826" s="1"/>
      <c r="L8826" s="1"/>
      <c r="AC8826" s="5"/>
      <c r="AD8826" s="5"/>
      <c r="AE8826" s="5"/>
      <c r="AF8826" s="5"/>
      <c r="AG8826" s="5"/>
    </row>
    <row r="8827" spans="8:33" x14ac:dyDescent="0.2">
      <c r="H8827" s="9"/>
      <c r="I8827" s="2"/>
      <c r="L8827" s="1"/>
      <c r="AC8827" s="5"/>
      <c r="AD8827" s="5"/>
      <c r="AE8827" s="5"/>
      <c r="AF8827" s="5"/>
      <c r="AG8827" s="5"/>
    </row>
    <row r="8828" spans="8:33" x14ac:dyDescent="0.2">
      <c r="I8828" s="1"/>
      <c r="L8828" s="1"/>
      <c r="AC8828" s="5"/>
      <c r="AD8828" s="5"/>
      <c r="AE8828" s="5"/>
      <c r="AF8828" s="5"/>
      <c r="AG8828" s="5"/>
    </row>
    <row r="8829" spans="8:33" x14ac:dyDescent="0.2">
      <c r="I8829" s="1"/>
      <c r="L8829" s="1"/>
      <c r="AC8829" s="5"/>
      <c r="AD8829" s="5"/>
      <c r="AE8829" s="5"/>
      <c r="AF8829" s="5"/>
      <c r="AG8829" s="5"/>
    </row>
    <row r="8830" spans="8:33" x14ac:dyDescent="0.2">
      <c r="H8830" s="9"/>
      <c r="I8830" s="1"/>
      <c r="L8830" s="1"/>
      <c r="AC8830" s="5"/>
      <c r="AD8830" s="5"/>
      <c r="AE8830" s="5"/>
      <c r="AF8830" s="5"/>
      <c r="AG8830" s="5"/>
    </row>
    <row r="8831" spans="8:33" x14ac:dyDescent="0.2">
      <c r="I8831" s="1"/>
      <c r="L8831" s="1"/>
      <c r="AC8831" s="5"/>
      <c r="AD8831" s="5"/>
      <c r="AE8831" s="5"/>
      <c r="AF8831" s="5"/>
      <c r="AG8831" s="5"/>
    </row>
    <row r="8832" spans="8:33" x14ac:dyDescent="0.2">
      <c r="I8832" s="1"/>
      <c r="L8832" s="1"/>
      <c r="AC8832" s="5"/>
      <c r="AD8832" s="5"/>
      <c r="AE8832" s="5"/>
      <c r="AF8832" s="5"/>
      <c r="AG8832" s="5"/>
    </row>
    <row r="8833" spans="8:33" x14ac:dyDescent="0.2">
      <c r="H8833" s="9"/>
      <c r="I8833" s="1"/>
      <c r="L8833" s="1"/>
      <c r="AC8833" s="5"/>
      <c r="AD8833" s="5"/>
      <c r="AE8833" s="5"/>
      <c r="AF8833" s="5"/>
      <c r="AG8833" s="5"/>
    </row>
    <row r="8834" spans="8:33" x14ac:dyDescent="0.2">
      <c r="I8834" s="1"/>
      <c r="L8834" s="1"/>
      <c r="AC8834" s="5"/>
      <c r="AD8834" s="5"/>
      <c r="AE8834" s="5"/>
      <c r="AF8834" s="5"/>
      <c r="AG8834" s="5"/>
    </row>
    <row r="8835" spans="8:33" x14ac:dyDescent="0.2">
      <c r="I8835" s="1"/>
      <c r="L8835" s="1"/>
      <c r="AC8835" s="5"/>
      <c r="AD8835" s="5"/>
      <c r="AE8835" s="5"/>
      <c r="AF8835" s="5"/>
      <c r="AG8835" s="5"/>
    </row>
    <row r="8836" spans="8:33" x14ac:dyDescent="0.2">
      <c r="H8836" s="9"/>
      <c r="I8836" s="1"/>
      <c r="L8836" s="1"/>
      <c r="AC8836" s="5"/>
      <c r="AD8836" s="5"/>
      <c r="AE8836" s="5"/>
      <c r="AF8836" s="5"/>
      <c r="AG8836" s="5"/>
    </row>
    <row r="8837" spans="8:33" x14ac:dyDescent="0.2">
      <c r="I8837" s="1"/>
      <c r="L8837" s="1"/>
      <c r="AC8837" s="5"/>
      <c r="AD8837" s="5"/>
      <c r="AE8837" s="5"/>
      <c r="AF8837" s="5"/>
      <c r="AG8837" s="5"/>
    </row>
    <row r="8838" spans="8:33" x14ac:dyDescent="0.2">
      <c r="I8838" s="2"/>
      <c r="L8838" s="1"/>
      <c r="AC8838" s="5"/>
      <c r="AD8838" s="5"/>
      <c r="AE8838" s="5"/>
      <c r="AF8838" s="5"/>
      <c r="AG8838" s="5"/>
    </row>
    <row r="8839" spans="8:33" x14ac:dyDescent="0.2">
      <c r="H8839" s="9"/>
      <c r="I8839" s="1"/>
      <c r="L8839" s="1"/>
      <c r="AC8839" s="5"/>
      <c r="AD8839" s="5"/>
      <c r="AE8839" s="5"/>
      <c r="AF8839" s="5"/>
      <c r="AG8839" s="5"/>
    </row>
    <row r="8840" spans="8:33" x14ac:dyDescent="0.2">
      <c r="I8840" s="1"/>
      <c r="L8840" s="1"/>
      <c r="AC8840" s="5"/>
      <c r="AD8840" s="5"/>
      <c r="AE8840" s="5"/>
      <c r="AF8840" s="5"/>
      <c r="AG8840" s="5"/>
    </row>
    <row r="8841" spans="8:33" x14ac:dyDescent="0.2">
      <c r="I8841" s="2"/>
      <c r="L8841" s="1"/>
      <c r="AC8841" s="5"/>
      <c r="AD8841" s="5"/>
      <c r="AE8841" s="5"/>
      <c r="AF8841" s="5"/>
      <c r="AG8841" s="5"/>
    </row>
    <row r="8842" spans="8:33" x14ac:dyDescent="0.2">
      <c r="H8842" s="9"/>
      <c r="I8842" s="1"/>
      <c r="L8842" s="1"/>
      <c r="AC8842" s="5"/>
      <c r="AD8842" s="5"/>
      <c r="AE8842" s="5"/>
      <c r="AF8842" s="5"/>
      <c r="AG8842" s="5"/>
    </row>
    <row r="8843" spans="8:33" x14ac:dyDescent="0.2">
      <c r="I8843" s="2"/>
      <c r="L8843" s="1"/>
      <c r="AC8843" s="5"/>
      <c r="AD8843" s="5"/>
      <c r="AE8843" s="5"/>
      <c r="AF8843" s="5"/>
      <c r="AG8843" s="5"/>
    </row>
    <row r="8844" spans="8:33" x14ac:dyDescent="0.2">
      <c r="I8844" s="2"/>
      <c r="L8844" s="1"/>
      <c r="AC8844" s="5"/>
      <c r="AD8844" s="5"/>
      <c r="AE8844" s="5"/>
      <c r="AF8844" s="5"/>
      <c r="AG8844" s="5"/>
    </row>
    <row r="8845" spans="8:33" x14ac:dyDescent="0.2">
      <c r="H8845" s="9"/>
      <c r="I8845" s="2"/>
      <c r="L8845" s="1"/>
      <c r="AC8845" s="5"/>
      <c r="AD8845" s="5"/>
      <c r="AE8845" s="5"/>
      <c r="AF8845" s="5"/>
      <c r="AG8845" s="5"/>
    </row>
    <row r="8846" spans="8:33" x14ac:dyDescent="0.2">
      <c r="I8846" s="2"/>
      <c r="L8846" s="1"/>
      <c r="AC8846" s="5"/>
      <c r="AD8846" s="5"/>
      <c r="AE8846" s="5"/>
      <c r="AF8846" s="5"/>
      <c r="AG8846" s="5"/>
    </row>
    <row r="8847" spans="8:33" x14ac:dyDescent="0.2">
      <c r="I8847" s="1"/>
      <c r="L8847" s="1"/>
      <c r="AC8847" s="5"/>
      <c r="AD8847" s="5"/>
      <c r="AE8847" s="5"/>
      <c r="AF8847" s="5"/>
      <c r="AG8847" s="5"/>
    </row>
    <row r="8848" spans="8:33" x14ac:dyDescent="0.2">
      <c r="H8848" s="9"/>
      <c r="I8848" s="1"/>
      <c r="L8848" s="1"/>
      <c r="AC8848" s="5"/>
      <c r="AD8848" s="5"/>
      <c r="AE8848" s="5"/>
      <c r="AF8848" s="5"/>
      <c r="AG8848" s="5"/>
    </row>
    <row r="8849" spans="8:33" x14ac:dyDescent="0.2">
      <c r="I8849" s="1"/>
      <c r="L8849" s="1"/>
      <c r="AC8849" s="5"/>
      <c r="AD8849" s="5"/>
      <c r="AE8849" s="5"/>
      <c r="AF8849" s="5"/>
      <c r="AG8849" s="5"/>
    </row>
    <row r="8850" spans="8:33" x14ac:dyDescent="0.2">
      <c r="I8850" s="1"/>
      <c r="L8850" s="1"/>
      <c r="AC8850" s="5"/>
      <c r="AD8850" s="5"/>
      <c r="AE8850" s="5"/>
      <c r="AF8850" s="5"/>
      <c r="AG8850" s="5"/>
    </row>
    <row r="8851" spans="8:33" x14ac:dyDescent="0.2">
      <c r="H8851" s="9"/>
      <c r="I8851" s="1"/>
      <c r="L8851" s="1"/>
      <c r="AC8851" s="5"/>
      <c r="AD8851" s="5"/>
      <c r="AE8851" s="5"/>
      <c r="AF8851" s="5"/>
      <c r="AG8851" s="5"/>
    </row>
    <row r="8852" spans="8:33" x14ac:dyDescent="0.2">
      <c r="I8852" s="1"/>
      <c r="L8852" s="1"/>
      <c r="AC8852" s="5"/>
      <c r="AD8852" s="5"/>
      <c r="AE8852" s="5"/>
      <c r="AF8852" s="5"/>
      <c r="AG8852" s="5"/>
    </row>
    <row r="8853" spans="8:33" x14ac:dyDescent="0.2">
      <c r="I8853" s="1"/>
      <c r="L8853" s="1"/>
      <c r="AC8853" s="5"/>
      <c r="AD8853" s="5"/>
      <c r="AE8853" s="5"/>
      <c r="AF8853" s="5"/>
      <c r="AG8853" s="5"/>
    </row>
    <row r="8854" spans="8:33" x14ac:dyDescent="0.2">
      <c r="H8854" s="9"/>
      <c r="I8854" s="1"/>
      <c r="L8854" s="1"/>
      <c r="AC8854" s="5"/>
      <c r="AD8854" s="5"/>
      <c r="AE8854" s="5"/>
      <c r="AF8854" s="5"/>
      <c r="AG8854" s="5"/>
    </row>
    <row r="8855" spans="8:33" x14ac:dyDescent="0.2">
      <c r="I8855" s="1"/>
      <c r="L8855" s="1"/>
      <c r="AC8855" s="5"/>
      <c r="AD8855" s="5"/>
      <c r="AE8855" s="5"/>
      <c r="AF8855" s="5"/>
      <c r="AG8855" s="5"/>
    </row>
    <row r="8856" spans="8:33" x14ac:dyDescent="0.2">
      <c r="I8856" s="1"/>
      <c r="L8856" s="1"/>
      <c r="AC8856" s="5"/>
      <c r="AD8856" s="5"/>
      <c r="AE8856" s="5"/>
      <c r="AF8856" s="5"/>
      <c r="AG8856" s="5"/>
    </row>
    <row r="8857" spans="8:33" x14ac:dyDescent="0.2">
      <c r="I8857" s="1"/>
      <c r="L8857" s="1"/>
      <c r="AC8857" s="5"/>
      <c r="AD8857" s="5"/>
      <c r="AE8857" s="5"/>
      <c r="AF8857" s="5"/>
      <c r="AG8857" s="5"/>
    </row>
    <row r="8858" spans="8:33" x14ac:dyDescent="0.2">
      <c r="I8858" s="1"/>
      <c r="L8858" s="1"/>
      <c r="AC8858" s="5"/>
      <c r="AD8858" s="5"/>
      <c r="AE8858" s="5"/>
      <c r="AF8858" s="5"/>
      <c r="AG8858" s="5"/>
    </row>
    <row r="8859" spans="8:33" x14ac:dyDescent="0.2">
      <c r="I8859" s="1"/>
      <c r="L8859" s="1"/>
      <c r="AC8859" s="5"/>
      <c r="AD8859" s="5"/>
      <c r="AE8859" s="5"/>
      <c r="AF8859" s="5"/>
      <c r="AG8859" s="5"/>
    </row>
    <row r="8860" spans="8:33" x14ac:dyDescent="0.2">
      <c r="I8860" s="1"/>
      <c r="L8860" s="1"/>
      <c r="AC8860" s="5"/>
      <c r="AD8860" s="5"/>
      <c r="AE8860" s="5"/>
      <c r="AF8860" s="5"/>
      <c r="AG8860" s="5"/>
    </row>
    <row r="8861" spans="8:33" x14ac:dyDescent="0.2">
      <c r="I8861" s="1"/>
      <c r="L8861" s="1"/>
      <c r="AC8861" s="5"/>
      <c r="AD8861" s="5"/>
      <c r="AE8861" s="5"/>
      <c r="AF8861" s="5"/>
      <c r="AG8861" s="5"/>
    </row>
    <row r="8862" spans="8:33" x14ac:dyDescent="0.2">
      <c r="I8862" s="1"/>
      <c r="L8862" s="1"/>
      <c r="AC8862" s="5"/>
      <c r="AD8862" s="5"/>
      <c r="AE8862" s="5"/>
      <c r="AF8862" s="5"/>
      <c r="AG8862" s="5"/>
    </row>
    <row r="8863" spans="8:33" x14ac:dyDescent="0.2">
      <c r="I8863" s="1"/>
      <c r="L8863" s="1"/>
      <c r="AC8863" s="5"/>
      <c r="AD8863" s="5"/>
      <c r="AE8863" s="5"/>
      <c r="AF8863" s="5"/>
      <c r="AG8863" s="5"/>
    </row>
    <row r="8864" spans="8:33" x14ac:dyDescent="0.2">
      <c r="I8864" s="1"/>
      <c r="L8864" s="1"/>
      <c r="AC8864" s="5"/>
      <c r="AD8864" s="5"/>
      <c r="AE8864" s="5"/>
      <c r="AF8864" s="5"/>
      <c r="AG8864" s="5"/>
    </row>
    <row r="8865" spans="9:33" x14ac:dyDescent="0.2">
      <c r="I8865" s="1"/>
      <c r="L8865" s="1"/>
      <c r="AC8865" s="5"/>
      <c r="AD8865" s="5"/>
      <c r="AE8865" s="5"/>
      <c r="AF8865" s="5"/>
      <c r="AG8865" s="5"/>
    </row>
    <row r="8866" spans="9:33" x14ac:dyDescent="0.2">
      <c r="I8866" s="1"/>
      <c r="L8866" s="1"/>
      <c r="AC8866" s="5"/>
      <c r="AD8866" s="5"/>
      <c r="AE8866" s="5"/>
      <c r="AF8866" s="5"/>
      <c r="AG8866" s="5"/>
    </row>
    <row r="8867" spans="9:33" x14ac:dyDescent="0.2">
      <c r="I8867" s="1"/>
      <c r="L8867" s="1"/>
      <c r="AC8867" s="5"/>
      <c r="AD8867" s="5"/>
      <c r="AE8867" s="5"/>
      <c r="AF8867" s="5"/>
      <c r="AG8867" s="5"/>
    </row>
    <row r="8868" spans="9:33" x14ac:dyDescent="0.2">
      <c r="I8868" s="1"/>
      <c r="L8868" s="1"/>
      <c r="AC8868" s="5"/>
      <c r="AD8868" s="5"/>
      <c r="AE8868" s="5"/>
      <c r="AF8868" s="5"/>
      <c r="AG8868" s="5"/>
    </row>
    <row r="8869" spans="9:33" x14ac:dyDescent="0.2">
      <c r="I8869" s="1"/>
      <c r="L8869" s="1"/>
      <c r="AC8869" s="5"/>
      <c r="AD8869" s="5"/>
      <c r="AE8869" s="5"/>
      <c r="AF8869" s="5"/>
      <c r="AG8869" s="5"/>
    </row>
    <row r="8870" spans="9:33" x14ac:dyDescent="0.2">
      <c r="I8870" s="1"/>
      <c r="L8870" s="1"/>
      <c r="AC8870" s="5"/>
      <c r="AD8870" s="5"/>
      <c r="AE8870" s="5"/>
      <c r="AF8870" s="5"/>
      <c r="AG8870" s="5"/>
    </row>
    <row r="8871" spans="9:33" x14ac:dyDescent="0.2">
      <c r="I8871" s="1"/>
      <c r="L8871" s="1"/>
      <c r="AC8871" s="5"/>
      <c r="AD8871" s="5"/>
      <c r="AE8871" s="5"/>
      <c r="AF8871" s="5"/>
      <c r="AG8871" s="5"/>
    </row>
    <row r="8872" spans="9:33" x14ac:dyDescent="0.2">
      <c r="I8872" s="1"/>
      <c r="L8872" s="1"/>
      <c r="AC8872" s="5"/>
      <c r="AD8872" s="5"/>
      <c r="AE8872" s="5"/>
      <c r="AF8872" s="5"/>
      <c r="AG8872" s="5"/>
    </row>
    <row r="8873" spans="9:33" x14ac:dyDescent="0.2">
      <c r="I8873" s="1"/>
      <c r="L8873" s="1"/>
      <c r="AC8873" s="5"/>
      <c r="AD8873" s="5"/>
      <c r="AE8873" s="5"/>
      <c r="AF8873" s="5"/>
      <c r="AG8873" s="5"/>
    </row>
    <row r="8874" spans="9:33" x14ac:dyDescent="0.2">
      <c r="I8874" s="1"/>
      <c r="L8874" s="1"/>
      <c r="AC8874" s="5"/>
      <c r="AD8874" s="5"/>
      <c r="AE8874" s="5"/>
      <c r="AF8874" s="5"/>
      <c r="AG8874" s="5"/>
    </row>
    <row r="8875" spans="9:33" x14ac:dyDescent="0.2">
      <c r="I8875" s="1"/>
      <c r="L8875" s="1"/>
      <c r="AC8875" s="5"/>
      <c r="AD8875" s="5"/>
      <c r="AE8875" s="5"/>
      <c r="AF8875" s="5"/>
      <c r="AG8875" s="5"/>
    </row>
    <row r="8876" spans="9:33" x14ac:dyDescent="0.2">
      <c r="I8876" s="1"/>
      <c r="L8876" s="1"/>
      <c r="AC8876" s="5"/>
      <c r="AD8876" s="5"/>
      <c r="AE8876" s="5"/>
      <c r="AF8876" s="5"/>
      <c r="AG8876" s="5"/>
    </row>
    <row r="8877" spans="9:33" x14ac:dyDescent="0.2">
      <c r="I8877" s="1"/>
      <c r="L8877" s="1"/>
      <c r="AC8877" s="5"/>
      <c r="AD8877" s="5"/>
      <c r="AE8877" s="5"/>
      <c r="AF8877" s="5"/>
      <c r="AG8877" s="5"/>
    </row>
    <row r="8878" spans="9:33" x14ac:dyDescent="0.2">
      <c r="I8878" s="1"/>
      <c r="L8878" s="1"/>
      <c r="AC8878" s="5"/>
      <c r="AD8878" s="5"/>
      <c r="AE8878" s="5"/>
      <c r="AF8878" s="5"/>
      <c r="AG8878" s="5"/>
    </row>
    <row r="8879" spans="9:33" x14ac:dyDescent="0.2">
      <c r="I8879" s="1"/>
      <c r="L8879" s="1"/>
      <c r="AC8879" s="5"/>
      <c r="AD8879" s="5"/>
      <c r="AE8879" s="5"/>
      <c r="AF8879" s="5"/>
      <c r="AG8879" s="5"/>
    </row>
    <row r="8880" spans="9:33" x14ac:dyDescent="0.2">
      <c r="I8880" s="1"/>
      <c r="L8880" s="1"/>
      <c r="AC8880" s="5"/>
      <c r="AD8880" s="5"/>
      <c r="AE8880" s="5"/>
      <c r="AF8880" s="5"/>
      <c r="AG8880" s="5"/>
    </row>
    <row r="8881" spans="9:33" x14ac:dyDescent="0.2">
      <c r="I8881" s="1"/>
      <c r="L8881" s="1"/>
      <c r="AC8881" s="5"/>
      <c r="AD8881" s="5"/>
      <c r="AE8881" s="5"/>
      <c r="AF8881" s="5"/>
      <c r="AG8881" s="5"/>
    </row>
    <row r="8882" spans="9:33" x14ac:dyDescent="0.2">
      <c r="I8882" s="1"/>
      <c r="L8882" s="1"/>
      <c r="AC8882" s="5"/>
      <c r="AD8882" s="5"/>
      <c r="AE8882" s="5"/>
      <c r="AF8882" s="5"/>
      <c r="AG8882" s="5"/>
    </row>
    <row r="8883" spans="9:33" x14ac:dyDescent="0.2">
      <c r="I8883" s="1"/>
      <c r="L8883" s="1"/>
      <c r="AC8883" s="5"/>
      <c r="AD8883" s="5"/>
      <c r="AE8883" s="5"/>
      <c r="AF8883" s="5"/>
      <c r="AG8883" s="5"/>
    </row>
    <row r="8884" spans="9:33" x14ac:dyDescent="0.2">
      <c r="I8884" s="1"/>
      <c r="L8884" s="1"/>
      <c r="AC8884" s="5"/>
      <c r="AD8884" s="5"/>
      <c r="AE8884" s="5"/>
      <c r="AF8884" s="5"/>
      <c r="AG8884" s="5"/>
    </row>
    <row r="8885" spans="9:33" x14ac:dyDescent="0.2">
      <c r="I8885" s="1"/>
      <c r="L8885" s="1"/>
      <c r="AC8885" s="5"/>
      <c r="AD8885" s="5"/>
      <c r="AE8885" s="5"/>
      <c r="AF8885" s="5"/>
      <c r="AG8885" s="5"/>
    </row>
    <row r="8886" spans="9:33" x14ac:dyDescent="0.2">
      <c r="I8886" s="1"/>
      <c r="L8886" s="1"/>
      <c r="AC8886" s="5"/>
      <c r="AD8886" s="5"/>
      <c r="AE8886" s="5"/>
      <c r="AF8886" s="5"/>
      <c r="AG8886" s="5"/>
    </row>
    <row r="8887" spans="9:33" x14ac:dyDescent="0.2">
      <c r="I8887" s="1"/>
      <c r="L8887" s="1"/>
      <c r="AC8887" s="5"/>
      <c r="AD8887" s="5"/>
      <c r="AE8887" s="5"/>
      <c r="AF8887" s="5"/>
      <c r="AG8887" s="5"/>
    </row>
    <row r="8888" spans="9:33" x14ac:dyDescent="0.2">
      <c r="I8888" s="1"/>
      <c r="L8888" s="1"/>
      <c r="AC8888" s="5"/>
      <c r="AD8888" s="5"/>
      <c r="AE8888" s="5"/>
      <c r="AF8888" s="5"/>
      <c r="AG8888" s="5"/>
    </row>
    <row r="8889" spans="9:33" x14ac:dyDescent="0.2">
      <c r="I8889" s="1"/>
      <c r="L8889" s="1"/>
      <c r="AC8889" s="5"/>
      <c r="AD8889" s="5"/>
      <c r="AE8889" s="5"/>
      <c r="AF8889" s="5"/>
      <c r="AG8889" s="5"/>
    </row>
    <row r="8890" spans="9:33" x14ac:dyDescent="0.2">
      <c r="I8890" s="1"/>
      <c r="L8890" s="1"/>
      <c r="AC8890" s="5"/>
      <c r="AD8890" s="5"/>
      <c r="AE8890" s="5"/>
      <c r="AF8890" s="5"/>
      <c r="AG8890" s="5"/>
    </row>
    <row r="8891" spans="9:33" x14ac:dyDescent="0.2">
      <c r="I8891" s="1"/>
      <c r="L8891" s="1"/>
      <c r="AC8891" s="5"/>
      <c r="AD8891" s="5"/>
      <c r="AE8891" s="5"/>
      <c r="AF8891" s="5"/>
      <c r="AG8891" s="5"/>
    </row>
    <row r="8892" spans="9:33" x14ac:dyDescent="0.2">
      <c r="I8892" s="1"/>
      <c r="L8892" s="1"/>
      <c r="AC8892" s="5"/>
      <c r="AD8892" s="5"/>
      <c r="AE8892" s="5"/>
      <c r="AF8892" s="5"/>
      <c r="AG8892" s="5"/>
    </row>
    <row r="8893" spans="9:33" x14ac:dyDescent="0.2">
      <c r="I8893" s="1"/>
      <c r="L8893" s="1"/>
      <c r="AC8893" s="5"/>
      <c r="AD8893" s="5"/>
      <c r="AE8893" s="5"/>
      <c r="AF8893" s="5"/>
      <c r="AG8893" s="5"/>
    </row>
    <row r="8894" spans="9:33" x14ac:dyDescent="0.2">
      <c r="I8894" s="1"/>
      <c r="L8894" s="1"/>
      <c r="AC8894" s="5"/>
      <c r="AD8894" s="5"/>
      <c r="AE8894" s="5"/>
      <c r="AF8894" s="5"/>
      <c r="AG8894" s="5"/>
    </row>
    <row r="8895" spans="9:33" x14ac:dyDescent="0.2">
      <c r="I8895" s="1"/>
      <c r="L8895" s="1"/>
      <c r="AC8895" s="5"/>
      <c r="AD8895" s="5"/>
      <c r="AE8895" s="5"/>
      <c r="AF8895" s="5"/>
      <c r="AG8895" s="5"/>
    </row>
    <row r="8896" spans="9:33" x14ac:dyDescent="0.2">
      <c r="I8896" s="1"/>
      <c r="L8896" s="1"/>
      <c r="AC8896" s="5"/>
      <c r="AD8896" s="5"/>
      <c r="AE8896" s="5"/>
      <c r="AF8896" s="5"/>
      <c r="AG8896" s="5"/>
    </row>
    <row r="8897" spans="9:33" x14ac:dyDescent="0.2">
      <c r="I8897" s="1"/>
      <c r="L8897" s="1"/>
      <c r="AC8897" s="5"/>
      <c r="AD8897" s="5"/>
      <c r="AE8897" s="5"/>
      <c r="AF8897" s="5"/>
      <c r="AG8897" s="5"/>
    </row>
    <row r="8898" spans="9:33" x14ac:dyDescent="0.2">
      <c r="I8898" s="1"/>
      <c r="L8898" s="1"/>
      <c r="AC8898" s="5"/>
      <c r="AD8898" s="5"/>
      <c r="AE8898" s="5"/>
      <c r="AF8898" s="5"/>
      <c r="AG8898" s="5"/>
    </row>
    <row r="8899" spans="9:33" x14ac:dyDescent="0.2">
      <c r="I8899" s="1"/>
      <c r="L8899" s="1"/>
      <c r="AC8899" s="5"/>
      <c r="AD8899" s="5"/>
      <c r="AE8899" s="5"/>
      <c r="AF8899" s="5"/>
      <c r="AG8899" s="5"/>
    </row>
    <row r="8900" spans="9:33" x14ac:dyDescent="0.2">
      <c r="I8900" s="1"/>
      <c r="L8900" s="1"/>
      <c r="AC8900" s="5"/>
      <c r="AD8900" s="5"/>
      <c r="AE8900" s="5"/>
      <c r="AF8900" s="5"/>
      <c r="AG8900" s="5"/>
    </row>
    <row r="8901" spans="9:33" x14ac:dyDescent="0.2">
      <c r="I8901" s="1"/>
      <c r="L8901" s="1"/>
      <c r="AC8901" s="5"/>
      <c r="AD8901" s="5"/>
      <c r="AE8901" s="5"/>
      <c r="AF8901" s="5"/>
      <c r="AG8901" s="5"/>
    </row>
    <row r="8902" spans="9:33" x14ac:dyDescent="0.2">
      <c r="I8902" s="1"/>
      <c r="L8902" s="1"/>
      <c r="AC8902" s="5"/>
      <c r="AD8902" s="5"/>
      <c r="AE8902" s="5"/>
      <c r="AF8902" s="5"/>
      <c r="AG8902" s="5"/>
    </row>
    <row r="8903" spans="9:33" x14ac:dyDescent="0.2">
      <c r="I8903" s="1"/>
      <c r="L8903" s="1"/>
      <c r="AC8903" s="5"/>
      <c r="AD8903" s="5"/>
      <c r="AE8903" s="5"/>
      <c r="AF8903" s="5"/>
      <c r="AG8903" s="5"/>
    </row>
    <row r="8904" spans="9:33" x14ac:dyDescent="0.2">
      <c r="I8904" s="1"/>
      <c r="L8904" s="1"/>
      <c r="AC8904" s="5"/>
      <c r="AD8904" s="5"/>
      <c r="AE8904" s="5"/>
      <c r="AF8904" s="5"/>
      <c r="AG8904" s="5"/>
    </row>
    <row r="8905" spans="9:33" x14ac:dyDescent="0.2">
      <c r="I8905" s="1"/>
      <c r="L8905" s="1"/>
      <c r="AC8905" s="5"/>
      <c r="AD8905" s="5"/>
      <c r="AE8905" s="5"/>
      <c r="AF8905" s="5"/>
      <c r="AG8905" s="5"/>
    </row>
    <row r="8906" spans="9:33" x14ac:dyDescent="0.2">
      <c r="I8906" s="1"/>
      <c r="L8906" s="1"/>
      <c r="AC8906" s="5"/>
      <c r="AD8906" s="5"/>
      <c r="AE8906" s="5"/>
      <c r="AF8906" s="5"/>
      <c r="AG8906" s="5"/>
    </row>
    <row r="8907" spans="9:33" x14ac:dyDescent="0.2">
      <c r="I8907" s="1"/>
      <c r="L8907" s="1"/>
      <c r="AC8907" s="5"/>
      <c r="AD8907" s="5"/>
      <c r="AE8907" s="5"/>
      <c r="AF8907" s="5"/>
      <c r="AG8907" s="5"/>
    </row>
    <row r="8908" spans="9:33" x14ac:dyDescent="0.2">
      <c r="I8908" s="1"/>
      <c r="L8908" s="1"/>
      <c r="AC8908" s="5"/>
      <c r="AD8908" s="5"/>
      <c r="AE8908" s="5"/>
      <c r="AF8908" s="5"/>
      <c r="AG8908" s="5"/>
    </row>
    <row r="8909" spans="9:33" x14ac:dyDescent="0.2">
      <c r="I8909" s="1"/>
      <c r="L8909" s="1"/>
      <c r="AC8909" s="5"/>
      <c r="AD8909" s="5"/>
      <c r="AE8909" s="5"/>
      <c r="AF8909" s="5"/>
      <c r="AG8909" s="5"/>
    </row>
    <row r="8910" spans="9:33" x14ac:dyDescent="0.2">
      <c r="I8910" s="1"/>
      <c r="L8910" s="1"/>
      <c r="AC8910" s="5"/>
      <c r="AD8910" s="5"/>
      <c r="AE8910" s="5"/>
      <c r="AF8910" s="5"/>
      <c r="AG8910" s="5"/>
    </row>
    <row r="8911" spans="9:33" x14ac:dyDescent="0.2">
      <c r="I8911" s="1"/>
      <c r="L8911" s="1"/>
      <c r="AC8911" s="5"/>
      <c r="AD8911" s="5"/>
      <c r="AE8911" s="5"/>
      <c r="AF8911" s="5"/>
      <c r="AG8911" s="5"/>
    </row>
    <row r="8912" spans="9:33" x14ac:dyDescent="0.2">
      <c r="I8912" s="1"/>
      <c r="L8912" s="1"/>
      <c r="AC8912" s="5"/>
      <c r="AD8912" s="5"/>
      <c r="AE8912" s="5"/>
      <c r="AF8912" s="5"/>
      <c r="AG8912" s="5"/>
    </row>
    <row r="8913" spans="9:33" x14ac:dyDescent="0.2">
      <c r="I8913" s="1"/>
      <c r="L8913" s="1"/>
      <c r="AC8913" s="5"/>
      <c r="AD8913" s="5"/>
      <c r="AE8913" s="5"/>
      <c r="AF8913" s="5"/>
      <c r="AG8913" s="5"/>
    </row>
    <row r="8914" spans="9:33" x14ac:dyDescent="0.2">
      <c r="I8914" s="1"/>
      <c r="L8914" s="1"/>
      <c r="AC8914" s="5"/>
      <c r="AD8914" s="5"/>
      <c r="AE8914" s="5"/>
      <c r="AF8914" s="5"/>
      <c r="AG8914" s="5"/>
    </row>
    <row r="8915" spans="9:33" x14ac:dyDescent="0.2">
      <c r="I8915" s="1"/>
      <c r="L8915" s="3"/>
    </row>
    <row r="8916" spans="9:33" x14ac:dyDescent="0.2">
      <c r="I8916" s="1"/>
      <c r="L8916" s="1"/>
      <c r="AC8916" s="5"/>
      <c r="AD8916" s="5"/>
      <c r="AE8916" s="5"/>
      <c r="AF8916" s="5"/>
      <c r="AG8916" s="5"/>
    </row>
    <row r="8917" spans="9:33" x14ac:dyDescent="0.2">
      <c r="I8917" s="1"/>
      <c r="L8917" s="1"/>
      <c r="AC8917" s="5"/>
      <c r="AD8917" s="5"/>
      <c r="AE8917" s="5"/>
      <c r="AF8917" s="5"/>
      <c r="AG8917" s="5"/>
    </row>
    <row r="8918" spans="9:33" x14ac:dyDescent="0.2">
      <c r="I8918" s="1"/>
      <c r="L8918" s="1"/>
      <c r="AC8918" s="5"/>
      <c r="AD8918" s="5"/>
      <c r="AE8918" s="5"/>
      <c r="AF8918" s="5"/>
      <c r="AG8918" s="5"/>
    </row>
    <row r="8919" spans="9:33" x14ac:dyDescent="0.2">
      <c r="I8919" s="1"/>
      <c r="L8919" s="1"/>
      <c r="AC8919" s="5"/>
      <c r="AD8919" s="5"/>
      <c r="AE8919" s="5"/>
      <c r="AF8919" s="5"/>
      <c r="AG8919" s="5"/>
    </row>
    <row r="8920" spans="9:33" x14ac:dyDescent="0.2">
      <c r="I8920" s="1"/>
      <c r="L8920" s="1"/>
      <c r="AC8920" s="5"/>
      <c r="AD8920" s="5"/>
      <c r="AE8920" s="5"/>
      <c r="AF8920" s="5"/>
      <c r="AG8920" s="5"/>
    </row>
    <row r="8921" spans="9:33" x14ac:dyDescent="0.2">
      <c r="I8921" s="1"/>
      <c r="L8921" s="1"/>
      <c r="AC8921" s="5"/>
      <c r="AD8921" s="5"/>
      <c r="AE8921" s="5"/>
      <c r="AF8921" s="5"/>
      <c r="AG8921" s="5"/>
    </row>
    <row r="8922" spans="9:33" x14ac:dyDescent="0.2">
      <c r="I8922" s="1"/>
      <c r="L8922" s="1"/>
      <c r="AC8922" s="5"/>
      <c r="AD8922" s="5"/>
      <c r="AE8922" s="5"/>
      <c r="AF8922" s="5"/>
      <c r="AG8922" s="5"/>
    </row>
    <row r="8923" spans="9:33" x14ac:dyDescent="0.2">
      <c r="I8923" s="1"/>
      <c r="L8923" s="1"/>
      <c r="AC8923" s="5"/>
      <c r="AD8923" s="5"/>
      <c r="AE8923" s="5"/>
      <c r="AF8923" s="5"/>
      <c r="AG8923" s="5"/>
    </row>
    <row r="8924" spans="9:33" x14ac:dyDescent="0.2">
      <c r="I8924" s="1"/>
      <c r="L8924" s="1"/>
      <c r="AC8924" s="5"/>
      <c r="AD8924" s="5"/>
      <c r="AE8924" s="5"/>
      <c r="AF8924" s="5"/>
      <c r="AG8924" s="5"/>
    </row>
    <row r="8925" spans="9:33" x14ac:dyDescent="0.2">
      <c r="I8925" s="1"/>
      <c r="L8925" s="1"/>
      <c r="AC8925" s="5"/>
      <c r="AD8925" s="5"/>
      <c r="AE8925" s="5"/>
      <c r="AF8925" s="5"/>
      <c r="AG8925" s="5"/>
    </row>
    <row r="8926" spans="9:33" x14ac:dyDescent="0.2">
      <c r="I8926" s="2"/>
      <c r="L8926" s="1"/>
      <c r="AC8926" s="5"/>
      <c r="AD8926" s="5"/>
      <c r="AE8926" s="5"/>
      <c r="AF8926" s="5"/>
      <c r="AG8926" s="5"/>
    </row>
    <row r="8927" spans="9:33" x14ac:dyDescent="0.2">
      <c r="I8927" s="1"/>
      <c r="L8927" s="1"/>
      <c r="AC8927" s="5"/>
      <c r="AD8927" s="5"/>
      <c r="AE8927" s="5"/>
      <c r="AF8927" s="5"/>
      <c r="AG8927" s="5"/>
    </row>
    <row r="8928" spans="9:33" x14ac:dyDescent="0.2">
      <c r="I8928" s="1"/>
      <c r="L8928" s="1"/>
      <c r="AC8928" s="5"/>
      <c r="AD8928" s="5"/>
      <c r="AE8928" s="5"/>
      <c r="AF8928" s="5"/>
      <c r="AG8928" s="5"/>
    </row>
    <row r="8929" spans="9:33" x14ac:dyDescent="0.2">
      <c r="I8929" s="1"/>
      <c r="L8929" s="1"/>
      <c r="AC8929" s="5"/>
      <c r="AD8929" s="5"/>
      <c r="AE8929" s="5"/>
      <c r="AF8929" s="5"/>
      <c r="AG8929" s="5"/>
    </row>
    <row r="8930" spans="9:33" x14ac:dyDescent="0.2">
      <c r="I8930" s="1"/>
      <c r="L8930" s="1"/>
      <c r="AC8930" s="5"/>
      <c r="AD8930" s="5"/>
      <c r="AE8930" s="5"/>
      <c r="AF8930" s="5"/>
      <c r="AG8930" s="5"/>
    </row>
    <row r="8931" spans="9:33" x14ac:dyDescent="0.2">
      <c r="I8931" s="1"/>
      <c r="L8931" s="1"/>
      <c r="AC8931" s="5"/>
      <c r="AD8931" s="5"/>
      <c r="AE8931" s="5"/>
      <c r="AF8931" s="5"/>
      <c r="AG8931" s="5"/>
    </row>
    <row r="8932" spans="9:33" x14ac:dyDescent="0.2">
      <c r="I8932" s="2"/>
      <c r="L8932" s="1"/>
      <c r="AC8932" s="5"/>
      <c r="AD8932" s="5"/>
      <c r="AE8932" s="5"/>
      <c r="AF8932" s="5"/>
      <c r="AG8932" s="5"/>
    </row>
    <row r="8933" spans="9:33" x14ac:dyDescent="0.2">
      <c r="I8933" s="1"/>
      <c r="L8933" s="1"/>
      <c r="AC8933" s="5"/>
      <c r="AD8933" s="5"/>
      <c r="AE8933" s="5"/>
      <c r="AF8933" s="5"/>
      <c r="AG8933" s="5"/>
    </row>
    <row r="8934" spans="9:33" x14ac:dyDescent="0.2">
      <c r="I8934" s="2"/>
      <c r="L8934" s="1"/>
      <c r="AC8934" s="5"/>
      <c r="AD8934" s="5"/>
      <c r="AE8934" s="5"/>
      <c r="AF8934" s="5"/>
      <c r="AG8934" s="5"/>
    </row>
    <row r="8935" spans="9:33" x14ac:dyDescent="0.2">
      <c r="I8935" s="1"/>
      <c r="L8935" s="1"/>
      <c r="AC8935" s="5"/>
      <c r="AD8935" s="5"/>
      <c r="AE8935" s="5"/>
      <c r="AF8935" s="5"/>
      <c r="AG8935" s="5"/>
    </row>
    <row r="8936" spans="9:33" x14ac:dyDescent="0.2">
      <c r="I8936" s="1"/>
      <c r="L8936" s="1"/>
      <c r="AC8936" s="5"/>
      <c r="AD8936" s="5"/>
      <c r="AE8936" s="5"/>
      <c r="AF8936" s="5"/>
      <c r="AG8936" s="5"/>
    </row>
    <row r="8937" spans="9:33" x14ac:dyDescent="0.2">
      <c r="I8937" s="1"/>
      <c r="L8937" s="1"/>
      <c r="AC8937" s="5"/>
      <c r="AD8937" s="5"/>
      <c r="AE8937" s="5"/>
      <c r="AF8937" s="5"/>
      <c r="AG8937" s="5"/>
    </row>
    <row r="8938" spans="9:33" x14ac:dyDescent="0.2">
      <c r="I8938" s="1"/>
      <c r="L8938" s="1"/>
      <c r="AC8938" s="5"/>
      <c r="AD8938" s="5"/>
      <c r="AE8938" s="5"/>
      <c r="AF8938" s="5"/>
      <c r="AG8938" s="5"/>
    </row>
    <row r="8939" spans="9:33" x14ac:dyDescent="0.2">
      <c r="I8939" s="1"/>
      <c r="L8939" s="1"/>
      <c r="AC8939" s="5"/>
      <c r="AD8939" s="5"/>
      <c r="AE8939" s="5"/>
      <c r="AF8939" s="5"/>
      <c r="AG8939" s="5"/>
    </row>
    <row r="8940" spans="9:33" x14ac:dyDescent="0.2">
      <c r="I8940" s="1"/>
      <c r="L8940" s="1"/>
      <c r="AC8940" s="5"/>
      <c r="AD8940" s="5"/>
      <c r="AE8940" s="5"/>
      <c r="AF8940" s="5"/>
      <c r="AG8940" s="5"/>
    </row>
    <row r="8941" spans="9:33" x14ac:dyDescent="0.2">
      <c r="I8941" s="1"/>
      <c r="L8941" s="1"/>
      <c r="AC8941" s="5"/>
      <c r="AD8941" s="5"/>
      <c r="AE8941" s="5"/>
      <c r="AF8941" s="5"/>
      <c r="AG8941" s="5"/>
    </row>
    <row r="8942" spans="9:33" x14ac:dyDescent="0.2">
      <c r="I8942" s="1"/>
      <c r="L8942" s="1"/>
      <c r="AC8942" s="5"/>
      <c r="AD8942" s="5"/>
      <c r="AE8942" s="5"/>
      <c r="AF8942" s="5"/>
      <c r="AG8942" s="5"/>
    </row>
    <row r="8943" spans="9:33" x14ac:dyDescent="0.2">
      <c r="I8943" s="1"/>
      <c r="L8943" s="1"/>
      <c r="AC8943" s="5"/>
      <c r="AD8943" s="5"/>
      <c r="AE8943" s="5"/>
      <c r="AF8943" s="5"/>
      <c r="AG8943" s="5"/>
    </row>
    <row r="8944" spans="9:33" x14ac:dyDescent="0.2">
      <c r="I8944" s="1"/>
      <c r="L8944" s="1"/>
      <c r="AC8944" s="5"/>
      <c r="AD8944" s="5"/>
      <c r="AE8944" s="5"/>
      <c r="AF8944" s="5"/>
      <c r="AG8944" s="5"/>
    </row>
    <row r="8945" spans="9:33" x14ac:dyDescent="0.2">
      <c r="I8945" s="2"/>
      <c r="L8945" s="1"/>
      <c r="AC8945" s="5"/>
      <c r="AD8945" s="5"/>
      <c r="AE8945" s="5"/>
      <c r="AF8945" s="5"/>
      <c r="AG8945" s="5"/>
    </row>
    <row r="8946" spans="9:33" x14ac:dyDescent="0.2">
      <c r="I8946" s="1"/>
      <c r="L8946" s="1"/>
      <c r="AC8946" s="5"/>
      <c r="AD8946" s="5"/>
      <c r="AE8946" s="5"/>
      <c r="AF8946" s="5"/>
      <c r="AG8946" s="5"/>
    </row>
    <row r="8947" spans="9:33" x14ac:dyDescent="0.2">
      <c r="I8947" s="1"/>
      <c r="L8947" s="1"/>
      <c r="AC8947" s="5"/>
      <c r="AD8947" s="5"/>
      <c r="AE8947" s="5"/>
      <c r="AF8947" s="5"/>
      <c r="AG8947" s="5"/>
    </row>
    <row r="8948" spans="9:33" x14ac:dyDescent="0.2">
      <c r="I8948" s="2"/>
      <c r="L8948" s="1"/>
      <c r="AC8948" s="5"/>
      <c r="AD8948" s="5"/>
      <c r="AE8948" s="5"/>
      <c r="AF8948" s="5"/>
      <c r="AG8948" s="5"/>
    </row>
    <row r="8949" spans="9:33" x14ac:dyDescent="0.2">
      <c r="I8949" s="1"/>
      <c r="L8949" s="1"/>
      <c r="AC8949" s="5"/>
      <c r="AD8949" s="5"/>
      <c r="AE8949" s="5"/>
      <c r="AF8949" s="5"/>
      <c r="AG8949" s="5"/>
    </row>
    <row r="8950" spans="9:33" x14ac:dyDescent="0.2">
      <c r="I8950" s="2"/>
      <c r="L8950" s="1"/>
      <c r="AC8950" s="5"/>
      <c r="AD8950" s="5"/>
      <c r="AE8950" s="5"/>
      <c r="AF8950" s="5"/>
      <c r="AG8950" s="5"/>
    </row>
    <row r="8951" spans="9:33" x14ac:dyDescent="0.2">
      <c r="I8951" s="2"/>
      <c r="L8951" s="1"/>
      <c r="AC8951" s="5"/>
      <c r="AD8951" s="5"/>
      <c r="AE8951" s="5"/>
      <c r="AF8951" s="5"/>
      <c r="AG8951" s="5"/>
    </row>
    <row r="8952" spans="9:33" x14ac:dyDescent="0.2">
      <c r="I8952" s="2"/>
      <c r="L8952" s="1"/>
      <c r="AC8952" s="5"/>
      <c r="AD8952" s="5"/>
      <c r="AE8952" s="5"/>
      <c r="AF8952" s="5"/>
      <c r="AG8952" s="5"/>
    </row>
    <row r="8953" spans="9:33" x14ac:dyDescent="0.2">
      <c r="I8953" s="2"/>
      <c r="L8953" s="1"/>
      <c r="AC8953" s="5"/>
      <c r="AD8953" s="5"/>
      <c r="AE8953" s="5"/>
      <c r="AF8953" s="5"/>
      <c r="AG8953" s="5"/>
    </row>
    <row r="8954" spans="9:33" x14ac:dyDescent="0.2">
      <c r="I8954" s="1"/>
      <c r="L8954" s="1"/>
      <c r="AC8954" s="5"/>
      <c r="AD8954" s="5"/>
      <c r="AE8954" s="5"/>
      <c r="AF8954" s="5"/>
      <c r="AG8954" s="5"/>
    </row>
    <row r="8955" spans="9:33" x14ac:dyDescent="0.2">
      <c r="I8955" s="1"/>
      <c r="L8955" s="1"/>
      <c r="AC8955" s="5"/>
      <c r="AD8955" s="5"/>
      <c r="AE8955" s="5"/>
      <c r="AF8955" s="5"/>
      <c r="AG8955" s="5"/>
    </row>
    <row r="8956" spans="9:33" x14ac:dyDescent="0.2">
      <c r="I8956" s="1"/>
      <c r="L8956" s="1"/>
      <c r="AC8956" s="5"/>
      <c r="AD8956" s="5"/>
      <c r="AE8956" s="5"/>
      <c r="AF8956" s="5"/>
      <c r="AG8956" s="5"/>
    </row>
    <row r="8957" spans="9:33" x14ac:dyDescent="0.2">
      <c r="I8957" s="1"/>
      <c r="L8957" s="1"/>
      <c r="AC8957" s="5"/>
      <c r="AD8957" s="5"/>
      <c r="AE8957" s="5"/>
      <c r="AF8957" s="5"/>
      <c r="AG8957" s="5"/>
    </row>
    <row r="8958" spans="9:33" x14ac:dyDescent="0.2">
      <c r="I8958" s="1"/>
      <c r="L8958" s="1"/>
      <c r="AC8958" s="5"/>
      <c r="AD8958" s="5"/>
      <c r="AE8958" s="5"/>
      <c r="AF8958" s="5"/>
      <c r="AG8958" s="5"/>
    </row>
    <row r="8959" spans="9:33" x14ac:dyDescent="0.2">
      <c r="I8959" s="1"/>
      <c r="L8959" s="1"/>
      <c r="AC8959" s="5"/>
      <c r="AD8959" s="5"/>
      <c r="AE8959" s="5"/>
      <c r="AF8959" s="5"/>
      <c r="AG8959" s="5"/>
    </row>
    <row r="8960" spans="9:33" x14ac:dyDescent="0.2">
      <c r="I8960" s="1"/>
      <c r="L8960" s="1"/>
      <c r="AC8960" s="5"/>
      <c r="AD8960" s="5"/>
      <c r="AE8960" s="5"/>
      <c r="AF8960" s="5"/>
      <c r="AG8960" s="5"/>
    </row>
    <row r="8961" spans="9:33" x14ac:dyDescent="0.2">
      <c r="I8961" s="1"/>
      <c r="L8961" s="1"/>
      <c r="AC8961" s="5"/>
      <c r="AD8961" s="5"/>
      <c r="AE8961" s="5"/>
      <c r="AF8961" s="5"/>
      <c r="AG8961" s="5"/>
    </row>
    <row r="8962" spans="9:33" x14ac:dyDescent="0.2">
      <c r="I8962" s="1"/>
      <c r="L8962" s="1"/>
      <c r="AC8962" s="5"/>
      <c r="AD8962" s="5"/>
      <c r="AE8962" s="5"/>
      <c r="AF8962" s="5"/>
      <c r="AG8962" s="5"/>
    </row>
    <row r="8963" spans="9:33" x14ac:dyDescent="0.2">
      <c r="I8963" s="1"/>
      <c r="L8963" s="1"/>
      <c r="AC8963" s="5"/>
      <c r="AD8963" s="5"/>
      <c r="AE8963" s="5"/>
      <c r="AF8963" s="5"/>
      <c r="AG8963" s="5"/>
    </row>
    <row r="8964" spans="9:33" x14ac:dyDescent="0.2">
      <c r="I8964" s="1"/>
      <c r="L8964" s="1"/>
      <c r="AC8964" s="5"/>
      <c r="AD8964" s="5"/>
      <c r="AE8964" s="5"/>
      <c r="AF8964" s="5"/>
      <c r="AG8964" s="5"/>
    </row>
    <row r="8965" spans="9:33" x14ac:dyDescent="0.2">
      <c r="I8965" s="1"/>
      <c r="L8965" s="1"/>
      <c r="AC8965" s="5"/>
      <c r="AD8965" s="5"/>
      <c r="AE8965" s="5"/>
      <c r="AF8965" s="5"/>
      <c r="AG8965" s="5"/>
    </row>
    <row r="8966" spans="9:33" x14ac:dyDescent="0.2">
      <c r="I8966" s="1"/>
      <c r="L8966" s="1"/>
      <c r="AC8966" s="5"/>
      <c r="AD8966" s="5"/>
      <c r="AE8966" s="5"/>
      <c r="AF8966" s="5"/>
      <c r="AG8966" s="5"/>
    </row>
    <row r="8967" spans="9:33" x14ac:dyDescent="0.2">
      <c r="I8967" s="1"/>
      <c r="L8967" s="1"/>
      <c r="AC8967" s="5"/>
      <c r="AD8967" s="5"/>
      <c r="AE8967" s="5"/>
      <c r="AF8967" s="5"/>
      <c r="AG8967" s="5"/>
    </row>
    <row r="8968" spans="9:33" x14ac:dyDescent="0.2">
      <c r="I8968" s="1"/>
      <c r="L8968" s="1"/>
      <c r="AC8968" s="5"/>
      <c r="AD8968" s="5"/>
      <c r="AE8968" s="5"/>
      <c r="AF8968" s="5"/>
      <c r="AG8968" s="5"/>
    </row>
    <row r="8969" spans="9:33" x14ac:dyDescent="0.2">
      <c r="I8969" s="1"/>
      <c r="L8969" s="1"/>
      <c r="AC8969" s="5"/>
      <c r="AD8969" s="5"/>
      <c r="AE8969" s="5"/>
      <c r="AF8969" s="5"/>
      <c r="AG8969" s="5"/>
    </row>
    <row r="8970" spans="9:33" x14ac:dyDescent="0.2">
      <c r="I8970" s="1"/>
      <c r="L8970" s="1"/>
      <c r="AC8970" s="5"/>
      <c r="AD8970" s="5"/>
      <c r="AE8970" s="5"/>
      <c r="AF8970" s="5"/>
      <c r="AG8970" s="5"/>
    </row>
    <row r="8971" spans="9:33" x14ac:dyDescent="0.2">
      <c r="I8971" s="1"/>
      <c r="L8971" s="1"/>
      <c r="AC8971" s="5"/>
      <c r="AD8971" s="5"/>
      <c r="AE8971" s="5"/>
      <c r="AF8971" s="5"/>
      <c r="AG8971" s="5"/>
    </row>
    <row r="8972" spans="9:33" x14ac:dyDescent="0.2">
      <c r="I8972" s="1"/>
      <c r="L8972" s="1"/>
      <c r="AC8972" s="5"/>
      <c r="AD8972" s="5"/>
      <c r="AE8972" s="5"/>
      <c r="AF8972" s="5"/>
      <c r="AG8972" s="5"/>
    </row>
    <row r="8973" spans="9:33" x14ac:dyDescent="0.2">
      <c r="I8973" s="1"/>
      <c r="L8973" s="1"/>
      <c r="AC8973" s="5"/>
      <c r="AD8973" s="5"/>
      <c r="AE8973" s="5"/>
      <c r="AF8973" s="5"/>
      <c r="AG8973" s="5"/>
    </row>
    <row r="8974" spans="9:33" x14ac:dyDescent="0.2">
      <c r="I8974" s="1"/>
      <c r="L8974" s="1"/>
      <c r="AC8974" s="5"/>
      <c r="AD8974" s="5"/>
      <c r="AE8974" s="5"/>
      <c r="AF8974" s="5"/>
      <c r="AG8974" s="5"/>
    </row>
    <row r="8975" spans="9:33" x14ac:dyDescent="0.2">
      <c r="I8975" s="1"/>
      <c r="L8975" s="1"/>
      <c r="AC8975" s="5"/>
      <c r="AD8975" s="5"/>
      <c r="AE8975" s="5"/>
      <c r="AF8975" s="5"/>
      <c r="AG8975" s="5"/>
    </row>
    <row r="8976" spans="9:33" x14ac:dyDescent="0.2">
      <c r="I8976" s="1"/>
      <c r="L8976" s="1"/>
      <c r="AC8976" s="5"/>
      <c r="AD8976" s="5"/>
      <c r="AE8976" s="5"/>
      <c r="AF8976" s="5"/>
      <c r="AG8976" s="5"/>
    </row>
    <row r="8977" spans="9:33" x14ac:dyDescent="0.2">
      <c r="I8977" s="1"/>
      <c r="L8977" s="1"/>
      <c r="AC8977" s="5"/>
      <c r="AD8977" s="5"/>
      <c r="AE8977" s="5"/>
      <c r="AF8977" s="5"/>
      <c r="AG8977" s="5"/>
    </row>
    <row r="8978" spans="9:33" x14ac:dyDescent="0.2">
      <c r="I8978" s="1"/>
      <c r="L8978" s="1"/>
      <c r="AC8978" s="5"/>
      <c r="AD8978" s="5"/>
      <c r="AE8978" s="5"/>
      <c r="AF8978" s="5"/>
      <c r="AG8978" s="5"/>
    </row>
    <row r="8979" spans="9:33" x14ac:dyDescent="0.2">
      <c r="I8979" s="1"/>
      <c r="L8979" s="1"/>
      <c r="AC8979" s="5"/>
      <c r="AD8979" s="5"/>
      <c r="AE8979" s="5"/>
      <c r="AF8979" s="5"/>
      <c r="AG8979" s="5"/>
    </row>
    <row r="8980" spans="9:33" x14ac:dyDescent="0.2">
      <c r="I8980" s="1"/>
      <c r="L8980" s="1"/>
      <c r="AC8980" s="5"/>
      <c r="AD8980" s="5"/>
      <c r="AE8980" s="5"/>
      <c r="AF8980" s="5"/>
      <c r="AG8980" s="5"/>
    </row>
    <row r="8981" spans="9:33" x14ac:dyDescent="0.2">
      <c r="I8981" s="1"/>
      <c r="L8981" s="1"/>
      <c r="AC8981" s="5"/>
      <c r="AD8981" s="5"/>
      <c r="AE8981" s="5"/>
      <c r="AF8981" s="5"/>
      <c r="AG8981" s="5"/>
    </row>
    <row r="8982" spans="9:33" x14ac:dyDescent="0.2">
      <c r="I8982" s="1"/>
      <c r="L8982" s="1"/>
      <c r="AC8982" s="5"/>
      <c r="AD8982" s="5"/>
      <c r="AE8982" s="5"/>
      <c r="AF8982" s="5"/>
      <c r="AG8982" s="5"/>
    </row>
    <row r="8983" spans="9:33" x14ac:dyDescent="0.2">
      <c r="I8983" s="1"/>
      <c r="L8983" s="1"/>
      <c r="AC8983" s="5"/>
      <c r="AD8983" s="5"/>
      <c r="AE8983" s="5"/>
      <c r="AF8983" s="5"/>
      <c r="AG8983" s="5"/>
    </row>
    <row r="8984" spans="9:33" x14ac:dyDescent="0.2">
      <c r="I8984" s="1"/>
      <c r="L8984" s="1"/>
      <c r="AC8984" s="5"/>
      <c r="AD8984" s="5"/>
      <c r="AE8984" s="5"/>
      <c r="AF8984" s="5"/>
      <c r="AG8984" s="5"/>
    </row>
    <row r="8985" spans="9:33" x14ac:dyDescent="0.2">
      <c r="I8985" s="1"/>
      <c r="L8985" s="1"/>
      <c r="AC8985" s="5"/>
      <c r="AD8985" s="5"/>
      <c r="AE8985" s="5"/>
      <c r="AF8985" s="5"/>
      <c r="AG8985" s="5"/>
    </row>
    <row r="8986" spans="9:33" x14ac:dyDescent="0.2">
      <c r="I8986" s="1"/>
      <c r="L8986" s="1"/>
      <c r="AC8986" s="5"/>
      <c r="AD8986" s="5"/>
      <c r="AE8986" s="5"/>
      <c r="AF8986" s="5"/>
      <c r="AG8986" s="5"/>
    </row>
    <row r="8987" spans="9:33" x14ac:dyDescent="0.2">
      <c r="I8987" s="1"/>
      <c r="L8987" s="1"/>
      <c r="AC8987" s="5"/>
      <c r="AD8987" s="5"/>
      <c r="AE8987" s="5"/>
      <c r="AF8987" s="5"/>
      <c r="AG8987" s="5"/>
    </row>
    <row r="8988" spans="9:33" x14ac:dyDescent="0.2">
      <c r="I8988" s="1"/>
      <c r="L8988" s="1"/>
      <c r="AC8988" s="5"/>
      <c r="AD8988" s="5"/>
      <c r="AE8988" s="5"/>
      <c r="AF8988" s="5"/>
      <c r="AG8988" s="5"/>
    </row>
    <row r="8989" spans="9:33" x14ac:dyDescent="0.2">
      <c r="I8989" s="1"/>
      <c r="L8989" s="1"/>
      <c r="AC8989" s="5"/>
      <c r="AD8989" s="5"/>
      <c r="AE8989" s="5"/>
      <c r="AF8989" s="5"/>
      <c r="AG8989" s="5"/>
    </row>
    <row r="8990" spans="9:33" x14ac:dyDescent="0.2">
      <c r="I8990" s="1"/>
      <c r="L8990" s="1"/>
      <c r="AC8990" s="5"/>
      <c r="AD8990" s="5"/>
      <c r="AE8990" s="5"/>
      <c r="AF8990" s="5"/>
      <c r="AG8990" s="5"/>
    </row>
    <row r="8991" spans="9:33" x14ac:dyDescent="0.2">
      <c r="I8991" s="1"/>
      <c r="L8991" s="1"/>
      <c r="AC8991" s="5"/>
      <c r="AD8991" s="5"/>
      <c r="AE8991" s="5"/>
      <c r="AF8991" s="5"/>
      <c r="AG8991" s="5"/>
    </row>
    <row r="8992" spans="9:33" x14ac:dyDescent="0.2">
      <c r="I8992" s="1"/>
      <c r="L8992" s="1"/>
      <c r="AC8992" s="5"/>
      <c r="AD8992" s="5"/>
      <c r="AE8992" s="5"/>
      <c r="AF8992" s="5"/>
      <c r="AG8992" s="5"/>
    </row>
    <row r="8993" spans="9:33" x14ac:dyDescent="0.2">
      <c r="I8993" s="1"/>
      <c r="L8993" s="1"/>
      <c r="AC8993" s="5"/>
      <c r="AD8993" s="5"/>
      <c r="AE8993" s="5"/>
      <c r="AF8993" s="5"/>
      <c r="AG8993" s="5"/>
    </row>
    <row r="8994" spans="9:33" x14ac:dyDescent="0.2">
      <c r="I8994" s="1"/>
      <c r="L8994" s="1"/>
      <c r="AC8994" s="5"/>
      <c r="AD8994" s="5"/>
      <c r="AE8994" s="5"/>
      <c r="AF8994" s="5"/>
      <c r="AG8994" s="5"/>
    </row>
    <row r="8995" spans="9:33" x14ac:dyDescent="0.2">
      <c r="I8995" s="1"/>
      <c r="L8995" s="1"/>
      <c r="AC8995" s="5"/>
      <c r="AD8995" s="5"/>
      <c r="AE8995" s="5"/>
      <c r="AF8995" s="5"/>
      <c r="AG8995" s="5"/>
    </row>
    <row r="8996" spans="9:33" x14ac:dyDescent="0.2">
      <c r="I8996" s="1"/>
      <c r="L8996" s="1"/>
      <c r="AC8996" s="5"/>
      <c r="AD8996" s="5"/>
      <c r="AE8996" s="5"/>
      <c r="AF8996" s="5"/>
      <c r="AG8996" s="5"/>
    </row>
    <row r="8997" spans="9:33" x14ac:dyDescent="0.2">
      <c r="I8997" s="1"/>
      <c r="L8997" s="1"/>
      <c r="AC8997" s="5"/>
      <c r="AD8997" s="5"/>
      <c r="AE8997" s="5"/>
      <c r="AF8997" s="5"/>
      <c r="AG8997" s="5"/>
    </row>
    <row r="8998" spans="9:33" x14ac:dyDescent="0.2">
      <c r="I8998" s="1"/>
      <c r="L8998" s="1"/>
      <c r="AC8998" s="5"/>
      <c r="AD8998" s="5"/>
      <c r="AE8998" s="5"/>
      <c r="AF8998" s="5"/>
      <c r="AG8998" s="5"/>
    </row>
    <row r="8999" spans="9:33" x14ac:dyDescent="0.2">
      <c r="I8999" s="1"/>
      <c r="L8999" s="1"/>
      <c r="AC8999" s="5"/>
      <c r="AD8999" s="5"/>
      <c r="AE8999" s="5"/>
      <c r="AF8999" s="5"/>
      <c r="AG8999" s="5"/>
    </row>
    <row r="9000" spans="9:33" x14ac:dyDescent="0.2">
      <c r="I9000" s="1"/>
      <c r="L9000" s="1"/>
      <c r="AC9000" s="5"/>
      <c r="AD9000" s="5"/>
      <c r="AE9000" s="5"/>
      <c r="AF9000" s="5"/>
      <c r="AG9000" s="5"/>
    </row>
    <row r="9001" spans="9:33" x14ac:dyDescent="0.2">
      <c r="I9001" s="1"/>
      <c r="L9001" s="1"/>
      <c r="AC9001" s="5"/>
      <c r="AD9001" s="5"/>
      <c r="AE9001" s="5"/>
      <c r="AF9001" s="5"/>
      <c r="AG9001" s="5"/>
    </row>
    <row r="9002" spans="9:33" x14ac:dyDescent="0.2">
      <c r="I9002" s="1"/>
      <c r="L9002" s="1"/>
      <c r="AC9002" s="5"/>
      <c r="AD9002" s="5"/>
      <c r="AE9002" s="5"/>
      <c r="AF9002" s="5"/>
      <c r="AG9002" s="5"/>
    </row>
    <row r="9003" spans="9:33" x14ac:dyDescent="0.2">
      <c r="I9003" s="1"/>
      <c r="L9003" s="1"/>
      <c r="AC9003" s="5"/>
      <c r="AD9003" s="5"/>
      <c r="AE9003" s="5"/>
      <c r="AF9003" s="5"/>
      <c r="AG9003" s="5"/>
    </row>
    <row r="9004" spans="9:33" x14ac:dyDescent="0.2">
      <c r="I9004" s="1"/>
      <c r="L9004" s="1"/>
      <c r="AC9004" s="5"/>
      <c r="AD9004" s="5"/>
      <c r="AE9004" s="5"/>
      <c r="AF9004" s="5"/>
      <c r="AG9004" s="5"/>
    </row>
    <row r="9005" spans="9:33" x14ac:dyDescent="0.2">
      <c r="I9005" s="1"/>
      <c r="L9005" s="1"/>
      <c r="AC9005" s="5"/>
      <c r="AD9005" s="5"/>
      <c r="AE9005" s="5"/>
      <c r="AF9005" s="5"/>
      <c r="AG9005" s="5"/>
    </row>
    <row r="9006" spans="9:33" x14ac:dyDescent="0.2">
      <c r="I9006" s="1"/>
      <c r="L9006" s="1"/>
      <c r="AC9006" s="5"/>
      <c r="AD9006" s="5"/>
      <c r="AE9006" s="5"/>
      <c r="AF9006" s="5"/>
      <c r="AG9006" s="5"/>
    </row>
    <row r="9007" spans="9:33" x14ac:dyDescent="0.2">
      <c r="I9007" s="1"/>
      <c r="L9007" s="1"/>
      <c r="AC9007" s="5"/>
      <c r="AD9007" s="5"/>
      <c r="AE9007" s="5"/>
      <c r="AF9007" s="5"/>
      <c r="AG9007" s="5"/>
    </row>
    <row r="9008" spans="9:33" x14ac:dyDescent="0.2">
      <c r="I9008" s="1"/>
      <c r="L9008" s="1"/>
      <c r="AC9008" s="5"/>
      <c r="AD9008" s="5"/>
      <c r="AE9008" s="5"/>
      <c r="AF9008" s="5"/>
      <c r="AG9008" s="5"/>
    </row>
    <row r="9009" spans="9:33" x14ac:dyDescent="0.2">
      <c r="I9009" s="1"/>
      <c r="L9009" s="1"/>
      <c r="AC9009" s="5"/>
      <c r="AD9009" s="5"/>
      <c r="AE9009" s="5"/>
      <c r="AF9009" s="5"/>
      <c r="AG9009" s="5"/>
    </row>
    <row r="9010" spans="9:33" x14ac:dyDescent="0.2">
      <c r="I9010" s="1"/>
      <c r="L9010" s="1"/>
      <c r="AC9010" s="5"/>
      <c r="AD9010" s="5"/>
      <c r="AE9010" s="5"/>
      <c r="AF9010" s="5"/>
      <c r="AG9010" s="5"/>
    </row>
    <row r="9011" spans="9:33" x14ac:dyDescent="0.2">
      <c r="I9011" s="1"/>
      <c r="L9011" s="1"/>
      <c r="AC9011" s="5"/>
      <c r="AD9011" s="5"/>
      <c r="AE9011" s="5"/>
      <c r="AF9011" s="5"/>
      <c r="AG9011" s="5"/>
    </row>
    <row r="9012" spans="9:33" x14ac:dyDescent="0.2">
      <c r="I9012" s="1"/>
      <c r="L9012" s="1"/>
      <c r="AC9012" s="5"/>
      <c r="AD9012" s="5"/>
      <c r="AE9012" s="5"/>
      <c r="AF9012" s="5"/>
      <c r="AG9012" s="5"/>
    </row>
    <row r="9013" spans="9:33" x14ac:dyDescent="0.2">
      <c r="I9013" s="1"/>
      <c r="L9013" s="1"/>
      <c r="AC9013" s="5"/>
      <c r="AD9013" s="5"/>
      <c r="AE9013" s="5"/>
      <c r="AF9013" s="5"/>
      <c r="AG9013" s="5"/>
    </row>
    <row r="9014" spans="9:33" x14ac:dyDescent="0.2">
      <c r="I9014" s="1"/>
      <c r="L9014" s="1"/>
      <c r="AC9014" s="5"/>
      <c r="AD9014" s="5"/>
      <c r="AE9014" s="5"/>
      <c r="AF9014" s="5"/>
      <c r="AG9014" s="5"/>
    </row>
    <row r="9015" spans="9:33" x14ac:dyDescent="0.2">
      <c r="I9015" s="1"/>
      <c r="L9015" s="1"/>
      <c r="AC9015" s="5"/>
      <c r="AD9015" s="5"/>
      <c r="AE9015" s="5"/>
      <c r="AF9015" s="5"/>
      <c r="AG9015" s="5"/>
    </row>
    <row r="9016" spans="9:33" x14ac:dyDescent="0.2">
      <c r="I9016" s="1"/>
      <c r="L9016" s="1"/>
      <c r="AC9016" s="5"/>
      <c r="AD9016" s="5"/>
      <c r="AE9016" s="5"/>
      <c r="AF9016" s="5"/>
      <c r="AG9016" s="5"/>
    </row>
    <row r="9017" spans="9:33" x14ac:dyDescent="0.2">
      <c r="I9017" s="1"/>
      <c r="L9017" s="1"/>
      <c r="AC9017" s="5"/>
      <c r="AD9017" s="5"/>
      <c r="AE9017" s="5"/>
      <c r="AF9017" s="5"/>
      <c r="AG9017" s="5"/>
    </row>
    <row r="9018" spans="9:33" x14ac:dyDescent="0.2">
      <c r="I9018" s="1"/>
      <c r="L9018" s="1"/>
      <c r="AC9018" s="5"/>
      <c r="AD9018" s="5"/>
      <c r="AE9018" s="5"/>
      <c r="AF9018" s="5"/>
      <c r="AG9018" s="5"/>
    </row>
    <row r="9019" spans="9:33" x14ac:dyDescent="0.2">
      <c r="I9019" s="1"/>
      <c r="L9019" s="1"/>
      <c r="AC9019" s="5"/>
      <c r="AD9019" s="5"/>
      <c r="AE9019" s="5"/>
      <c r="AF9019" s="5"/>
      <c r="AG9019" s="5"/>
    </row>
    <row r="9020" spans="9:33" x14ac:dyDescent="0.2">
      <c r="I9020" s="1"/>
      <c r="L9020" s="1"/>
      <c r="AC9020" s="5"/>
      <c r="AD9020" s="5"/>
      <c r="AE9020" s="5"/>
      <c r="AF9020" s="5"/>
      <c r="AG9020" s="5"/>
    </row>
    <row r="9021" spans="9:33" x14ac:dyDescent="0.2">
      <c r="I9021" s="1"/>
      <c r="L9021" s="1"/>
      <c r="AC9021" s="5"/>
      <c r="AD9021" s="5"/>
      <c r="AE9021" s="5"/>
      <c r="AF9021" s="5"/>
      <c r="AG9021" s="5"/>
    </row>
    <row r="9022" spans="9:33" x14ac:dyDescent="0.2">
      <c r="I9022" s="1"/>
      <c r="L9022" s="3"/>
    </row>
    <row r="9023" spans="9:33" x14ac:dyDescent="0.2">
      <c r="I9023" s="1"/>
      <c r="L9023" s="1"/>
      <c r="AC9023" s="5"/>
      <c r="AD9023" s="5"/>
      <c r="AE9023" s="5"/>
      <c r="AF9023" s="5"/>
      <c r="AG9023" s="5"/>
    </row>
    <row r="9024" spans="9:33" x14ac:dyDescent="0.2">
      <c r="I9024" s="1"/>
      <c r="L9024" s="1"/>
      <c r="AC9024" s="5"/>
      <c r="AD9024" s="5"/>
      <c r="AE9024" s="5"/>
      <c r="AF9024" s="5"/>
      <c r="AG9024" s="5"/>
    </row>
    <row r="9025" spans="9:33" x14ac:dyDescent="0.2">
      <c r="I9025" s="1"/>
      <c r="L9025" s="1"/>
      <c r="AC9025" s="5"/>
      <c r="AD9025" s="5"/>
      <c r="AE9025" s="5"/>
      <c r="AF9025" s="5"/>
      <c r="AG9025" s="5"/>
    </row>
    <row r="9026" spans="9:33" x14ac:dyDescent="0.2">
      <c r="I9026" s="1"/>
      <c r="L9026" s="1"/>
      <c r="AC9026" s="5"/>
      <c r="AD9026" s="5"/>
      <c r="AE9026" s="5"/>
      <c r="AF9026" s="5"/>
      <c r="AG9026" s="5"/>
    </row>
    <row r="9027" spans="9:33" x14ac:dyDescent="0.2">
      <c r="I9027" s="1"/>
      <c r="L9027" s="1"/>
      <c r="AC9027" s="5"/>
      <c r="AD9027" s="5"/>
      <c r="AE9027" s="5"/>
      <c r="AF9027" s="5"/>
      <c r="AG9027" s="5"/>
    </row>
    <row r="9028" spans="9:33" x14ac:dyDescent="0.2">
      <c r="I9028" s="1"/>
      <c r="L9028" s="1"/>
      <c r="AC9028" s="5"/>
      <c r="AD9028" s="5"/>
      <c r="AE9028" s="5"/>
      <c r="AF9028" s="5"/>
      <c r="AG9028" s="5"/>
    </row>
    <row r="9029" spans="9:33" x14ac:dyDescent="0.2">
      <c r="I9029" s="1"/>
      <c r="L9029" s="1"/>
      <c r="AC9029" s="5"/>
      <c r="AD9029" s="5"/>
      <c r="AE9029" s="5"/>
      <c r="AF9029" s="5"/>
      <c r="AG9029" s="5"/>
    </row>
    <row r="9030" spans="9:33" x14ac:dyDescent="0.2">
      <c r="I9030" s="1"/>
      <c r="L9030" s="1"/>
      <c r="AC9030" s="5"/>
      <c r="AD9030" s="5"/>
      <c r="AE9030" s="5"/>
      <c r="AF9030" s="5"/>
      <c r="AG9030" s="5"/>
    </row>
    <row r="9031" spans="9:33" x14ac:dyDescent="0.2">
      <c r="I9031" s="1"/>
      <c r="L9031" s="1"/>
      <c r="AC9031" s="5"/>
      <c r="AD9031" s="5"/>
      <c r="AE9031" s="5"/>
      <c r="AF9031" s="5"/>
      <c r="AG9031" s="5"/>
    </row>
    <row r="9032" spans="9:33" x14ac:dyDescent="0.2">
      <c r="I9032" s="1"/>
      <c r="L9032" s="1"/>
      <c r="AC9032" s="5"/>
      <c r="AD9032" s="5"/>
      <c r="AE9032" s="5"/>
      <c r="AF9032" s="5"/>
      <c r="AG9032" s="5"/>
    </row>
    <row r="9033" spans="9:33" x14ac:dyDescent="0.2">
      <c r="I9033" s="2"/>
      <c r="L9033" s="1"/>
      <c r="AC9033" s="5"/>
      <c r="AD9033" s="5"/>
      <c r="AE9033" s="5"/>
      <c r="AF9033" s="5"/>
      <c r="AG9033" s="5"/>
    </row>
    <row r="9034" spans="9:33" x14ac:dyDescent="0.2">
      <c r="I9034" s="1"/>
      <c r="L9034" s="1"/>
      <c r="AC9034" s="5"/>
      <c r="AD9034" s="5"/>
      <c r="AE9034" s="5"/>
      <c r="AF9034" s="5"/>
      <c r="AG9034" s="5"/>
    </row>
    <row r="9035" spans="9:33" x14ac:dyDescent="0.2">
      <c r="I9035" s="1"/>
      <c r="L9035" s="1"/>
      <c r="AC9035" s="5"/>
      <c r="AD9035" s="5"/>
      <c r="AE9035" s="5"/>
      <c r="AF9035" s="5"/>
      <c r="AG9035" s="5"/>
    </row>
    <row r="9036" spans="9:33" x14ac:dyDescent="0.2">
      <c r="I9036" s="1"/>
      <c r="L9036" s="1"/>
      <c r="AC9036" s="5"/>
      <c r="AD9036" s="5"/>
      <c r="AE9036" s="5"/>
      <c r="AF9036" s="5"/>
      <c r="AG9036" s="5"/>
    </row>
    <row r="9037" spans="9:33" x14ac:dyDescent="0.2">
      <c r="I9037" s="1"/>
      <c r="L9037" s="1"/>
      <c r="AC9037" s="5"/>
      <c r="AD9037" s="5"/>
      <c r="AE9037" s="5"/>
      <c r="AF9037" s="5"/>
      <c r="AG9037" s="5"/>
    </row>
    <row r="9038" spans="9:33" x14ac:dyDescent="0.2">
      <c r="I9038" s="1"/>
      <c r="L9038" s="1"/>
      <c r="AC9038" s="5"/>
      <c r="AD9038" s="5"/>
      <c r="AE9038" s="5"/>
      <c r="AF9038" s="5"/>
      <c r="AG9038" s="5"/>
    </row>
    <row r="9039" spans="9:33" x14ac:dyDescent="0.2">
      <c r="I9039" s="2"/>
      <c r="L9039" s="1"/>
      <c r="AC9039" s="5"/>
      <c r="AD9039" s="5"/>
      <c r="AE9039" s="5"/>
      <c r="AF9039" s="5"/>
      <c r="AG9039" s="5"/>
    </row>
    <row r="9040" spans="9:33" x14ac:dyDescent="0.2">
      <c r="I9040" s="1"/>
      <c r="L9040" s="1"/>
      <c r="AC9040" s="5"/>
      <c r="AD9040" s="5"/>
      <c r="AE9040" s="5"/>
      <c r="AF9040" s="5"/>
      <c r="AG9040" s="5"/>
    </row>
    <row r="9041" spans="9:33" x14ac:dyDescent="0.2">
      <c r="I9041" s="2"/>
      <c r="L9041" s="1"/>
      <c r="AC9041" s="5"/>
      <c r="AD9041" s="5"/>
      <c r="AE9041" s="5"/>
      <c r="AF9041" s="5"/>
      <c r="AG9041" s="5"/>
    </row>
    <row r="9042" spans="9:33" x14ac:dyDescent="0.2">
      <c r="I9042" s="1"/>
      <c r="L9042" s="1"/>
      <c r="AC9042" s="5"/>
      <c r="AD9042" s="5"/>
      <c r="AE9042" s="5"/>
      <c r="AF9042" s="5"/>
      <c r="AG9042" s="5"/>
    </row>
    <row r="9043" spans="9:33" x14ac:dyDescent="0.2">
      <c r="I9043" s="1"/>
      <c r="L9043" s="1"/>
      <c r="AC9043" s="5"/>
      <c r="AD9043" s="5"/>
      <c r="AE9043" s="5"/>
      <c r="AF9043" s="5"/>
      <c r="AG9043" s="5"/>
    </row>
    <row r="9044" spans="9:33" x14ac:dyDescent="0.2">
      <c r="I9044" s="1"/>
      <c r="L9044" s="1"/>
      <c r="AC9044" s="5"/>
      <c r="AD9044" s="5"/>
      <c r="AE9044" s="5"/>
      <c r="AF9044" s="5"/>
      <c r="AG9044" s="5"/>
    </row>
    <row r="9045" spans="9:33" x14ac:dyDescent="0.2">
      <c r="I9045" s="1"/>
      <c r="L9045" s="1"/>
      <c r="AC9045" s="5"/>
      <c r="AD9045" s="5"/>
      <c r="AE9045" s="5"/>
      <c r="AF9045" s="5"/>
      <c r="AG9045" s="5"/>
    </row>
    <row r="9046" spans="9:33" x14ac:dyDescent="0.2">
      <c r="I9046" s="1"/>
      <c r="L9046" s="1"/>
      <c r="AC9046" s="5"/>
      <c r="AD9046" s="5"/>
      <c r="AE9046" s="5"/>
      <c r="AF9046" s="5"/>
      <c r="AG9046" s="5"/>
    </row>
    <row r="9047" spans="9:33" x14ac:dyDescent="0.2">
      <c r="I9047" s="1"/>
      <c r="L9047" s="1"/>
      <c r="AC9047" s="5"/>
      <c r="AD9047" s="5"/>
      <c r="AE9047" s="5"/>
      <c r="AF9047" s="5"/>
      <c r="AG9047" s="5"/>
    </row>
    <row r="9048" spans="9:33" x14ac:dyDescent="0.2">
      <c r="I9048" s="1"/>
      <c r="L9048" s="1"/>
      <c r="AC9048" s="5"/>
      <c r="AD9048" s="5"/>
      <c r="AE9048" s="5"/>
      <c r="AF9048" s="5"/>
      <c r="AG9048" s="5"/>
    </row>
    <row r="9049" spans="9:33" x14ac:dyDescent="0.2">
      <c r="I9049" s="1"/>
      <c r="L9049" s="1"/>
      <c r="AC9049" s="5"/>
      <c r="AD9049" s="5"/>
      <c r="AE9049" s="5"/>
      <c r="AF9049" s="5"/>
      <c r="AG9049" s="5"/>
    </row>
    <row r="9050" spans="9:33" x14ac:dyDescent="0.2">
      <c r="I9050" s="1"/>
      <c r="L9050" s="1"/>
      <c r="AC9050" s="5"/>
      <c r="AD9050" s="5"/>
      <c r="AE9050" s="5"/>
      <c r="AF9050" s="5"/>
      <c r="AG9050" s="5"/>
    </row>
    <row r="9051" spans="9:33" x14ac:dyDescent="0.2">
      <c r="I9051" s="1"/>
      <c r="L9051" s="1"/>
      <c r="AC9051" s="5"/>
      <c r="AD9051" s="5"/>
      <c r="AE9051" s="5"/>
      <c r="AF9051" s="5"/>
      <c r="AG9051" s="5"/>
    </row>
    <row r="9052" spans="9:33" x14ac:dyDescent="0.2">
      <c r="I9052" s="2"/>
      <c r="L9052" s="1"/>
      <c r="AC9052" s="5"/>
      <c r="AD9052" s="5"/>
      <c r="AE9052" s="5"/>
      <c r="AF9052" s="5"/>
      <c r="AG9052" s="5"/>
    </row>
    <row r="9053" spans="9:33" x14ac:dyDescent="0.2">
      <c r="I9053" s="1"/>
      <c r="L9053" s="1"/>
      <c r="AC9053" s="5"/>
      <c r="AD9053" s="5"/>
      <c r="AE9053" s="5"/>
      <c r="AF9053" s="5"/>
      <c r="AG9053" s="5"/>
    </row>
    <row r="9054" spans="9:33" x14ac:dyDescent="0.2">
      <c r="I9054" s="1"/>
      <c r="L9054" s="1"/>
      <c r="AC9054" s="5"/>
      <c r="AD9054" s="5"/>
      <c r="AE9054" s="5"/>
      <c r="AF9054" s="5"/>
      <c r="AG9054" s="5"/>
    </row>
    <row r="9055" spans="9:33" x14ac:dyDescent="0.2">
      <c r="I9055" s="2"/>
      <c r="L9055" s="1"/>
      <c r="AC9055" s="5"/>
      <c r="AD9055" s="5"/>
      <c r="AE9055" s="5"/>
      <c r="AF9055" s="5"/>
      <c r="AG9055" s="5"/>
    </row>
    <row r="9056" spans="9:33" x14ac:dyDescent="0.2">
      <c r="I9056" s="1"/>
      <c r="L9056" s="1"/>
      <c r="AC9056" s="5"/>
      <c r="AD9056" s="5"/>
      <c r="AE9056" s="5"/>
      <c r="AF9056" s="5"/>
      <c r="AG9056" s="5"/>
    </row>
    <row r="9057" spans="9:33" x14ac:dyDescent="0.2">
      <c r="I9057" s="2"/>
      <c r="L9057" s="1"/>
      <c r="AC9057" s="5"/>
      <c r="AD9057" s="5"/>
      <c r="AE9057" s="5"/>
      <c r="AF9057" s="5"/>
      <c r="AG9057" s="5"/>
    </row>
    <row r="9058" spans="9:33" x14ac:dyDescent="0.2">
      <c r="I9058" s="2"/>
      <c r="L9058" s="1"/>
      <c r="AC9058" s="5"/>
      <c r="AD9058" s="5"/>
      <c r="AE9058" s="5"/>
      <c r="AF9058" s="5"/>
      <c r="AG9058" s="5"/>
    </row>
    <row r="9059" spans="9:33" x14ac:dyDescent="0.2">
      <c r="I9059" s="2"/>
      <c r="L9059" s="1"/>
      <c r="AC9059" s="5"/>
      <c r="AD9059" s="5"/>
      <c r="AE9059" s="5"/>
      <c r="AF9059" s="5"/>
      <c r="AG9059" s="5"/>
    </row>
    <row r="9060" spans="9:33" x14ac:dyDescent="0.2">
      <c r="I9060" s="2"/>
      <c r="L9060" s="1"/>
      <c r="AC9060" s="5"/>
      <c r="AD9060" s="5"/>
      <c r="AE9060" s="5"/>
      <c r="AF9060" s="5"/>
      <c r="AG9060" s="5"/>
    </row>
    <row r="9061" spans="9:33" x14ac:dyDescent="0.2">
      <c r="I9061" s="1"/>
      <c r="L9061" s="1"/>
      <c r="AC9061" s="5"/>
      <c r="AD9061" s="5"/>
      <c r="AE9061" s="5"/>
      <c r="AF9061" s="5"/>
      <c r="AG9061" s="5"/>
    </row>
    <row r="9062" spans="9:33" x14ac:dyDescent="0.2">
      <c r="I9062" s="1"/>
      <c r="L9062" s="1"/>
      <c r="AC9062" s="5"/>
      <c r="AD9062" s="5"/>
      <c r="AE9062" s="5"/>
      <c r="AF9062" s="5"/>
      <c r="AG9062" s="5"/>
    </row>
    <row r="9063" spans="9:33" x14ac:dyDescent="0.2">
      <c r="I9063" s="1"/>
      <c r="L9063" s="1"/>
      <c r="AC9063" s="5"/>
      <c r="AD9063" s="5"/>
      <c r="AE9063" s="5"/>
      <c r="AF9063" s="5"/>
      <c r="AG9063" s="5"/>
    </row>
    <row r="9064" spans="9:33" x14ac:dyDescent="0.2">
      <c r="I9064" s="1"/>
      <c r="L9064" s="1"/>
      <c r="AC9064" s="5"/>
      <c r="AD9064" s="5"/>
      <c r="AE9064" s="5"/>
      <c r="AF9064" s="5"/>
      <c r="AG9064" s="5"/>
    </row>
    <row r="9065" spans="9:33" x14ac:dyDescent="0.2">
      <c r="I9065" s="1"/>
      <c r="L9065" s="1"/>
      <c r="AC9065" s="5"/>
      <c r="AD9065" s="5"/>
      <c r="AE9065" s="5"/>
      <c r="AF9065" s="5"/>
      <c r="AG9065" s="5"/>
    </row>
    <row r="9066" spans="9:33" x14ac:dyDescent="0.2">
      <c r="I9066" s="1"/>
      <c r="L9066" s="1"/>
      <c r="AC9066" s="5"/>
      <c r="AD9066" s="5"/>
      <c r="AE9066" s="5"/>
      <c r="AF9066" s="5"/>
      <c r="AG9066" s="5"/>
    </row>
    <row r="9067" spans="9:33" x14ac:dyDescent="0.2">
      <c r="I9067" s="1"/>
      <c r="L9067" s="1"/>
      <c r="AC9067" s="5"/>
      <c r="AD9067" s="5"/>
      <c r="AE9067" s="5"/>
      <c r="AF9067" s="5"/>
      <c r="AG9067" s="5"/>
    </row>
    <row r="9068" spans="9:33" x14ac:dyDescent="0.2">
      <c r="I9068" s="1"/>
      <c r="L9068" s="1"/>
      <c r="AC9068" s="5"/>
      <c r="AD9068" s="5"/>
      <c r="AE9068" s="5"/>
      <c r="AF9068" s="5"/>
      <c r="AG9068" s="5"/>
    </row>
    <row r="9069" spans="9:33" x14ac:dyDescent="0.2">
      <c r="I9069" s="1"/>
      <c r="L9069" s="1"/>
      <c r="AC9069" s="5"/>
      <c r="AD9069" s="5"/>
      <c r="AE9069" s="5"/>
      <c r="AF9069" s="5"/>
      <c r="AG9069" s="5"/>
    </row>
    <row r="9070" spans="9:33" x14ac:dyDescent="0.2">
      <c r="I9070" s="1"/>
      <c r="L9070" s="1"/>
      <c r="AC9070" s="5"/>
      <c r="AD9070" s="5"/>
      <c r="AE9070" s="5"/>
      <c r="AF9070" s="5"/>
      <c r="AG9070" s="5"/>
    </row>
    <row r="9071" spans="9:33" x14ac:dyDescent="0.2">
      <c r="I9071" s="1"/>
      <c r="L9071" s="1"/>
      <c r="AC9071" s="5"/>
      <c r="AD9071" s="5"/>
      <c r="AE9071" s="5"/>
      <c r="AF9071" s="5"/>
      <c r="AG9071" s="5"/>
    </row>
    <row r="9072" spans="9:33" x14ac:dyDescent="0.2">
      <c r="I9072" s="1"/>
      <c r="L9072" s="1"/>
      <c r="AC9072" s="5"/>
      <c r="AD9072" s="5"/>
      <c r="AE9072" s="5"/>
      <c r="AF9072" s="5"/>
      <c r="AG9072" s="5"/>
    </row>
    <row r="9073" spans="9:33" x14ac:dyDescent="0.2">
      <c r="I9073" s="1"/>
      <c r="L9073" s="1"/>
      <c r="AC9073" s="5"/>
      <c r="AD9073" s="5"/>
      <c r="AE9073" s="5"/>
      <c r="AF9073" s="5"/>
      <c r="AG9073" s="5"/>
    </row>
    <row r="9074" spans="9:33" x14ac:dyDescent="0.2">
      <c r="I9074" s="1"/>
      <c r="L9074" s="1"/>
      <c r="AC9074" s="5"/>
      <c r="AD9074" s="5"/>
      <c r="AE9074" s="5"/>
      <c r="AF9074" s="5"/>
      <c r="AG9074" s="5"/>
    </row>
    <row r="9075" spans="9:33" x14ac:dyDescent="0.2">
      <c r="I9075" s="1"/>
      <c r="L9075" s="1"/>
      <c r="AC9075" s="5"/>
      <c r="AD9075" s="5"/>
      <c r="AE9075" s="5"/>
      <c r="AF9075" s="5"/>
      <c r="AG9075" s="5"/>
    </row>
    <row r="9076" spans="9:33" x14ac:dyDescent="0.2">
      <c r="I9076" s="1"/>
      <c r="L9076" s="1"/>
      <c r="AC9076" s="5"/>
      <c r="AD9076" s="5"/>
      <c r="AE9076" s="5"/>
      <c r="AF9076" s="5"/>
      <c r="AG9076" s="5"/>
    </row>
    <row r="9077" spans="9:33" x14ac:dyDescent="0.2">
      <c r="I9077" s="1"/>
      <c r="L9077" s="1"/>
      <c r="AC9077" s="5"/>
      <c r="AD9077" s="5"/>
      <c r="AE9077" s="5"/>
      <c r="AF9077" s="5"/>
      <c r="AG9077" s="5"/>
    </row>
    <row r="9078" spans="9:33" x14ac:dyDescent="0.2">
      <c r="I9078" s="1"/>
      <c r="L9078" s="1"/>
      <c r="AC9078" s="5"/>
      <c r="AD9078" s="5"/>
      <c r="AE9078" s="5"/>
      <c r="AF9078" s="5"/>
      <c r="AG9078" s="5"/>
    </row>
    <row r="9079" spans="9:33" x14ac:dyDescent="0.2">
      <c r="I9079" s="1"/>
      <c r="L9079" s="1"/>
      <c r="AC9079" s="5"/>
      <c r="AD9079" s="5"/>
      <c r="AE9079" s="5"/>
      <c r="AF9079" s="5"/>
      <c r="AG9079" s="5"/>
    </row>
    <row r="9080" spans="9:33" x14ac:dyDescent="0.2">
      <c r="I9080" s="1"/>
      <c r="L9080" s="1"/>
      <c r="AC9080" s="5"/>
      <c r="AD9080" s="5"/>
      <c r="AE9080" s="5"/>
      <c r="AF9080" s="5"/>
      <c r="AG9080" s="5"/>
    </row>
    <row r="9081" spans="9:33" x14ac:dyDescent="0.2">
      <c r="I9081" s="1"/>
      <c r="L9081" s="1"/>
      <c r="AC9081" s="5"/>
      <c r="AD9081" s="5"/>
      <c r="AE9081" s="5"/>
      <c r="AF9081" s="5"/>
      <c r="AG9081" s="5"/>
    </row>
    <row r="9082" spans="9:33" x14ac:dyDescent="0.2">
      <c r="I9082" s="1"/>
      <c r="L9082" s="1"/>
      <c r="AC9082" s="5"/>
      <c r="AD9082" s="5"/>
      <c r="AE9082" s="5"/>
      <c r="AF9082" s="5"/>
      <c r="AG9082" s="5"/>
    </row>
    <row r="9083" spans="9:33" x14ac:dyDescent="0.2">
      <c r="I9083" s="1"/>
      <c r="L9083" s="1"/>
      <c r="AC9083" s="5"/>
      <c r="AD9083" s="5"/>
      <c r="AE9083" s="5"/>
      <c r="AF9083" s="5"/>
      <c r="AG9083" s="5"/>
    </row>
    <row r="9084" spans="9:33" x14ac:dyDescent="0.2">
      <c r="I9084" s="1"/>
      <c r="L9084" s="1"/>
      <c r="AC9084" s="5"/>
      <c r="AD9084" s="5"/>
      <c r="AE9084" s="5"/>
      <c r="AF9084" s="5"/>
      <c r="AG9084" s="5"/>
    </row>
    <row r="9085" spans="9:33" x14ac:dyDescent="0.2">
      <c r="I9085" s="1"/>
      <c r="L9085" s="1"/>
      <c r="AC9085" s="5"/>
      <c r="AD9085" s="5"/>
      <c r="AE9085" s="5"/>
      <c r="AF9085" s="5"/>
      <c r="AG9085" s="5"/>
    </row>
    <row r="9086" spans="9:33" x14ac:dyDescent="0.2">
      <c r="I9086" s="1"/>
      <c r="L9086" s="1"/>
      <c r="AC9086" s="5"/>
      <c r="AD9086" s="5"/>
      <c r="AE9086" s="5"/>
      <c r="AF9086" s="5"/>
      <c r="AG9086" s="5"/>
    </row>
    <row r="9087" spans="9:33" x14ac:dyDescent="0.2">
      <c r="I9087" s="1"/>
      <c r="L9087" s="1"/>
      <c r="AC9087" s="5"/>
      <c r="AD9087" s="5"/>
      <c r="AE9087" s="5"/>
      <c r="AF9087" s="5"/>
      <c r="AG9087" s="5"/>
    </row>
    <row r="9088" spans="9:33" x14ac:dyDescent="0.2">
      <c r="I9088" s="1"/>
      <c r="L9088" s="1"/>
      <c r="AC9088" s="5"/>
      <c r="AD9088" s="5"/>
      <c r="AE9088" s="5"/>
      <c r="AF9088" s="5"/>
      <c r="AG9088" s="5"/>
    </row>
    <row r="9089" spans="9:33" x14ac:dyDescent="0.2">
      <c r="I9089" s="1"/>
      <c r="L9089" s="1"/>
      <c r="AC9089" s="5"/>
      <c r="AD9089" s="5"/>
      <c r="AE9089" s="5"/>
      <c r="AF9089" s="5"/>
      <c r="AG9089" s="5"/>
    </row>
    <row r="9090" spans="9:33" x14ac:dyDescent="0.2">
      <c r="I9090" s="1"/>
      <c r="L9090" s="1"/>
      <c r="AC9090" s="5"/>
      <c r="AD9090" s="5"/>
      <c r="AE9090" s="5"/>
      <c r="AF9090" s="5"/>
      <c r="AG9090" s="5"/>
    </row>
    <row r="9091" spans="9:33" x14ac:dyDescent="0.2">
      <c r="I9091" s="1"/>
      <c r="L9091" s="1"/>
      <c r="AC9091" s="5"/>
      <c r="AD9091" s="5"/>
      <c r="AE9091" s="5"/>
      <c r="AF9091" s="5"/>
      <c r="AG9091" s="5"/>
    </row>
    <row r="9092" spans="9:33" x14ac:dyDescent="0.2">
      <c r="I9092" s="1"/>
      <c r="L9092" s="1"/>
      <c r="AC9092" s="5"/>
      <c r="AD9092" s="5"/>
      <c r="AE9092" s="5"/>
      <c r="AF9092" s="5"/>
      <c r="AG9092" s="5"/>
    </row>
    <row r="9093" spans="9:33" x14ac:dyDescent="0.2">
      <c r="I9093" s="1"/>
      <c r="L9093" s="1"/>
      <c r="AC9093" s="5"/>
      <c r="AD9093" s="5"/>
      <c r="AE9093" s="5"/>
      <c r="AF9093" s="5"/>
      <c r="AG9093" s="5"/>
    </row>
    <row r="9094" spans="9:33" x14ac:dyDescent="0.2">
      <c r="I9094" s="1"/>
      <c r="L9094" s="1"/>
      <c r="AC9094" s="5"/>
      <c r="AD9094" s="5"/>
      <c r="AE9094" s="5"/>
      <c r="AF9094" s="5"/>
      <c r="AG9094" s="5"/>
    </row>
    <row r="9095" spans="9:33" x14ac:dyDescent="0.2">
      <c r="I9095" s="1"/>
      <c r="L9095" s="1"/>
      <c r="AC9095" s="5"/>
      <c r="AD9095" s="5"/>
      <c r="AE9095" s="5"/>
      <c r="AF9095" s="5"/>
      <c r="AG9095" s="5"/>
    </row>
    <row r="9096" spans="9:33" x14ac:dyDescent="0.2">
      <c r="I9096" s="1"/>
      <c r="L9096" s="1"/>
      <c r="AC9096" s="5"/>
      <c r="AD9096" s="5"/>
      <c r="AE9096" s="5"/>
      <c r="AF9096" s="5"/>
      <c r="AG9096" s="5"/>
    </row>
    <row r="9097" spans="9:33" x14ac:dyDescent="0.2">
      <c r="I9097" s="1"/>
      <c r="L9097" s="1"/>
      <c r="AC9097" s="5"/>
      <c r="AD9097" s="5"/>
      <c r="AE9097" s="5"/>
      <c r="AF9097" s="5"/>
      <c r="AG9097" s="5"/>
    </row>
    <row r="9098" spans="9:33" x14ac:dyDescent="0.2">
      <c r="I9098" s="1"/>
      <c r="L9098" s="1"/>
      <c r="AC9098" s="5"/>
      <c r="AD9098" s="5"/>
      <c r="AE9098" s="5"/>
      <c r="AF9098" s="5"/>
      <c r="AG9098" s="5"/>
    </row>
    <row r="9099" spans="9:33" x14ac:dyDescent="0.2">
      <c r="I9099" s="1"/>
      <c r="L9099" s="1"/>
      <c r="AC9099" s="5"/>
      <c r="AD9099" s="5"/>
      <c r="AE9099" s="5"/>
      <c r="AF9099" s="5"/>
      <c r="AG9099" s="5"/>
    </row>
    <row r="9100" spans="9:33" x14ac:dyDescent="0.2">
      <c r="I9100" s="1"/>
      <c r="L9100" s="1"/>
      <c r="AC9100" s="5"/>
      <c r="AD9100" s="5"/>
      <c r="AE9100" s="5"/>
      <c r="AF9100" s="5"/>
      <c r="AG9100" s="5"/>
    </row>
    <row r="9101" spans="9:33" x14ac:dyDescent="0.2">
      <c r="I9101" s="1"/>
      <c r="L9101" s="1"/>
      <c r="AC9101" s="5"/>
      <c r="AD9101" s="5"/>
      <c r="AE9101" s="5"/>
      <c r="AF9101" s="5"/>
      <c r="AG9101" s="5"/>
    </row>
    <row r="9102" spans="9:33" x14ac:dyDescent="0.2">
      <c r="I9102" s="1"/>
      <c r="L9102" s="1"/>
      <c r="AC9102" s="5"/>
      <c r="AD9102" s="5"/>
      <c r="AE9102" s="5"/>
      <c r="AF9102" s="5"/>
      <c r="AG9102" s="5"/>
    </row>
    <row r="9103" spans="9:33" x14ac:dyDescent="0.2">
      <c r="I9103" s="1"/>
      <c r="L9103" s="1"/>
      <c r="AC9103" s="5"/>
      <c r="AD9103" s="5"/>
      <c r="AE9103" s="5"/>
      <c r="AF9103" s="5"/>
      <c r="AG9103" s="5"/>
    </row>
    <row r="9104" spans="9:33" x14ac:dyDescent="0.2">
      <c r="I9104" s="1"/>
      <c r="L9104" s="1"/>
      <c r="AC9104" s="5"/>
      <c r="AD9104" s="5"/>
      <c r="AE9104" s="5"/>
      <c r="AF9104" s="5"/>
      <c r="AG9104" s="5"/>
    </row>
    <row r="9105" spans="9:33" x14ac:dyDescent="0.2">
      <c r="I9105" s="1"/>
      <c r="L9105" s="1"/>
      <c r="AC9105" s="5"/>
      <c r="AD9105" s="5"/>
      <c r="AE9105" s="5"/>
      <c r="AF9105" s="5"/>
      <c r="AG9105" s="5"/>
    </row>
    <row r="9106" spans="9:33" x14ac:dyDescent="0.2">
      <c r="I9106" s="1"/>
      <c r="L9106" s="1"/>
      <c r="AC9106" s="5"/>
      <c r="AD9106" s="5"/>
      <c r="AE9106" s="5"/>
      <c r="AF9106" s="5"/>
      <c r="AG9106" s="5"/>
    </row>
    <row r="9107" spans="9:33" x14ac:dyDescent="0.2">
      <c r="I9107" s="1"/>
      <c r="L9107" s="1"/>
      <c r="AC9107" s="5"/>
      <c r="AD9107" s="5"/>
      <c r="AE9107" s="5"/>
      <c r="AF9107" s="5"/>
      <c r="AG9107" s="5"/>
    </row>
    <row r="9108" spans="9:33" x14ac:dyDescent="0.2">
      <c r="I9108" s="1"/>
      <c r="L9108" s="1"/>
      <c r="AC9108" s="5"/>
      <c r="AD9108" s="5"/>
      <c r="AE9108" s="5"/>
      <c r="AF9108" s="5"/>
      <c r="AG9108" s="5"/>
    </row>
    <row r="9109" spans="9:33" x14ac:dyDescent="0.2">
      <c r="I9109" s="1"/>
      <c r="L9109" s="1"/>
      <c r="AC9109" s="5"/>
      <c r="AD9109" s="5"/>
      <c r="AE9109" s="5"/>
      <c r="AF9109" s="5"/>
      <c r="AG9109" s="5"/>
    </row>
    <row r="9110" spans="9:33" x14ac:dyDescent="0.2">
      <c r="I9110" s="1"/>
      <c r="L9110" s="1"/>
      <c r="AC9110" s="5"/>
      <c r="AD9110" s="5"/>
      <c r="AE9110" s="5"/>
      <c r="AF9110" s="5"/>
      <c r="AG9110" s="5"/>
    </row>
    <row r="9111" spans="9:33" x14ac:dyDescent="0.2">
      <c r="I9111" s="1"/>
      <c r="L9111" s="1"/>
      <c r="AC9111" s="5"/>
      <c r="AD9111" s="5"/>
      <c r="AE9111" s="5"/>
      <c r="AF9111" s="5"/>
      <c r="AG9111" s="5"/>
    </row>
    <row r="9112" spans="9:33" x14ac:dyDescent="0.2">
      <c r="I9112" s="1"/>
      <c r="L9112" s="1"/>
      <c r="AC9112" s="5"/>
      <c r="AD9112" s="5"/>
      <c r="AE9112" s="5"/>
      <c r="AF9112" s="5"/>
      <c r="AG9112" s="5"/>
    </row>
    <row r="9113" spans="9:33" x14ac:dyDescent="0.2">
      <c r="I9113" s="1"/>
      <c r="L9113" s="1"/>
      <c r="AC9113" s="5"/>
      <c r="AD9113" s="5"/>
      <c r="AE9113" s="5"/>
      <c r="AF9113" s="5"/>
      <c r="AG9113" s="5"/>
    </row>
    <row r="9114" spans="9:33" x14ac:dyDescent="0.2">
      <c r="I9114" s="1"/>
      <c r="L9114" s="1"/>
      <c r="AC9114" s="5"/>
      <c r="AD9114" s="5"/>
      <c r="AE9114" s="5"/>
      <c r="AF9114" s="5"/>
      <c r="AG9114" s="5"/>
    </row>
    <row r="9115" spans="9:33" x14ac:dyDescent="0.2">
      <c r="I9115" s="1"/>
      <c r="L9115" s="1"/>
      <c r="AC9115" s="5"/>
      <c r="AD9115" s="5"/>
      <c r="AE9115" s="5"/>
      <c r="AF9115" s="5"/>
      <c r="AG9115" s="5"/>
    </row>
    <row r="9116" spans="9:33" x14ac:dyDescent="0.2">
      <c r="I9116" s="1"/>
      <c r="L9116" s="1"/>
      <c r="AC9116" s="5"/>
      <c r="AD9116" s="5"/>
      <c r="AE9116" s="5"/>
      <c r="AF9116" s="5"/>
      <c r="AG9116" s="5"/>
    </row>
    <row r="9117" spans="9:33" x14ac:dyDescent="0.2">
      <c r="I9117" s="1"/>
      <c r="L9117" s="1"/>
      <c r="AC9117" s="5"/>
      <c r="AD9117" s="5"/>
      <c r="AE9117" s="5"/>
      <c r="AF9117" s="5"/>
      <c r="AG9117" s="5"/>
    </row>
    <row r="9118" spans="9:33" x14ac:dyDescent="0.2">
      <c r="I9118" s="1"/>
      <c r="L9118" s="1"/>
      <c r="AC9118" s="5"/>
      <c r="AD9118" s="5"/>
      <c r="AE9118" s="5"/>
      <c r="AF9118" s="5"/>
      <c r="AG9118" s="5"/>
    </row>
    <row r="9119" spans="9:33" x14ac:dyDescent="0.2">
      <c r="I9119" s="1"/>
      <c r="L9119" s="1"/>
      <c r="AC9119" s="5"/>
      <c r="AD9119" s="5"/>
      <c r="AE9119" s="5"/>
      <c r="AF9119" s="5"/>
      <c r="AG9119" s="5"/>
    </row>
    <row r="9120" spans="9:33" x14ac:dyDescent="0.2">
      <c r="I9120" s="1"/>
      <c r="L9120" s="1"/>
      <c r="AC9120" s="5"/>
      <c r="AD9120" s="5"/>
      <c r="AE9120" s="5"/>
      <c r="AF9120" s="5"/>
      <c r="AG9120" s="5"/>
    </row>
    <row r="9121" spans="9:33" x14ac:dyDescent="0.2">
      <c r="I9121" s="1"/>
      <c r="L9121" s="1"/>
      <c r="AC9121" s="5"/>
      <c r="AD9121" s="5"/>
      <c r="AE9121" s="5"/>
      <c r="AF9121" s="5"/>
      <c r="AG9121" s="5"/>
    </row>
    <row r="9122" spans="9:33" x14ac:dyDescent="0.2">
      <c r="I9122" s="1"/>
      <c r="L9122" s="1"/>
      <c r="AC9122" s="5"/>
      <c r="AD9122" s="5"/>
      <c r="AE9122" s="5"/>
      <c r="AF9122" s="5"/>
      <c r="AG9122" s="5"/>
    </row>
    <row r="9123" spans="9:33" x14ac:dyDescent="0.2">
      <c r="I9123" s="1"/>
      <c r="L9123" s="1"/>
      <c r="AC9123" s="5"/>
      <c r="AD9123" s="5"/>
      <c r="AE9123" s="5"/>
      <c r="AF9123" s="5"/>
      <c r="AG9123" s="5"/>
    </row>
    <row r="9124" spans="9:33" x14ac:dyDescent="0.2">
      <c r="I9124" s="1"/>
      <c r="L9124" s="1"/>
      <c r="AC9124" s="5"/>
      <c r="AD9124" s="5"/>
      <c r="AE9124" s="5"/>
      <c r="AF9124" s="5"/>
      <c r="AG9124" s="5"/>
    </row>
    <row r="9125" spans="9:33" x14ac:dyDescent="0.2">
      <c r="I9125" s="1"/>
      <c r="L9125" s="1"/>
      <c r="AC9125" s="5"/>
      <c r="AD9125" s="5"/>
      <c r="AE9125" s="5"/>
      <c r="AF9125" s="5"/>
      <c r="AG9125" s="5"/>
    </row>
    <row r="9126" spans="9:33" x14ac:dyDescent="0.2">
      <c r="I9126" s="1"/>
      <c r="L9126" s="1"/>
      <c r="AC9126" s="5"/>
      <c r="AD9126" s="5"/>
      <c r="AE9126" s="5"/>
      <c r="AF9126" s="5"/>
      <c r="AG9126" s="5"/>
    </row>
    <row r="9127" spans="9:33" x14ac:dyDescent="0.2">
      <c r="I9127" s="1"/>
      <c r="L9127" s="1"/>
      <c r="AC9127" s="5"/>
      <c r="AD9127" s="5"/>
      <c r="AE9127" s="5"/>
      <c r="AF9127" s="5"/>
      <c r="AG9127" s="5"/>
    </row>
    <row r="9128" spans="9:33" x14ac:dyDescent="0.2">
      <c r="I9128" s="1"/>
      <c r="L9128" s="1"/>
      <c r="AC9128" s="5"/>
      <c r="AD9128" s="5"/>
      <c r="AE9128" s="5"/>
      <c r="AF9128" s="5"/>
      <c r="AG9128" s="5"/>
    </row>
    <row r="9129" spans="9:33" x14ac:dyDescent="0.2">
      <c r="I9129" s="1"/>
      <c r="L9129" s="3"/>
    </row>
    <row r="9130" spans="9:33" x14ac:dyDescent="0.2">
      <c r="I9130" s="1"/>
      <c r="L9130" s="1"/>
      <c r="AC9130" s="5"/>
      <c r="AD9130" s="5"/>
      <c r="AE9130" s="5"/>
      <c r="AF9130" s="5"/>
      <c r="AG9130" s="5"/>
    </row>
    <row r="9131" spans="9:33" x14ac:dyDescent="0.2">
      <c r="I9131" s="1"/>
      <c r="L9131" s="1"/>
      <c r="AC9131" s="5"/>
      <c r="AD9131" s="5"/>
      <c r="AE9131" s="5"/>
      <c r="AF9131" s="5"/>
      <c r="AG9131" s="5"/>
    </row>
    <row r="9132" spans="9:33" x14ac:dyDescent="0.2">
      <c r="I9132" s="1"/>
      <c r="L9132" s="1"/>
      <c r="AC9132" s="5"/>
      <c r="AD9132" s="5"/>
      <c r="AE9132" s="5"/>
      <c r="AF9132" s="5"/>
      <c r="AG9132" s="5"/>
    </row>
    <row r="9133" spans="9:33" x14ac:dyDescent="0.2">
      <c r="I9133" s="1"/>
      <c r="L9133" s="1"/>
      <c r="AC9133" s="5"/>
      <c r="AD9133" s="5"/>
      <c r="AE9133" s="5"/>
      <c r="AF9133" s="5"/>
      <c r="AG9133" s="5"/>
    </row>
    <row r="9134" spans="9:33" x14ac:dyDescent="0.2">
      <c r="I9134" s="1"/>
      <c r="L9134" s="1"/>
      <c r="AC9134" s="5"/>
      <c r="AD9134" s="5"/>
      <c r="AE9134" s="5"/>
      <c r="AF9134" s="5"/>
      <c r="AG9134" s="5"/>
    </row>
    <row r="9135" spans="9:33" x14ac:dyDescent="0.2">
      <c r="I9135" s="1"/>
      <c r="L9135" s="1"/>
      <c r="AC9135" s="5"/>
      <c r="AD9135" s="5"/>
      <c r="AE9135" s="5"/>
      <c r="AF9135" s="5"/>
      <c r="AG9135" s="5"/>
    </row>
    <row r="9136" spans="9:33" x14ac:dyDescent="0.2">
      <c r="I9136" s="1"/>
      <c r="L9136" s="1"/>
      <c r="AC9136" s="5"/>
      <c r="AD9136" s="5"/>
      <c r="AE9136" s="5"/>
      <c r="AF9136" s="5"/>
      <c r="AG9136" s="5"/>
    </row>
    <row r="9137" spans="9:33" x14ac:dyDescent="0.2">
      <c r="I9137" s="1"/>
      <c r="L9137" s="1"/>
      <c r="AC9137" s="5"/>
      <c r="AD9137" s="5"/>
      <c r="AE9137" s="5"/>
      <c r="AF9137" s="5"/>
      <c r="AG9137" s="5"/>
    </row>
    <row r="9138" spans="9:33" x14ac:dyDescent="0.2">
      <c r="I9138" s="1"/>
      <c r="L9138" s="1"/>
      <c r="AC9138" s="5"/>
      <c r="AD9138" s="5"/>
      <c r="AE9138" s="5"/>
      <c r="AF9138" s="5"/>
      <c r="AG9138" s="5"/>
    </row>
    <row r="9139" spans="9:33" x14ac:dyDescent="0.2">
      <c r="I9139" s="1"/>
      <c r="L9139" s="1"/>
      <c r="AC9139" s="5"/>
      <c r="AD9139" s="5"/>
      <c r="AE9139" s="5"/>
      <c r="AF9139" s="5"/>
      <c r="AG9139" s="5"/>
    </row>
    <row r="9140" spans="9:33" x14ac:dyDescent="0.2">
      <c r="I9140" s="2"/>
      <c r="L9140" s="1"/>
      <c r="AC9140" s="5"/>
      <c r="AD9140" s="5"/>
      <c r="AE9140" s="5"/>
      <c r="AF9140" s="5"/>
      <c r="AG9140" s="5"/>
    </row>
    <row r="9141" spans="9:33" x14ac:dyDescent="0.2">
      <c r="I9141" s="1"/>
      <c r="L9141" s="1"/>
      <c r="AC9141" s="5"/>
      <c r="AD9141" s="5"/>
      <c r="AE9141" s="5"/>
      <c r="AF9141" s="5"/>
      <c r="AG9141" s="5"/>
    </row>
    <row r="9142" spans="9:33" x14ac:dyDescent="0.2">
      <c r="I9142" s="1"/>
      <c r="L9142" s="1"/>
      <c r="AC9142" s="5"/>
      <c r="AD9142" s="5"/>
      <c r="AE9142" s="5"/>
      <c r="AF9142" s="5"/>
      <c r="AG9142" s="5"/>
    </row>
    <row r="9143" spans="9:33" x14ac:dyDescent="0.2">
      <c r="I9143" s="1"/>
      <c r="L9143" s="1"/>
      <c r="AC9143" s="5"/>
      <c r="AD9143" s="5"/>
      <c r="AE9143" s="5"/>
      <c r="AF9143" s="5"/>
      <c r="AG9143" s="5"/>
    </row>
    <row r="9144" spans="9:33" x14ac:dyDescent="0.2">
      <c r="I9144" s="1"/>
      <c r="L9144" s="1"/>
      <c r="AC9144" s="5"/>
      <c r="AD9144" s="5"/>
      <c r="AE9144" s="5"/>
      <c r="AF9144" s="5"/>
      <c r="AG9144" s="5"/>
    </row>
    <row r="9145" spans="9:33" x14ac:dyDescent="0.2">
      <c r="I9145" s="1"/>
      <c r="L9145" s="1"/>
      <c r="AC9145" s="5"/>
      <c r="AD9145" s="5"/>
      <c r="AE9145" s="5"/>
      <c r="AF9145" s="5"/>
      <c r="AG9145" s="5"/>
    </row>
    <row r="9146" spans="9:33" x14ac:dyDescent="0.2">
      <c r="I9146" s="2"/>
      <c r="L9146" s="1"/>
      <c r="AC9146" s="5"/>
      <c r="AD9146" s="5"/>
      <c r="AE9146" s="5"/>
      <c r="AF9146" s="5"/>
      <c r="AG9146" s="5"/>
    </row>
    <row r="9147" spans="9:33" x14ac:dyDescent="0.2">
      <c r="I9147" s="1"/>
      <c r="L9147" s="1"/>
      <c r="AC9147" s="5"/>
      <c r="AD9147" s="5"/>
      <c r="AE9147" s="5"/>
      <c r="AF9147" s="5"/>
      <c r="AG9147" s="5"/>
    </row>
    <row r="9148" spans="9:33" x14ac:dyDescent="0.2">
      <c r="I9148" s="2"/>
      <c r="L9148" s="1"/>
      <c r="AC9148" s="5"/>
      <c r="AD9148" s="5"/>
      <c r="AE9148" s="5"/>
      <c r="AF9148" s="5"/>
      <c r="AG9148" s="5"/>
    </row>
    <row r="9149" spans="9:33" x14ac:dyDescent="0.2">
      <c r="I9149" s="1"/>
      <c r="L9149" s="1"/>
      <c r="AC9149" s="5"/>
      <c r="AD9149" s="5"/>
      <c r="AE9149" s="5"/>
      <c r="AF9149" s="5"/>
      <c r="AG9149" s="5"/>
    </row>
    <row r="9150" spans="9:33" x14ac:dyDescent="0.2">
      <c r="I9150" s="1"/>
      <c r="L9150" s="1"/>
      <c r="AC9150" s="5"/>
      <c r="AD9150" s="5"/>
      <c r="AE9150" s="5"/>
      <c r="AF9150" s="5"/>
      <c r="AG9150" s="5"/>
    </row>
    <row r="9151" spans="9:33" x14ac:dyDescent="0.2">
      <c r="I9151" s="1"/>
      <c r="L9151" s="1"/>
      <c r="AC9151" s="5"/>
      <c r="AD9151" s="5"/>
      <c r="AE9151" s="5"/>
      <c r="AF9151" s="5"/>
      <c r="AG9151" s="5"/>
    </row>
    <row r="9152" spans="9:33" x14ac:dyDescent="0.2">
      <c r="I9152" s="1"/>
      <c r="L9152" s="1"/>
      <c r="AC9152" s="5"/>
      <c r="AD9152" s="5"/>
      <c r="AE9152" s="5"/>
      <c r="AF9152" s="5"/>
      <c r="AG9152" s="5"/>
    </row>
    <row r="9153" spans="9:33" x14ac:dyDescent="0.2">
      <c r="I9153" s="1"/>
      <c r="L9153" s="1"/>
      <c r="AC9153" s="5"/>
      <c r="AD9153" s="5"/>
      <c r="AE9153" s="5"/>
      <c r="AF9153" s="5"/>
      <c r="AG9153" s="5"/>
    </row>
    <row r="9154" spans="9:33" x14ac:dyDescent="0.2">
      <c r="I9154" s="1"/>
      <c r="L9154" s="1"/>
      <c r="AC9154" s="5"/>
      <c r="AD9154" s="5"/>
      <c r="AE9154" s="5"/>
      <c r="AF9154" s="5"/>
      <c r="AG9154" s="5"/>
    </row>
    <row r="9155" spans="9:33" x14ac:dyDescent="0.2">
      <c r="I9155" s="1"/>
      <c r="L9155" s="1"/>
      <c r="AC9155" s="5"/>
      <c r="AD9155" s="5"/>
      <c r="AE9155" s="5"/>
      <c r="AF9155" s="5"/>
      <c r="AG9155" s="5"/>
    </row>
    <row r="9156" spans="9:33" x14ac:dyDescent="0.2">
      <c r="I9156" s="1"/>
      <c r="L9156" s="1"/>
      <c r="AC9156" s="5"/>
      <c r="AD9156" s="5"/>
      <c r="AE9156" s="5"/>
      <c r="AF9156" s="5"/>
      <c r="AG9156" s="5"/>
    </row>
    <row r="9157" spans="9:33" x14ac:dyDescent="0.2">
      <c r="I9157" s="1"/>
      <c r="L9157" s="1"/>
      <c r="AC9157" s="5"/>
      <c r="AD9157" s="5"/>
      <c r="AE9157" s="5"/>
      <c r="AF9157" s="5"/>
      <c r="AG9157" s="5"/>
    </row>
    <row r="9158" spans="9:33" x14ac:dyDescent="0.2">
      <c r="I9158" s="1"/>
      <c r="L9158" s="1"/>
      <c r="AC9158" s="5"/>
      <c r="AD9158" s="5"/>
      <c r="AE9158" s="5"/>
      <c r="AF9158" s="5"/>
      <c r="AG9158" s="5"/>
    </row>
    <row r="9159" spans="9:33" x14ac:dyDescent="0.2">
      <c r="I9159" s="2"/>
      <c r="L9159" s="1"/>
      <c r="AC9159" s="5"/>
      <c r="AD9159" s="5"/>
      <c r="AE9159" s="5"/>
      <c r="AF9159" s="5"/>
      <c r="AG9159" s="5"/>
    </row>
    <row r="9160" spans="9:33" x14ac:dyDescent="0.2">
      <c r="I9160" s="1"/>
      <c r="L9160" s="1"/>
      <c r="AC9160" s="5"/>
      <c r="AD9160" s="5"/>
      <c r="AE9160" s="5"/>
      <c r="AF9160" s="5"/>
      <c r="AG9160" s="5"/>
    </row>
    <row r="9161" spans="9:33" x14ac:dyDescent="0.2">
      <c r="I9161" s="1"/>
      <c r="L9161" s="1"/>
      <c r="AC9161" s="5"/>
      <c r="AD9161" s="5"/>
      <c r="AE9161" s="5"/>
      <c r="AF9161" s="5"/>
      <c r="AG9161" s="5"/>
    </row>
    <row r="9162" spans="9:33" x14ac:dyDescent="0.2">
      <c r="I9162" s="2"/>
      <c r="L9162" s="1"/>
      <c r="AC9162" s="5"/>
      <c r="AD9162" s="5"/>
      <c r="AE9162" s="5"/>
      <c r="AF9162" s="5"/>
      <c r="AG9162" s="5"/>
    </row>
    <row r="9163" spans="9:33" x14ac:dyDescent="0.2">
      <c r="I9163" s="1"/>
      <c r="L9163" s="1"/>
      <c r="AC9163" s="5"/>
      <c r="AD9163" s="5"/>
      <c r="AE9163" s="5"/>
      <c r="AF9163" s="5"/>
      <c r="AG9163" s="5"/>
    </row>
    <row r="9164" spans="9:33" x14ac:dyDescent="0.2">
      <c r="I9164" s="2"/>
      <c r="L9164" s="1"/>
      <c r="AC9164" s="5"/>
      <c r="AD9164" s="5"/>
      <c r="AE9164" s="5"/>
      <c r="AF9164" s="5"/>
      <c r="AG9164" s="5"/>
    </row>
    <row r="9165" spans="9:33" x14ac:dyDescent="0.2">
      <c r="I9165" s="2"/>
      <c r="L9165" s="1"/>
      <c r="AC9165" s="5"/>
      <c r="AD9165" s="5"/>
      <c r="AE9165" s="5"/>
      <c r="AF9165" s="5"/>
      <c r="AG9165" s="5"/>
    </row>
    <row r="9166" spans="9:33" x14ac:dyDescent="0.2">
      <c r="I9166" s="2"/>
      <c r="L9166" s="1"/>
      <c r="AC9166" s="5"/>
      <c r="AD9166" s="5"/>
      <c r="AE9166" s="5"/>
      <c r="AF9166" s="5"/>
      <c r="AG9166" s="5"/>
    </row>
    <row r="9167" spans="9:33" x14ac:dyDescent="0.2">
      <c r="I9167" s="2"/>
      <c r="L9167" s="1"/>
      <c r="AC9167" s="5"/>
      <c r="AD9167" s="5"/>
      <c r="AE9167" s="5"/>
      <c r="AF9167" s="5"/>
      <c r="AG9167" s="5"/>
    </row>
    <row r="9168" spans="9:33" x14ac:dyDescent="0.2">
      <c r="I9168" s="1"/>
      <c r="L9168" s="1"/>
      <c r="AC9168" s="5"/>
      <c r="AD9168" s="5"/>
      <c r="AE9168" s="5"/>
      <c r="AF9168" s="5"/>
      <c r="AG9168" s="5"/>
    </row>
    <row r="9169" spans="9:33" x14ac:dyDescent="0.2">
      <c r="I9169" s="1"/>
      <c r="L9169" s="1"/>
      <c r="AC9169" s="5"/>
      <c r="AD9169" s="5"/>
      <c r="AE9169" s="5"/>
      <c r="AF9169" s="5"/>
      <c r="AG9169" s="5"/>
    </row>
    <row r="9170" spans="9:33" x14ac:dyDescent="0.2">
      <c r="I9170" s="1"/>
      <c r="L9170" s="1"/>
      <c r="AC9170" s="5"/>
      <c r="AD9170" s="5"/>
      <c r="AE9170" s="5"/>
      <c r="AF9170" s="5"/>
      <c r="AG9170" s="5"/>
    </row>
    <row r="9171" spans="9:33" x14ac:dyDescent="0.2">
      <c r="I9171" s="1"/>
      <c r="L9171" s="1"/>
      <c r="AC9171" s="5"/>
      <c r="AD9171" s="5"/>
      <c r="AE9171" s="5"/>
      <c r="AF9171" s="5"/>
      <c r="AG9171" s="5"/>
    </row>
    <row r="9172" spans="9:33" x14ac:dyDescent="0.2">
      <c r="I9172" s="1"/>
      <c r="L9172" s="1"/>
      <c r="AC9172" s="5"/>
      <c r="AD9172" s="5"/>
      <c r="AE9172" s="5"/>
      <c r="AF9172" s="5"/>
      <c r="AG9172" s="5"/>
    </row>
    <row r="9173" spans="9:33" x14ac:dyDescent="0.2">
      <c r="I9173" s="1"/>
      <c r="L9173" s="1"/>
      <c r="AC9173" s="5"/>
      <c r="AD9173" s="5"/>
      <c r="AE9173" s="5"/>
      <c r="AF9173" s="5"/>
      <c r="AG9173" s="5"/>
    </row>
    <row r="9174" spans="9:33" x14ac:dyDescent="0.2">
      <c r="I9174" s="1"/>
      <c r="L9174" s="1"/>
      <c r="AC9174" s="5"/>
      <c r="AD9174" s="5"/>
      <c r="AE9174" s="5"/>
      <c r="AF9174" s="5"/>
      <c r="AG9174" s="5"/>
    </row>
    <row r="9175" spans="9:33" x14ac:dyDescent="0.2">
      <c r="I9175" s="1"/>
      <c r="L9175" s="1"/>
      <c r="AC9175" s="5"/>
      <c r="AD9175" s="5"/>
      <c r="AE9175" s="5"/>
      <c r="AF9175" s="5"/>
      <c r="AG9175" s="5"/>
    </row>
    <row r="9176" spans="9:33" x14ac:dyDescent="0.2">
      <c r="I9176" s="1"/>
      <c r="L9176" s="1"/>
      <c r="AC9176" s="5"/>
      <c r="AD9176" s="5"/>
      <c r="AE9176" s="5"/>
      <c r="AF9176" s="5"/>
      <c r="AG9176" s="5"/>
    </row>
    <row r="9177" spans="9:33" x14ac:dyDescent="0.2">
      <c r="I9177" s="1"/>
      <c r="L9177" s="1"/>
      <c r="AC9177" s="5"/>
      <c r="AD9177" s="5"/>
      <c r="AE9177" s="5"/>
      <c r="AF9177" s="5"/>
      <c r="AG9177" s="5"/>
    </row>
    <row r="9178" spans="9:33" x14ac:dyDescent="0.2">
      <c r="I9178" s="1"/>
      <c r="L9178" s="1"/>
      <c r="AC9178" s="5"/>
      <c r="AD9178" s="5"/>
      <c r="AE9178" s="5"/>
      <c r="AF9178" s="5"/>
      <c r="AG9178" s="5"/>
    </row>
    <row r="9179" spans="9:33" x14ac:dyDescent="0.2">
      <c r="I9179" s="1"/>
      <c r="L9179" s="1"/>
      <c r="AC9179" s="5"/>
      <c r="AD9179" s="5"/>
      <c r="AE9179" s="5"/>
      <c r="AF9179" s="5"/>
      <c r="AG9179" s="5"/>
    </row>
    <row r="9180" spans="9:33" x14ac:dyDescent="0.2">
      <c r="I9180" s="1"/>
      <c r="L9180" s="1"/>
      <c r="AC9180" s="5"/>
      <c r="AD9180" s="5"/>
      <c r="AE9180" s="5"/>
      <c r="AF9180" s="5"/>
      <c r="AG9180" s="5"/>
    </row>
    <row r="9181" spans="9:33" x14ac:dyDescent="0.2">
      <c r="I9181" s="1"/>
      <c r="L9181" s="1"/>
      <c r="AC9181" s="5"/>
      <c r="AD9181" s="5"/>
      <c r="AE9181" s="5"/>
      <c r="AF9181" s="5"/>
      <c r="AG9181" s="5"/>
    </row>
    <row r="9182" spans="9:33" x14ac:dyDescent="0.2">
      <c r="I9182" s="1"/>
      <c r="L9182" s="1"/>
      <c r="AC9182" s="5"/>
      <c r="AD9182" s="5"/>
      <c r="AE9182" s="5"/>
      <c r="AF9182" s="5"/>
      <c r="AG9182" s="5"/>
    </row>
    <row r="9183" spans="9:33" x14ac:dyDescent="0.2">
      <c r="I9183" s="1"/>
      <c r="L9183" s="1"/>
      <c r="AC9183" s="5"/>
      <c r="AD9183" s="5"/>
      <c r="AE9183" s="5"/>
      <c r="AF9183" s="5"/>
      <c r="AG9183" s="5"/>
    </row>
    <row r="9184" spans="9:33" x14ac:dyDescent="0.2">
      <c r="I9184" s="1"/>
      <c r="L9184" s="1"/>
      <c r="AC9184" s="5"/>
      <c r="AD9184" s="5"/>
      <c r="AE9184" s="5"/>
      <c r="AF9184" s="5"/>
      <c r="AG9184" s="5"/>
    </row>
    <row r="9185" spans="9:33" x14ac:dyDescent="0.2">
      <c r="I9185" s="1"/>
      <c r="L9185" s="1"/>
      <c r="AC9185" s="5"/>
      <c r="AD9185" s="5"/>
      <c r="AE9185" s="5"/>
      <c r="AF9185" s="5"/>
      <c r="AG9185" s="5"/>
    </row>
    <row r="9186" spans="9:33" x14ac:dyDescent="0.2">
      <c r="I9186" s="1"/>
      <c r="L9186" s="1"/>
      <c r="AC9186" s="5"/>
      <c r="AD9186" s="5"/>
      <c r="AE9186" s="5"/>
      <c r="AF9186" s="5"/>
      <c r="AG9186" s="5"/>
    </row>
    <row r="9187" spans="9:33" x14ac:dyDescent="0.2">
      <c r="I9187" s="1"/>
      <c r="L9187" s="1"/>
      <c r="AC9187" s="5"/>
      <c r="AD9187" s="5"/>
      <c r="AE9187" s="5"/>
      <c r="AF9187" s="5"/>
      <c r="AG9187" s="5"/>
    </row>
    <row r="9188" spans="9:33" x14ac:dyDescent="0.2">
      <c r="I9188" s="1"/>
      <c r="L9188" s="1"/>
      <c r="AC9188" s="5"/>
      <c r="AD9188" s="5"/>
      <c r="AE9188" s="5"/>
      <c r="AF9188" s="5"/>
      <c r="AG9188" s="5"/>
    </row>
    <row r="9189" spans="9:33" x14ac:dyDescent="0.2">
      <c r="I9189" s="1"/>
      <c r="L9189" s="1"/>
      <c r="AC9189" s="5"/>
      <c r="AD9189" s="5"/>
      <c r="AE9189" s="5"/>
      <c r="AF9189" s="5"/>
      <c r="AG9189" s="5"/>
    </row>
    <row r="9190" spans="9:33" x14ac:dyDescent="0.2">
      <c r="I9190" s="1"/>
      <c r="L9190" s="1"/>
      <c r="AC9190" s="5"/>
      <c r="AD9190" s="5"/>
      <c r="AE9190" s="5"/>
      <c r="AF9190" s="5"/>
      <c r="AG9190" s="5"/>
    </row>
    <row r="9191" spans="9:33" x14ac:dyDescent="0.2">
      <c r="I9191" s="1"/>
      <c r="L9191" s="1"/>
      <c r="AC9191" s="5"/>
      <c r="AD9191" s="5"/>
      <c r="AE9191" s="5"/>
      <c r="AF9191" s="5"/>
      <c r="AG9191" s="5"/>
    </row>
    <row r="9192" spans="9:33" x14ac:dyDescent="0.2">
      <c r="I9192" s="1"/>
      <c r="L9192" s="1"/>
      <c r="AC9192" s="5"/>
      <c r="AD9192" s="5"/>
      <c r="AE9192" s="5"/>
      <c r="AF9192" s="5"/>
      <c r="AG9192" s="5"/>
    </row>
    <row r="9193" spans="9:33" x14ac:dyDescent="0.2">
      <c r="I9193" s="1"/>
      <c r="L9193" s="1"/>
      <c r="AC9193" s="5"/>
      <c r="AD9193" s="5"/>
      <c r="AE9193" s="5"/>
      <c r="AF9193" s="5"/>
      <c r="AG9193" s="5"/>
    </row>
    <row r="9194" spans="9:33" x14ac:dyDescent="0.2">
      <c r="I9194" s="1"/>
      <c r="L9194" s="1"/>
      <c r="AC9194" s="5"/>
      <c r="AD9194" s="5"/>
      <c r="AE9194" s="5"/>
      <c r="AF9194" s="5"/>
      <c r="AG9194" s="5"/>
    </row>
    <row r="9195" spans="9:33" x14ac:dyDescent="0.2">
      <c r="I9195" s="1"/>
      <c r="L9195" s="1"/>
      <c r="AC9195" s="5"/>
      <c r="AD9195" s="5"/>
      <c r="AE9195" s="5"/>
      <c r="AF9195" s="5"/>
      <c r="AG9195" s="5"/>
    </row>
    <row r="9196" spans="9:33" x14ac:dyDescent="0.2">
      <c r="I9196" s="1"/>
      <c r="L9196" s="1"/>
      <c r="AC9196" s="5"/>
      <c r="AD9196" s="5"/>
      <c r="AE9196" s="5"/>
      <c r="AF9196" s="5"/>
      <c r="AG9196" s="5"/>
    </row>
    <row r="9197" spans="9:33" x14ac:dyDescent="0.2">
      <c r="I9197" s="1"/>
      <c r="L9197" s="1"/>
      <c r="AC9197" s="5"/>
      <c r="AD9197" s="5"/>
      <c r="AE9197" s="5"/>
      <c r="AF9197" s="5"/>
      <c r="AG9197" s="5"/>
    </row>
    <row r="9198" spans="9:33" x14ac:dyDescent="0.2">
      <c r="I9198" s="1"/>
      <c r="L9198" s="1"/>
      <c r="AC9198" s="5"/>
      <c r="AD9198" s="5"/>
      <c r="AE9198" s="5"/>
      <c r="AF9198" s="5"/>
      <c r="AG9198" s="5"/>
    </row>
    <row r="9199" spans="9:33" x14ac:dyDescent="0.2">
      <c r="I9199" s="1"/>
      <c r="L9199" s="1"/>
      <c r="AC9199" s="5"/>
      <c r="AD9199" s="5"/>
      <c r="AE9199" s="5"/>
      <c r="AF9199" s="5"/>
      <c r="AG9199" s="5"/>
    </row>
    <row r="9200" spans="9:33" x14ac:dyDescent="0.2">
      <c r="I9200" s="1"/>
      <c r="L9200" s="1"/>
      <c r="AC9200" s="5"/>
      <c r="AD9200" s="5"/>
      <c r="AE9200" s="5"/>
      <c r="AF9200" s="5"/>
      <c r="AG9200" s="5"/>
    </row>
    <row r="9201" spans="9:33" x14ac:dyDescent="0.2">
      <c r="I9201" s="1"/>
      <c r="L9201" s="1"/>
      <c r="AC9201" s="5"/>
      <c r="AD9201" s="5"/>
      <c r="AE9201" s="5"/>
      <c r="AF9201" s="5"/>
      <c r="AG9201" s="5"/>
    </row>
    <row r="9202" spans="9:33" x14ac:dyDescent="0.2">
      <c r="I9202" s="1"/>
      <c r="L9202" s="1"/>
      <c r="AC9202" s="5"/>
      <c r="AD9202" s="5"/>
      <c r="AE9202" s="5"/>
      <c r="AF9202" s="5"/>
      <c r="AG9202" s="5"/>
    </row>
    <row r="9203" spans="9:33" x14ac:dyDescent="0.2">
      <c r="I9203" s="1"/>
      <c r="L9203" s="1"/>
      <c r="AC9203" s="5"/>
      <c r="AD9203" s="5"/>
      <c r="AE9203" s="5"/>
      <c r="AF9203" s="5"/>
      <c r="AG9203" s="5"/>
    </row>
    <row r="9204" spans="9:33" x14ac:dyDescent="0.2">
      <c r="I9204" s="1"/>
      <c r="L9204" s="1"/>
      <c r="AC9204" s="5"/>
      <c r="AD9204" s="5"/>
      <c r="AE9204" s="5"/>
      <c r="AF9204" s="5"/>
      <c r="AG9204" s="5"/>
    </row>
    <row r="9205" spans="9:33" x14ac:dyDescent="0.2">
      <c r="I9205" s="1"/>
      <c r="L9205" s="1"/>
      <c r="AC9205" s="5"/>
      <c r="AD9205" s="5"/>
      <c r="AE9205" s="5"/>
      <c r="AF9205" s="5"/>
      <c r="AG9205" s="5"/>
    </row>
    <row r="9206" spans="9:33" x14ac:dyDescent="0.2">
      <c r="I9206" s="1"/>
      <c r="L9206" s="1"/>
      <c r="AC9206" s="5"/>
      <c r="AD9206" s="5"/>
      <c r="AE9206" s="5"/>
      <c r="AF9206" s="5"/>
      <c r="AG9206" s="5"/>
    </row>
    <row r="9207" spans="9:33" x14ac:dyDescent="0.2">
      <c r="I9207" s="1"/>
      <c r="L9207" s="1"/>
      <c r="AC9207" s="5"/>
      <c r="AD9207" s="5"/>
      <c r="AE9207" s="5"/>
      <c r="AF9207" s="5"/>
      <c r="AG9207" s="5"/>
    </row>
    <row r="9208" spans="9:33" x14ac:dyDescent="0.2">
      <c r="I9208" s="1"/>
      <c r="L9208" s="1"/>
      <c r="AC9208" s="5"/>
      <c r="AD9208" s="5"/>
      <c r="AE9208" s="5"/>
      <c r="AF9208" s="5"/>
      <c r="AG9208" s="5"/>
    </row>
    <row r="9209" spans="9:33" x14ac:dyDescent="0.2">
      <c r="I9209" s="1"/>
      <c r="L9209" s="1"/>
      <c r="AC9209" s="5"/>
      <c r="AD9209" s="5"/>
      <c r="AE9209" s="5"/>
      <c r="AF9209" s="5"/>
      <c r="AG9209" s="5"/>
    </row>
    <row r="9210" spans="9:33" x14ac:dyDescent="0.2">
      <c r="I9210" s="1"/>
      <c r="L9210" s="1"/>
      <c r="AC9210" s="5"/>
      <c r="AD9210" s="5"/>
      <c r="AE9210" s="5"/>
      <c r="AF9210" s="5"/>
      <c r="AG9210" s="5"/>
    </row>
    <row r="9211" spans="9:33" x14ac:dyDescent="0.2">
      <c r="I9211" s="1"/>
      <c r="L9211" s="1"/>
      <c r="AC9211" s="5"/>
      <c r="AD9211" s="5"/>
      <c r="AE9211" s="5"/>
      <c r="AF9211" s="5"/>
      <c r="AG9211" s="5"/>
    </row>
    <row r="9212" spans="9:33" x14ac:dyDescent="0.2">
      <c r="I9212" s="1"/>
      <c r="L9212" s="1"/>
      <c r="AC9212" s="5"/>
      <c r="AD9212" s="5"/>
      <c r="AE9212" s="5"/>
      <c r="AF9212" s="5"/>
      <c r="AG9212" s="5"/>
    </row>
    <row r="9213" spans="9:33" x14ac:dyDescent="0.2">
      <c r="I9213" s="1"/>
      <c r="L9213" s="1"/>
      <c r="AC9213" s="5"/>
      <c r="AD9213" s="5"/>
      <c r="AE9213" s="5"/>
      <c r="AF9213" s="5"/>
      <c r="AG9213" s="5"/>
    </row>
    <row r="9214" spans="9:33" x14ac:dyDescent="0.2">
      <c r="I9214" s="1"/>
      <c r="L9214" s="1"/>
      <c r="AC9214" s="5"/>
      <c r="AD9214" s="5"/>
      <c r="AE9214" s="5"/>
      <c r="AF9214" s="5"/>
      <c r="AG9214" s="5"/>
    </row>
    <row r="9215" spans="9:33" x14ac:dyDescent="0.2">
      <c r="I9215" s="1"/>
      <c r="L9215" s="1"/>
      <c r="AC9215" s="5"/>
      <c r="AD9215" s="5"/>
      <c r="AE9215" s="5"/>
      <c r="AF9215" s="5"/>
      <c r="AG9215" s="5"/>
    </row>
    <row r="9216" spans="9:33" x14ac:dyDescent="0.2">
      <c r="I9216" s="1"/>
      <c r="L9216" s="1"/>
      <c r="AC9216" s="5"/>
      <c r="AD9216" s="5"/>
      <c r="AE9216" s="5"/>
      <c r="AF9216" s="5"/>
      <c r="AG9216" s="5"/>
    </row>
    <row r="9217" spans="9:33" x14ac:dyDescent="0.2">
      <c r="I9217" s="1"/>
      <c r="L9217" s="1"/>
      <c r="AC9217" s="5"/>
      <c r="AD9217" s="5"/>
      <c r="AE9217" s="5"/>
      <c r="AF9217" s="5"/>
      <c r="AG9217" s="5"/>
    </row>
    <row r="9218" spans="9:33" x14ac:dyDescent="0.2">
      <c r="I9218" s="1"/>
      <c r="L9218" s="1"/>
      <c r="AC9218" s="5"/>
      <c r="AD9218" s="5"/>
      <c r="AE9218" s="5"/>
      <c r="AF9218" s="5"/>
      <c r="AG9218" s="5"/>
    </row>
    <row r="9219" spans="9:33" x14ac:dyDescent="0.2">
      <c r="I9219" s="1"/>
      <c r="L9219" s="1"/>
      <c r="AC9219" s="5"/>
      <c r="AD9219" s="5"/>
      <c r="AE9219" s="5"/>
      <c r="AF9219" s="5"/>
      <c r="AG9219" s="5"/>
    </row>
    <row r="9220" spans="9:33" x14ac:dyDescent="0.2">
      <c r="I9220" s="1"/>
      <c r="L9220" s="1"/>
      <c r="AC9220" s="5"/>
      <c r="AD9220" s="5"/>
      <c r="AE9220" s="5"/>
      <c r="AF9220" s="5"/>
      <c r="AG9220" s="5"/>
    </row>
    <row r="9221" spans="9:33" x14ac:dyDescent="0.2">
      <c r="I9221" s="1"/>
      <c r="L9221" s="1"/>
      <c r="AC9221" s="5"/>
      <c r="AD9221" s="5"/>
      <c r="AE9221" s="5"/>
      <c r="AF9221" s="5"/>
      <c r="AG9221" s="5"/>
    </row>
    <row r="9222" spans="9:33" x14ac:dyDescent="0.2">
      <c r="I9222" s="1"/>
      <c r="L9222" s="1"/>
      <c r="AC9222" s="5"/>
      <c r="AD9222" s="5"/>
      <c r="AE9222" s="5"/>
      <c r="AF9222" s="5"/>
      <c r="AG9222" s="5"/>
    </row>
    <row r="9223" spans="9:33" x14ac:dyDescent="0.2">
      <c r="I9223" s="1"/>
      <c r="L9223" s="1"/>
      <c r="AC9223" s="5"/>
      <c r="AD9223" s="5"/>
      <c r="AE9223" s="5"/>
      <c r="AF9223" s="5"/>
      <c r="AG9223" s="5"/>
    </row>
    <row r="9224" spans="9:33" x14ac:dyDescent="0.2">
      <c r="I9224" s="1"/>
      <c r="L9224" s="1"/>
      <c r="AC9224" s="5"/>
      <c r="AD9224" s="5"/>
      <c r="AE9224" s="5"/>
      <c r="AF9224" s="5"/>
      <c r="AG9224" s="5"/>
    </row>
    <row r="9225" spans="9:33" x14ac:dyDescent="0.2">
      <c r="I9225" s="1"/>
      <c r="L9225" s="1"/>
      <c r="AC9225" s="5"/>
      <c r="AD9225" s="5"/>
      <c r="AE9225" s="5"/>
      <c r="AF9225" s="5"/>
      <c r="AG9225" s="5"/>
    </row>
    <row r="9226" spans="9:33" x14ac:dyDescent="0.2">
      <c r="I9226" s="1"/>
      <c r="L9226" s="1"/>
      <c r="AC9226" s="5"/>
      <c r="AD9226" s="5"/>
      <c r="AE9226" s="5"/>
      <c r="AF9226" s="5"/>
      <c r="AG9226" s="5"/>
    </row>
    <row r="9227" spans="9:33" x14ac:dyDescent="0.2">
      <c r="I9227" s="1"/>
      <c r="L9227" s="1"/>
      <c r="AC9227" s="5"/>
      <c r="AD9227" s="5"/>
      <c r="AE9227" s="5"/>
      <c r="AF9227" s="5"/>
      <c r="AG9227" s="5"/>
    </row>
    <row r="9228" spans="9:33" x14ac:dyDescent="0.2">
      <c r="I9228" s="1"/>
      <c r="L9228" s="1"/>
      <c r="AC9228" s="5"/>
      <c r="AD9228" s="5"/>
      <c r="AE9228" s="5"/>
      <c r="AF9228" s="5"/>
      <c r="AG9228" s="5"/>
    </row>
    <row r="9229" spans="9:33" x14ac:dyDescent="0.2">
      <c r="I9229" s="1"/>
      <c r="L9229" s="1"/>
      <c r="AC9229" s="5"/>
      <c r="AD9229" s="5"/>
      <c r="AE9229" s="5"/>
      <c r="AF9229" s="5"/>
      <c r="AG9229" s="5"/>
    </row>
    <row r="9230" spans="9:33" x14ac:dyDescent="0.2">
      <c r="I9230" s="1"/>
      <c r="L9230" s="1"/>
      <c r="AC9230" s="5"/>
      <c r="AD9230" s="5"/>
      <c r="AE9230" s="5"/>
      <c r="AF9230" s="5"/>
      <c r="AG9230" s="5"/>
    </row>
    <row r="9231" spans="9:33" x14ac:dyDescent="0.2">
      <c r="I9231" s="1"/>
      <c r="L9231" s="1"/>
      <c r="AC9231" s="5"/>
      <c r="AD9231" s="5"/>
      <c r="AE9231" s="5"/>
      <c r="AF9231" s="5"/>
      <c r="AG9231" s="5"/>
    </row>
    <row r="9232" spans="9:33" x14ac:dyDescent="0.2">
      <c r="I9232" s="1"/>
      <c r="L9232" s="1"/>
      <c r="AC9232" s="5"/>
      <c r="AD9232" s="5"/>
      <c r="AE9232" s="5"/>
      <c r="AF9232" s="5"/>
      <c r="AG9232" s="5"/>
    </row>
    <row r="9233" spans="9:33" x14ac:dyDescent="0.2">
      <c r="I9233" s="1"/>
      <c r="L9233" s="1"/>
      <c r="AC9233" s="5"/>
      <c r="AD9233" s="5"/>
      <c r="AE9233" s="5"/>
      <c r="AF9233" s="5"/>
      <c r="AG9233" s="5"/>
    </row>
    <row r="9234" spans="9:33" x14ac:dyDescent="0.2">
      <c r="I9234" s="1"/>
      <c r="L9234" s="1"/>
      <c r="AC9234" s="5"/>
      <c r="AD9234" s="5"/>
      <c r="AE9234" s="5"/>
      <c r="AF9234" s="5"/>
      <c r="AG9234" s="5"/>
    </row>
    <row r="9235" spans="9:33" x14ac:dyDescent="0.2">
      <c r="I9235" s="1"/>
      <c r="L9235" s="1"/>
      <c r="AC9235" s="5"/>
      <c r="AD9235" s="5"/>
      <c r="AE9235" s="5"/>
      <c r="AF9235" s="5"/>
      <c r="AG9235" s="5"/>
    </row>
    <row r="9236" spans="9:33" x14ac:dyDescent="0.2">
      <c r="I9236" s="1"/>
      <c r="L9236" s="3"/>
    </row>
    <row r="9237" spans="9:33" x14ac:dyDescent="0.2">
      <c r="I9237" s="1"/>
      <c r="L9237" s="1"/>
      <c r="AC9237" s="5"/>
      <c r="AD9237" s="5"/>
      <c r="AE9237" s="5"/>
      <c r="AF9237" s="5"/>
      <c r="AG9237" s="5"/>
    </row>
    <row r="9238" spans="9:33" x14ac:dyDescent="0.2">
      <c r="I9238" s="1"/>
      <c r="L9238" s="1"/>
      <c r="AC9238" s="5"/>
      <c r="AD9238" s="5"/>
      <c r="AE9238" s="5"/>
      <c r="AF9238" s="5"/>
      <c r="AG9238" s="5"/>
    </row>
    <row r="9239" spans="9:33" x14ac:dyDescent="0.2">
      <c r="I9239" s="1"/>
      <c r="L9239" s="1"/>
      <c r="AC9239" s="5"/>
      <c r="AD9239" s="5"/>
      <c r="AE9239" s="5"/>
      <c r="AF9239" s="5"/>
      <c r="AG9239" s="5"/>
    </row>
    <row r="9240" spans="9:33" x14ac:dyDescent="0.2">
      <c r="I9240" s="1"/>
      <c r="L9240" s="1"/>
      <c r="AC9240" s="5"/>
      <c r="AD9240" s="5"/>
      <c r="AE9240" s="5"/>
      <c r="AF9240" s="5"/>
      <c r="AG9240" s="5"/>
    </row>
    <row r="9241" spans="9:33" x14ac:dyDescent="0.2">
      <c r="I9241" s="1"/>
      <c r="L9241" s="1"/>
      <c r="AC9241" s="5"/>
      <c r="AD9241" s="5"/>
      <c r="AE9241" s="5"/>
      <c r="AF9241" s="5"/>
      <c r="AG9241" s="5"/>
    </row>
    <row r="9242" spans="9:33" x14ac:dyDescent="0.2">
      <c r="I9242" s="1"/>
      <c r="L9242" s="1"/>
      <c r="AC9242" s="5"/>
      <c r="AD9242" s="5"/>
      <c r="AE9242" s="5"/>
      <c r="AF9242" s="5"/>
      <c r="AG9242" s="5"/>
    </row>
    <row r="9243" spans="9:33" x14ac:dyDescent="0.2">
      <c r="I9243" s="1"/>
      <c r="L9243" s="1"/>
      <c r="AC9243" s="5"/>
      <c r="AD9243" s="5"/>
      <c r="AE9243" s="5"/>
      <c r="AF9243" s="5"/>
      <c r="AG9243" s="5"/>
    </row>
    <row r="9244" spans="9:33" x14ac:dyDescent="0.2">
      <c r="I9244" s="1"/>
      <c r="L9244" s="1"/>
      <c r="AC9244" s="5"/>
      <c r="AD9244" s="5"/>
      <c r="AE9244" s="5"/>
      <c r="AF9244" s="5"/>
      <c r="AG9244" s="5"/>
    </row>
    <row r="9245" spans="9:33" x14ac:dyDescent="0.2">
      <c r="I9245" s="1"/>
      <c r="L9245" s="1"/>
      <c r="AC9245" s="5"/>
      <c r="AD9245" s="5"/>
      <c r="AE9245" s="5"/>
      <c r="AF9245" s="5"/>
      <c r="AG9245" s="5"/>
    </row>
    <row r="9246" spans="9:33" x14ac:dyDescent="0.2">
      <c r="I9246" s="1"/>
      <c r="L9246" s="1"/>
      <c r="AC9246" s="5"/>
      <c r="AD9246" s="5"/>
      <c r="AE9246" s="5"/>
      <c r="AF9246" s="5"/>
      <c r="AG9246" s="5"/>
    </row>
    <row r="9247" spans="9:33" x14ac:dyDescent="0.2">
      <c r="I9247" s="2"/>
      <c r="L9247" s="1"/>
      <c r="AC9247" s="5"/>
      <c r="AD9247" s="5"/>
      <c r="AE9247" s="5"/>
      <c r="AF9247" s="5"/>
      <c r="AG9247" s="5"/>
    </row>
    <row r="9248" spans="9:33" x14ac:dyDescent="0.2">
      <c r="I9248" s="1"/>
      <c r="L9248" s="1"/>
      <c r="AC9248" s="5"/>
      <c r="AD9248" s="5"/>
      <c r="AE9248" s="5"/>
      <c r="AF9248" s="5"/>
      <c r="AG9248" s="5"/>
    </row>
    <row r="9249" spans="9:33" x14ac:dyDescent="0.2">
      <c r="I9249" s="1"/>
      <c r="L9249" s="1"/>
      <c r="AC9249" s="5"/>
      <c r="AD9249" s="5"/>
      <c r="AE9249" s="5"/>
      <c r="AF9249" s="5"/>
      <c r="AG9249" s="5"/>
    </row>
    <row r="9250" spans="9:33" x14ac:dyDescent="0.2">
      <c r="I9250" s="1"/>
      <c r="L9250" s="1"/>
      <c r="AC9250" s="5"/>
      <c r="AD9250" s="5"/>
      <c r="AE9250" s="5"/>
      <c r="AF9250" s="5"/>
      <c r="AG9250" s="5"/>
    </row>
    <row r="9251" spans="9:33" x14ac:dyDescent="0.2">
      <c r="I9251" s="1"/>
      <c r="L9251" s="1"/>
      <c r="AC9251" s="5"/>
      <c r="AD9251" s="5"/>
      <c r="AE9251" s="5"/>
      <c r="AF9251" s="5"/>
      <c r="AG9251" s="5"/>
    </row>
    <row r="9252" spans="9:33" x14ac:dyDescent="0.2">
      <c r="I9252" s="1"/>
      <c r="L9252" s="1"/>
      <c r="AC9252" s="5"/>
      <c r="AD9252" s="5"/>
      <c r="AE9252" s="5"/>
      <c r="AF9252" s="5"/>
      <c r="AG9252" s="5"/>
    </row>
    <row r="9253" spans="9:33" x14ac:dyDescent="0.2">
      <c r="I9253" s="2"/>
      <c r="L9253" s="1"/>
      <c r="AC9253" s="5"/>
      <c r="AD9253" s="5"/>
      <c r="AE9253" s="5"/>
      <c r="AF9253" s="5"/>
      <c r="AG9253" s="5"/>
    </row>
    <row r="9254" spans="9:33" x14ac:dyDescent="0.2">
      <c r="I9254" s="1"/>
      <c r="L9254" s="1"/>
      <c r="AC9254" s="5"/>
      <c r="AD9254" s="5"/>
      <c r="AE9254" s="5"/>
      <c r="AF9254" s="5"/>
      <c r="AG9254" s="5"/>
    </row>
    <row r="9255" spans="9:33" x14ac:dyDescent="0.2">
      <c r="I9255" s="2"/>
      <c r="L9255" s="1"/>
      <c r="AC9255" s="5"/>
      <c r="AD9255" s="5"/>
      <c r="AE9255" s="5"/>
      <c r="AF9255" s="5"/>
      <c r="AG9255" s="5"/>
    </row>
    <row r="9256" spans="9:33" x14ac:dyDescent="0.2">
      <c r="I9256" s="1"/>
      <c r="L9256" s="1"/>
      <c r="AC9256" s="5"/>
      <c r="AD9256" s="5"/>
      <c r="AE9256" s="5"/>
      <c r="AF9256" s="5"/>
      <c r="AG9256" s="5"/>
    </row>
    <row r="9257" spans="9:33" x14ac:dyDescent="0.2">
      <c r="I9257" s="1"/>
      <c r="L9257" s="1"/>
      <c r="AC9257" s="5"/>
      <c r="AD9257" s="5"/>
      <c r="AE9257" s="5"/>
      <c r="AF9257" s="5"/>
      <c r="AG9257" s="5"/>
    </row>
    <row r="9258" spans="9:33" x14ac:dyDescent="0.2">
      <c r="I9258" s="1"/>
      <c r="L9258" s="1"/>
      <c r="AC9258" s="5"/>
      <c r="AD9258" s="5"/>
      <c r="AE9258" s="5"/>
      <c r="AF9258" s="5"/>
      <c r="AG9258" s="5"/>
    </row>
    <row r="9259" spans="9:33" x14ac:dyDescent="0.2">
      <c r="I9259" s="1"/>
      <c r="L9259" s="1"/>
      <c r="AC9259" s="5"/>
      <c r="AD9259" s="5"/>
      <c r="AE9259" s="5"/>
      <c r="AF9259" s="5"/>
      <c r="AG9259" s="5"/>
    </row>
    <row r="9260" spans="9:33" x14ac:dyDescent="0.2">
      <c r="I9260" s="1"/>
      <c r="L9260" s="1"/>
      <c r="AC9260" s="5"/>
      <c r="AD9260" s="5"/>
      <c r="AE9260" s="5"/>
      <c r="AF9260" s="5"/>
      <c r="AG9260" s="5"/>
    </row>
    <row r="9261" spans="9:33" x14ac:dyDescent="0.2">
      <c r="I9261" s="1"/>
      <c r="L9261" s="1"/>
      <c r="AC9261" s="5"/>
      <c r="AD9261" s="5"/>
      <c r="AE9261" s="5"/>
      <c r="AF9261" s="5"/>
      <c r="AG9261" s="5"/>
    </row>
    <row r="9262" spans="9:33" x14ac:dyDescent="0.2">
      <c r="I9262" s="1"/>
      <c r="L9262" s="1"/>
      <c r="AC9262" s="5"/>
      <c r="AD9262" s="5"/>
      <c r="AE9262" s="5"/>
      <c r="AF9262" s="5"/>
      <c r="AG9262" s="5"/>
    </row>
    <row r="9263" spans="9:33" x14ac:dyDescent="0.2">
      <c r="I9263" s="1"/>
      <c r="L9263" s="1"/>
      <c r="AC9263" s="5"/>
      <c r="AD9263" s="5"/>
      <c r="AE9263" s="5"/>
      <c r="AF9263" s="5"/>
      <c r="AG9263" s="5"/>
    </row>
    <row r="9264" spans="9:33" x14ac:dyDescent="0.2">
      <c r="I9264" s="1"/>
      <c r="L9264" s="1"/>
      <c r="AC9264" s="5"/>
      <c r="AD9264" s="5"/>
      <c r="AE9264" s="5"/>
      <c r="AF9264" s="5"/>
      <c r="AG9264" s="5"/>
    </row>
    <row r="9265" spans="9:33" x14ac:dyDescent="0.2">
      <c r="I9265" s="1"/>
      <c r="L9265" s="1"/>
      <c r="AC9265" s="5"/>
      <c r="AD9265" s="5"/>
      <c r="AE9265" s="5"/>
      <c r="AF9265" s="5"/>
      <c r="AG9265" s="5"/>
    </row>
    <row r="9266" spans="9:33" x14ac:dyDescent="0.2">
      <c r="I9266" s="2"/>
      <c r="L9266" s="1"/>
      <c r="AC9266" s="5"/>
      <c r="AD9266" s="5"/>
      <c r="AE9266" s="5"/>
      <c r="AF9266" s="5"/>
      <c r="AG9266" s="5"/>
    </row>
    <row r="9267" spans="9:33" x14ac:dyDescent="0.2">
      <c r="I9267" s="1"/>
      <c r="L9267" s="1"/>
      <c r="AC9267" s="5"/>
      <c r="AD9267" s="5"/>
      <c r="AE9267" s="5"/>
      <c r="AF9267" s="5"/>
      <c r="AG9267" s="5"/>
    </row>
    <row r="9268" spans="9:33" x14ac:dyDescent="0.2">
      <c r="I9268" s="1"/>
      <c r="L9268" s="1"/>
      <c r="AC9268" s="5"/>
      <c r="AD9268" s="5"/>
      <c r="AE9268" s="5"/>
      <c r="AF9268" s="5"/>
      <c r="AG9268" s="5"/>
    </row>
    <row r="9269" spans="9:33" x14ac:dyDescent="0.2">
      <c r="I9269" s="2"/>
      <c r="L9269" s="1"/>
      <c r="AC9269" s="5"/>
      <c r="AD9269" s="5"/>
      <c r="AE9269" s="5"/>
      <c r="AF9269" s="5"/>
      <c r="AG9269" s="5"/>
    </row>
    <row r="9270" spans="9:33" x14ac:dyDescent="0.2">
      <c r="I9270" s="1"/>
      <c r="L9270" s="1"/>
      <c r="AC9270" s="5"/>
      <c r="AD9270" s="5"/>
      <c r="AE9270" s="5"/>
      <c r="AF9270" s="5"/>
      <c r="AG9270" s="5"/>
    </row>
    <row r="9271" spans="9:33" x14ac:dyDescent="0.2">
      <c r="I9271" s="2"/>
      <c r="L9271" s="1"/>
      <c r="AC9271" s="5"/>
      <c r="AD9271" s="5"/>
      <c r="AE9271" s="5"/>
      <c r="AF9271" s="5"/>
      <c r="AG9271" s="5"/>
    </row>
    <row r="9272" spans="9:33" x14ac:dyDescent="0.2">
      <c r="I9272" s="2"/>
      <c r="L9272" s="1"/>
      <c r="AC9272" s="5"/>
      <c r="AD9272" s="5"/>
      <c r="AE9272" s="5"/>
      <c r="AF9272" s="5"/>
      <c r="AG9272" s="5"/>
    </row>
    <row r="9273" spans="9:33" x14ac:dyDescent="0.2">
      <c r="I9273" s="2"/>
      <c r="L9273" s="1"/>
      <c r="AC9273" s="5"/>
      <c r="AD9273" s="5"/>
      <c r="AE9273" s="5"/>
      <c r="AF9273" s="5"/>
      <c r="AG9273" s="5"/>
    </row>
    <row r="9274" spans="9:33" x14ac:dyDescent="0.2">
      <c r="I9274" s="2"/>
      <c r="L9274" s="1"/>
      <c r="AC9274" s="5"/>
      <c r="AD9274" s="5"/>
      <c r="AE9274" s="5"/>
      <c r="AF9274" s="5"/>
      <c r="AG9274" s="5"/>
    </row>
    <row r="9275" spans="9:33" x14ac:dyDescent="0.2">
      <c r="I9275" s="1"/>
      <c r="L9275" s="1"/>
      <c r="AC9275" s="5"/>
      <c r="AD9275" s="5"/>
      <c r="AE9275" s="5"/>
      <c r="AF9275" s="5"/>
      <c r="AG9275" s="5"/>
    </row>
    <row r="9276" spans="9:33" x14ac:dyDescent="0.2">
      <c r="I9276" s="1"/>
      <c r="L9276" s="1"/>
      <c r="AC9276" s="5"/>
      <c r="AD9276" s="5"/>
      <c r="AE9276" s="5"/>
      <c r="AF9276" s="5"/>
      <c r="AG9276" s="5"/>
    </row>
    <row r="9277" spans="9:33" x14ac:dyDescent="0.2">
      <c r="I9277" s="1"/>
      <c r="L9277" s="1"/>
      <c r="AC9277" s="5"/>
      <c r="AD9277" s="5"/>
      <c r="AE9277" s="5"/>
      <c r="AF9277" s="5"/>
      <c r="AG9277" s="5"/>
    </row>
    <row r="9278" spans="9:33" x14ac:dyDescent="0.2">
      <c r="I9278" s="1"/>
      <c r="L9278" s="1"/>
      <c r="AC9278" s="5"/>
      <c r="AD9278" s="5"/>
      <c r="AE9278" s="5"/>
      <c r="AF9278" s="5"/>
      <c r="AG9278" s="5"/>
    </row>
    <row r="9279" spans="9:33" x14ac:dyDescent="0.2">
      <c r="I9279" s="1"/>
      <c r="L9279" s="1"/>
      <c r="AC9279" s="5"/>
      <c r="AD9279" s="5"/>
      <c r="AE9279" s="5"/>
      <c r="AF9279" s="5"/>
      <c r="AG9279" s="5"/>
    </row>
    <row r="9280" spans="9:33" x14ac:dyDescent="0.2">
      <c r="I9280" s="1"/>
      <c r="L9280" s="1"/>
      <c r="AC9280" s="5"/>
      <c r="AD9280" s="5"/>
      <c r="AE9280" s="5"/>
      <c r="AF9280" s="5"/>
      <c r="AG9280" s="5"/>
    </row>
    <row r="9281" spans="9:33" x14ac:dyDescent="0.2">
      <c r="I9281" s="1"/>
      <c r="L9281" s="1"/>
      <c r="AC9281" s="5"/>
      <c r="AD9281" s="5"/>
      <c r="AE9281" s="5"/>
      <c r="AF9281" s="5"/>
      <c r="AG9281" s="5"/>
    </row>
    <row r="9282" spans="9:33" x14ac:dyDescent="0.2">
      <c r="I9282" s="1"/>
      <c r="L9282" s="1"/>
      <c r="AC9282" s="5"/>
      <c r="AD9282" s="5"/>
      <c r="AE9282" s="5"/>
      <c r="AF9282" s="5"/>
      <c r="AG9282" s="5"/>
    </row>
    <row r="9283" spans="9:33" x14ac:dyDescent="0.2">
      <c r="I9283" s="1"/>
      <c r="L9283" s="1"/>
      <c r="AC9283" s="5"/>
      <c r="AD9283" s="5"/>
      <c r="AE9283" s="5"/>
      <c r="AF9283" s="5"/>
      <c r="AG9283" s="5"/>
    </row>
    <row r="9284" spans="9:33" x14ac:dyDescent="0.2">
      <c r="I9284" s="1"/>
      <c r="L9284" s="1"/>
      <c r="AC9284" s="5"/>
      <c r="AD9284" s="5"/>
      <c r="AE9284" s="5"/>
      <c r="AF9284" s="5"/>
      <c r="AG9284" s="5"/>
    </row>
    <row r="9285" spans="9:33" x14ac:dyDescent="0.2">
      <c r="I9285" s="1"/>
      <c r="L9285" s="1"/>
      <c r="AC9285" s="5"/>
      <c r="AD9285" s="5"/>
      <c r="AE9285" s="5"/>
      <c r="AF9285" s="5"/>
      <c r="AG9285" s="5"/>
    </row>
    <row r="9286" spans="9:33" x14ac:dyDescent="0.2">
      <c r="I9286" s="1"/>
      <c r="L9286" s="1"/>
      <c r="AC9286" s="5"/>
      <c r="AD9286" s="5"/>
      <c r="AE9286" s="5"/>
      <c r="AF9286" s="5"/>
      <c r="AG9286" s="5"/>
    </row>
    <row r="9287" spans="9:33" x14ac:dyDescent="0.2">
      <c r="I9287" s="1"/>
      <c r="L9287" s="1"/>
      <c r="AC9287" s="5"/>
      <c r="AD9287" s="5"/>
      <c r="AE9287" s="5"/>
      <c r="AF9287" s="5"/>
      <c r="AG9287" s="5"/>
    </row>
    <row r="9288" spans="9:33" x14ac:dyDescent="0.2">
      <c r="I9288" s="1"/>
      <c r="L9288" s="1"/>
      <c r="AC9288" s="5"/>
      <c r="AD9288" s="5"/>
      <c r="AE9288" s="5"/>
      <c r="AF9288" s="5"/>
      <c r="AG9288" s="5"/>
    </row>
    <row r="9289" spans="9:33" x14ac:dyDescent="0.2">
      <c r="I9289" s="1"/>
      <c r="L9289" s="1"/>
      <c r="AC9289" s="5"/>
      <c r="AD9289" s="5"/>
      <c r="AE9289" s="5"/>
      <c r="AF9289" s="5"/>
      <c r="AG9289" s="5"/>
    </row>
    <row r="9290" spans="9:33" x14ac:dyDescent="0.2">
      <c r="I9290" s="1"/>
      <c r="L9290" s="1"/>
      <c r="AC9290" s="5"/>
      <c r="AD9290" s="5"/>
      <c r="AE9290" s="5"/>
      <c r="AF9290" s="5"/>
      <c r="AG9290" s="5"/>
    </row>
    <row r="9291" spans="9:33" x14ac:dyDescent="0.2">
      <c r="I9291" s="1"/>
      <c r="L9291" s="1"/>
      <c r="AC9291" s="5"/>
      <c r="AD9291" s="5"/>
      <c r="AE9291" s="5"/>
      <c r="AF9291" s="5"/>
      <c r="AG9291" s="5"/>
    </row>
    <row r="9292" spans="9:33" x14ac:dyDescent="0.2">
      <c r="I9292" s="1"/>
      <c r="L9292" s="1"/>
      <c r="AC9292" s="5"/>
      <c r="AD9292" s="5"/>
      <c r="AE9292" s="5"/>
      <c r="AF9292" s="5"/>
      <c r="AG9292" s="5"/>
    </row>
    <row r="9293" spans="9:33" x14ac:dyDescent="0.2">
      <c r="I9293" s="1"/>
      <c r="L9293" s="1"/>
      <c r="AC9293" s="5"/>
      <c r="AD9293" s="5"/>
      <c r="AE9293" s="5"/>
      <c r="AF9293" s="5"/>
      <c r="AG9293" s="5"/>
    </row>
    <row r="9294" spans="9:33" x14ac:dyDescent="0.2">
      <c r="I9294" s="1"/>
      <c r="L9294" s="1"/>
      <c r="AC9294" s="5"/>
      <c r="AD9294" s="5"/>
      <c r="AE9294" s="5"/>
      <c r="AF9294" s="5"/>
      <c r="AG9294" s="5"/>
    </row>
    <row r="9295" spans="9:33" x14ac:dyDescent="0.2">
      <c r="I9295" s="1"/>
      <c r="L9295" s="1"/>
      <c r="AC9295" s="5"/>
      <c r="AD9295" s="5"/>
      <c r="AE9295" s="5"/>
      <c r="AF9295" s="5"/>
      <c r="AG9295" s="5"/>
    </row>
    <row r="9296" spans="9:33" x14ac:dyDescent="0.2">
      <c r="I9296" s="1"/>
      <c r="L9296" s="1"/>
      <c r="AC9296" s="5"/>
      <c r="AD9296" s="5"/>
      <c r="AE9296" s="5"/>
      <c r="AF9296" s="5"/>
      <c r="AG9296" s="5"/>
    </row>
    <row r="9297" spans="9:33" x14ac:dyDescent="0.2">
      <c r="I9297" s="1"/>
      <c r="L9297" s="1"/>
      <c r="AC9297" s="5"/>
      <c r="AD9297" s="5"/>
      <c r="AE9297" s="5"/>
      <c r="AF9297" s="5"/>
      <c r="AG9297" s="5"/>
    </row>
    <row r="9298" spans="9:33" x14ac:dyDescent="0.2">
      <c r="I9298" s="1"/>
      <c r="L9298" s="1"/>
      <c r="AC9298" s="5"/>
      <c r="AD9298" s="5"/>
      <c r="AE9298" s="5"/>
      <c r="AF9298" s="5"/>
      <c r="AG9298" s="5"/>
    </row>
    <row r="9299" spans="9:33" x14ac:dyDescent="0.2">
      <c r="I9299" s="1"/>
      <c r="L9299" s="1"/>
      <c r="AC9299" s="5"/>
      <c r="AD9299" s="5"/>
      <c r="AE9299" s="5"/>
      <c r="AF9299" s="5"/>
      <c r="AG9299" s="5"/>
    </row>
    <row r="9300" spans="9:33" x14ac:dyDescent="0.2">
      <c r="I9300" s="1"/>
      <c r="L9300" s="1"/>
      <c r="AC9300" s="5"/>
      <c r="AD9300" s="5"/>
      <c r="AE9300" s="5"/>
      <c r="AF9300" s="5"/>
      <c r="AG9300" s="5"/>
    </row>
    <row r="9301" spans="9:33" x14ac:dyDescent="0.2">
      <c r="I9301" s="1"/>
      <c r="L9301" s="1"/>
      <c r="AC9301" s="5"/>
      <c r="AD9301" s="5"/>
      <c r="AE9301" s="5"/>
      <c r="AF9301" s="5"/>
      <c r="AG9301" s="5"/>
    </row>
    <row r="9302" spans="9:33" x14ac:dyDescent="0.2">
      <c r="I9302" s="1"/>
      <c r="L9302" s="1"/>
      <c r="AC9302" s="5"/>
      <c r="AD9302" s="5"/>
      <c r="AE9302" s="5"/>
      <c r="AF9302" s="5"/>
      <c r="AG9302" s="5"/>
    </row>
    <row r="9303" spans="9:33" x14ac:dyDescent="0.2">
      <c r="I9303" s="1"/>
      <c r="L9303" s="1"/>
      <c r="AC9303" s="5"/>
      <c r="AD9303" s="5"/>
      <c r="AE9303" s="5"/>
      <c r="AF9303" s="5"/>
      <c r="AG9303" s="5"/>
    </row>
    <row r="9304" spans="9:33" x14ac:dyDescent="0.2">
      <c r="I9304" s="1"/>
      <c r="L9304" s="1"/>
      <c r="AC9304" s="5"/>
      <c r="AD9304" s="5"/>
      <c r="AE9304" s="5"/>
      <c r="AF9304" s="5"/>
      <c r="AG9304" s="5"/>
    </row>
    <row r="9305" spans="9:33" x14ac:dyDescent="0.2">
      <c r="I9305" s="1"/>
      <c r="L9305" s="1"/>
      <c r="AC9305" s="5"/>
      <c r="AD9305" s="5"/>
      <c r="AE9305" s="5"/>
      <c r="AF9305" s="5"/>
      <c r="AG9305" s="5"/>
    </row>
    <row r="9306" spans="9:33" x14ac:dyDescent="0.2">
      <c r="I9306" s="1"/>
      <c r="L9306" s="1"/>
      <c r="AC9306" s="5"/>
      <c r="AD9306" s="5"/>
      <c r="AE9306" s="5"/>
      <c r="AF9306" s="5"/>
      <c r="AG9306" s="5"/>
    </row>
    <row r="9307" spans="9:33" x14ac:dyDescent="0.2">
      <c r="I9307" s="1"/>
      <c r="L9307" s="1"/>
      <c r="AC9307" s="5"/>
      <c r="AD9307" s="5"/>
      <c r="AE9307" s="5"/>
      <c r="AF9307" s="5"/>
      <c r="AG9307" s="5"/>
    </row>
    <row r="9308" spans="9:33" x14ac:dyDescent="0.2">
      <c r="I9308" s="1"/>
      <c r="L9308" s="1"/>
      <c r="AC9308" s="5"/>
      <c r="AD9308" s="5"/>
      <c r="AE9308" s="5"/>
      <c r="AF9308" s="5"/>
      <c r="AG9308" s="5"/>
    </row>
    <row r="9309" spans="9:33" x14ac:dyDescent="0.2">
      <c r="I9309" s="1"/>
      <c r="L9309" s="1"/>
      <c r="AC9309" s="5"/>
      <c r="AD9309" s="5"/>
      <c r="AE9309" s="5"/>
      <c r="AF9309" s="5"/>
      <c r="AG9309" s="5"/>
    </row>
    <row r="9310" spans="9:33" x14ac:dyDescent="0.2">
      <c r="I9310" s="1"/>
      <c r="L9310" s="1"/>
      <c r="AC9310" s="5"/>
      <c r="AD9310" s="5"/>
      <c r="AE9310" s="5"/>
      <c r="AF9310" s="5"/>
      <c r="AG9310" s="5"/>
    </row>
    <row r="9311" spans="9:33" x14ac:dyDescent="0.2">
      <c r="I9311" s="1"/>
      <c r="L9311" s="1"/>
      <c r="AC9311" s="5"/>
      <c r="AD9311" s="5"/>
      <c r="AE9311" s="5"/>
      <c r="AF9311" s="5"/>
      <c r="AG9311" s="5"/>
    </row>
    <row r="9312" spans="9:33" x14ac:dyDescent="0.2">
      <c r="I9312" s="1"/>
      <c r="L9312" s="1"/>
      <c r="AC9312" s="5"/>
      <c r="AD9312" s="5"/>
      <c r="AE9312" s="5"/>
      <c r="AF9312" s="5"/>
      <c r="AG9312" s="5"/>
    </row>
    <row r="9313" spans="9:33" x14ac:dyDescent="0.2">
      <c r="I9313" s="1"/>
      <c r="L9313" s="1"/>
      <c r="AC9313" s="5"/>
      <c r="AD9313" s="5"/>
      <c r="AE9313" s="5"/>
      <c r="AF9313" s="5"/>
      <c r="AG9313" s="5"/>
    </row>
    <row r="9314" spans="9:33" x14ac:dyDescent="0.2">
      <c r="I9314" s="1"/>
      <c r="L9314" s="1"/>
      <c r="AC9314" s="5"/>
      <c r="AD9314" s="5"/>
      <c r="AE9314" s="5"/>
      <c r="AF9314" s="5"/>
      <c r="AG9314" s="5"/>
    </row>
    <row r="9315" spans="9:33" x14ac:dyDescent="0.2">
      <c r="I9315" s="1"/>
      <c r="L9315" s="1"/>
      <c r="AC9315" s="5"/>
      <c r="AD9315" s="5"/>
      <c r="AE9315" s="5"/>
      <c r="AF9315" s="5"/>
      <c r="AG9315" s="5"/>
    </row>
    <row r="9316" spans="9:33" x14ac:dyDescent="0.2">
      <c r="I9316" s="1"/>
      <c r="L9316" s="1"/>
      <c r="AC9316" s="5"/>
      <c r="AD9316" s="5"/>
      <c r="AE9316" s="5"/>
      <c r="AF9316" s="5"/>
      <c r="AG9316" s="5"/>
    </row>
    <row r="9317" spans="9:33" x14ac:dyDescent="0.2">
      <c r="I9317" s="1"/>
      <c r="L9317" s="1"/>
      <c r="AC9317" s="5"/>
      <c r="AD9317" s="5"/>
      <c r="AE9317" s="5"/>
      <c r="AF9317" s="5"/>
      <c r="AG9317" s="5"/>
    </row>
    <row r="9318" spans="9:33" x14ac:dyDescent="0.2">
      <c r="I9318" s="1"/>
      <c r="L9318" s="1"/>
      <c r="AC9318" s="5"/>
      <c r="AD9318" s="5"/>
      <c r="AE9318" s="5"/>
      <c r="AF9318" s="5"/>
      <c r="AG9318" s="5"/>
    </row>
    <row r="9319" spans="9:33" x14ac:dyDescent="0.2">
      <c r="I9319" s="1"/>
      <c r="L9319" s="1"/>
      <c r="AC9319" s="5"/>
      <c r="AD9319" s="5"/>
      <c r="AE9319" s="5"/>
      <c r="AF9319" s="5"/>
      <c r="AG9319" s="5"/>
    </row>
    <row r="9320" spans="9:33" x14ac:dyDescent="0.2">
      <c r="I9320" s="1"/>
      <c r="L9320" s="1"/>
      <c r="AC9320" s="5"/>
      <c r="AD9320" s="5"/>
      <c r="AE9320" s="5"/>
      <c r="AF9320" s="5"/>
      <c r="AG9320" s="5"/>
    </row>
    <row r="9321" spans="9:33" x14ac:dyDescent="0.2">
      <c r="I9321" s="1"/>
      <c r="L9321" s="1"/>
      <c r="AC9321" s="5"/>
      <c r="AD9321" s="5"/>
      <c r="AE9321" s="5"/>
      <c r="AF9321" s="5"/>
      <c r="AG9321" s="5"/>
    </row>
    <row r="9322" spans="9:33" x14ac:dyDescent="0.2">
      <c r="I9322" s="1"/>
      <c r="L9322" s="1"/>
      <c r="AC9322" s="5"/>
      <c r="AD9322" s="5"/>
      <c r="AE9322" s="5"/>
      <c r="AF9322" s="5"/>
      <c r="AG9322" s="5"/>
    </row>
    <row r="9323" spans="9:33" x14ac:dyDescent="0.2">
      <c r="I9323" s="1"/>
      <c r="L9323" s="1"/>
      <c r="AC9323" s="5"/>
      <c r="AD9323" s="5"/>
      <c r="AE9323" s="5"/>
      <c r="AF9323" s="5"/>
      <c r="AG9323" s="5"/>
    </row>
    <row r="9324" spans="9:33" x14ac:dyDescent="0.2">
      <c r="I9324" s="1"/>
      <c r="L9324" s="1"/>
      <c r="AC9324" s="5"/>
      <c r="AD9324" s="5"/>
      <c r="AE9324" s="5"/>
      <c r="AF9324" s="5"/>
      <c r="AG9324" s="5"/>
    </row>
    <row r="9325" spans="9:33" x14ac:dyDescent="0.2">
      <c r="I9325" s="1"/>
      <c r="L9325" s="1"/>
      <c r="AC9325" s="5"/>
      <c r="AD9325" s="5"/>
      <c r="AE9325" s="5"/>
      <c r="AF9325" s="5"/>
      <c r="AG9325" s="5"/>
    </row>
    <row r="9326" spans="9:33" x14ac:dyDescent="0.2">
      <c r="I9326" s="1"/>
      <c r="L9326" s="1"/>
      <c r="AC9326" s="5"/>
      <c r="AD9326" s="5"/>
      <c r="AE9326" s="5"/>
      <c r="AF9326" s="5"/>
      <c r="AG9326" s="5"/>
    </row>
    <row r="9327" spans="9:33" x14ac:dyDescent="0.2">
      <c r="I9327" s="1"/>
      <c r="L9327" s="1"/>
      <c r="AC9327" s="5"/>
      <c r="AD9327" s="5"/>
      <c r="AE9327" s="5"/>
      <c r="AF9327" s="5"/>
      <c r="AG9327" s="5"/>
    </row>
    <row r="9328" spans="9:33" x14ac:dyDescent="0.2">
      <c r="I9328" s="1"/>
      <c r="L9328" s="1"/>
      <c r="AC9328" s="5"/>
      <c r="AD9328" s="5"/>
      <c r="AE9328" s="5"/>
      <c r="AF9328" s="5"/>
      <c r="AG9328" s="5"/>
    </row>
    <row r="9329" spans="9:33" x14ac:dyDescent="0.2">
      <c r="I9329" s="1"/>
      <c r="L9329" s="1"/>
      <c r="AC9329" s="5"/>
      <c r="AD9329" s="5"/>
      <c r="AE9329" s="5"/>
      <c r="AF9329" s="5"/>
      <c r="AG9329" s="5"/>
    </row>
    <row r="9330" spans="9:33" x14ac:dyDescent="0.2">
      <c r="I9330" s="1"/>
      <c r="L9330" s="1"/>
      <c r="AC9330" s="5"/>
      <c r="AD9330" s="5"/>
      <c r="AE9330" s="5"/>
      <c r="AF9330" s="5"/>
      <c r="AG9330" s="5"/>
    </row>
    <row r="9331" spans="9:33" x14ac:dyDescent="0.2">
      <c r="I9331" s="1"/>
      <c r="L9331" s="1"/>
      <c r="AC9331" s="5"/>
      <c r="AD9331" s="5"/>
      <c r="AE9331" s="5"/>
      <c r="AF9331" s="5"/>
      <c r="AG9331" s="5"/>
    </row>
    <row r="9332" spans="9:33" x14ac:dyDescent="0.2">
      <c r="I9332" s="1"/>
      <c r="L9332" s="1"/>
      <c r="AC9332" s="5"/>
      <c r="AD9332" s="5"/>
      <c r="AE9332" s="5"/>
      <c r="AF9332" s="5"/>
      <c r="AG9332" s="5"/>
    </row>
    <row r="9333" spans="9:33" x14ac:dyDescent="0.2">
      <c r="I9333" s="1"/>
      <c r="L9333" s="1"/>
      <c r="AC9333" s="5"/>
      <c r="AD9333" s="5"/>
      <c r="AE9333" s="5"/>
      <c r="AF9333" s="5"/>
      <c r="AG9333" s="5"/>
    </row>
    <row r="9334" spans="9:33" x14ac:dyDescent="0.2">
      <c r="I9334" s="1"/>
      <c r="L9334" s="1"/>
      <c r="AC9334" s="5"/>
      <c r="AD9334" s="5"/>
      <c r="AE9334" s="5"/>
      <c r="AF9334" s="5"/>
      <c r="AG9334" s="5"/>
    </row>
    <row r="9335" spans="9:33" x14ac:dyDescent="0.2">
      <c r="I9335" s="1"/>
      <c r="L9335" s="1"/>
      <c r="AC9335" s="5"/>
      <c r="AD9335" s="5"/>
      <c r="AE9335" s="5"/>
      <c r="AF9335" s="5"/>
      <c r="AG9335" s="5"/>
    </row>
    <row r="9336" spans="9:33" x14ac:dyDescent="0.2">
      <c r="I9336" s="1"/>
      <c r="L9336" s="1"/>
      <c r="AC9336" s="5"/>
      <c r="AD9336" s="5"/>
      <c r="AE9336" s="5"/>
      <c r="AF9336" s="5"/>
      <c r="AG9336" s="5"/>
    </row>
    <row r="9337" spans="9:33" x14ac:dyDescent="0.2">
      <c r="I9337" s="1"/>
      <c r="L9337" s="1"/>
      <c r="AC9337" s="5"/>
      <c r="AD9337" s="5"/>
      <c r="AE9337" s="5"/>
      <c r="AF9337" s="5"/>
      <c r="AG9337" s="5"/>
    </row>
    <row r="9338" spans="9:33" x14ac:dyDescent="0.2">
      <c r="I9338" s="1"/>
      <c r="L9338" s="1"/>
      <c r="AC9338" s="5"/>
      <c r="AD9338" s="5"/>
      <c r="AE9338" s="5"/>
      <c r="AF9338" s="5"/>
      <c r="AG9338" s="5"/>
    </row>
    <row r="9339" spans="9:33" x14ac:dyDescent="0.2">
      <c r="I9339" s="1"/>
      <c r="L9339" s="1"/>
      <c r="AC9339" s="5"/>
      <c r="AD9339" s="5"/>
      <c r="AE9339" s="5"/>
      <c r="AF9339" s="5"/>
      <c r="AG9339" s="5"/>
    </row>
    <row r="9340" spans="9:33" x14ac:dyDescent="0.2">
      <c r="I9340" s="1"/>
      <c r="L9340" s="1"/>
      <c r="AC9340" s="5"/>
      <c r="AD9340" s="5"/>
      <c r="AE9340" s="5"/>
      <c r="AF9340" s="5"/>
      <c r="AG9340" s="5"/>
    </row>
    <row r="9341" spans="9:33" x14ac:dyDescent="0.2">
      <c r="I9341" s="1"/>
      <c r="L9341" s="1"/>
      <c r="AC9341" s="5"/>
      <c r="AD9341" s="5"/>
      <c r="AE9341" s="5"/>
      <c r="AF9341" s="5"/>
      <c r="AG9341" s="5"/>
    </row>
    <row r="9342" spans="9:33" x14ac:dyDescent="0.2">
      <c r="I9342" s="1"/>
      <c r="L9342" s="1"/>
      <c r="AC9342" s="5"/>
      <c r="AD9342" s="5"/>
      <c r="AE9342" s="5"/>
      <c r="AF9342" s="5"/>
      <c r="AG9342" s="5"/>
    </row>
    <row r="9343" spans="9:33" x14ac:dyDescent="0.2">
      <c r="I9343" s="1"/>
      <c r="L9343" s="3"/>
    </row>
    <row r="9344" spans="9:33" x14ac:dyDescent="0.2">
      <c r="I9344" s="1"/>
      <c r="L9344" s="1"/>
      <c r="AC9344" s="5"/>
      <c r="AD9344" s="5"/>
      <c r="AE9344" s="5"/>
      <c r="AF9344" s="5"/>
      <c r="AG9344" s="5"/>
    </row>
    <row r="9345" spans="9:33" x14ac:dyDescent="0.2">
      <c r="I9345" s="1"/>
      <c r="L9345" s="1"/>
      <c r="AC9345" s="5"/>
      <c r="AD9345" s="5"/>
      <c r="AE9345" s="5"/>
      <c r="AF9345" s="5"/>
      <c r="AG9345" s="5"/>
    </row>
    <row r="9346" spans="9:33" x14ac:dyDescent="0.2">
      <c r="I9346" s="1"/>
      <c r="L9346" s="1"/>
      <c r="AC9346" s="5"/>
      <c r="AD9346" s="5"/>
      <c r="AE9346" s="5"/>
      <c r="AF9346" s="5"/>
      <c r="AG9346" s="5"/>
    </row>
    <row r="9347" spans="9:33" x14ac:dyDescent="0.2">
      <c r="I9347" s="1"/>
      <c r="L9347" s="1"/>
      <c r="AC9347" s="5"/>
      <c r="AD9347" s="5"/>
      <c r="AE9347" s="5"/>
      <c r="AF9347" s="5"/>
      <c r="AG9347" s="5"/>
    </row>
    <row r="9348" spans="9:33" x14ac:dyDescent="0.2">
      <c r="I9348" s="1"/>
      <c r="L9348" s="1"/>
      <c r="AC9348" s="5"/>
      <c r="AD9348" s="5"/>
      <c r="AE9348" s="5"/>
      <c r="AF9348" s="5"/>
      <c r="AG9348" s="5"/>
    </row>
    <row r="9349" spans="9:33" x14ac:dyDescent="0.2">
      <c r="I9349" s="1"/>
      <c r="L9349" s="1"/>
      <c r="AC9349" s="5"/>
      <c r="AD9349" s="5"/>
      <c r="AE9349" s="5"/>
      <c r="AF9349" s="5"/>
      <c r="AG9349" s="5"/>
    </row>
    <row r="9350" spans="9:33" x14ac:dyDescent="0.2">
      <c r="I9350" s="1"/>
      <c r="L9350" s="1"/>
      <c r="AC9350" s="5"/>
      <c r="AD9350" s="5"/>
      <c r="AE9350" s="5"/>
      <c r="AF9350" s="5"/>
      <c r="AG9350" s="5"/>
    </row>
    <row r="9351" spans="9:33" x14ac:dyDescent="0.2">
      <c r="I9351" s="1"/>
      <c r="L9351" s="1"/>
      <c r="AC9351" s="5"/>
      <c r="AD9351" s="5"/>
      <c r="AE9351" s="5"/>
      <c r="AF9351" s="5"/>
      <c r="AG9351" s="5"/>
    </row>
    <row r="9352" spans="9:33" x14ac:dyDescent="0.2">
      <c r="I9352" s="1"/>
      <c r="L9352" s="1"/>
      <c r="AC9352" s="5"/>
      <c r="AD9352" s="5"/>
      <c r="AE9352" s="5"/>
      <c r="AF9352" s="5"/>
      <c r="AG9352" s="5"/>
    </row>
    <row r="9353" spans="9:33" x14ac:dyDescent="0.2">
      <c r="I9353" s="1"/>
      <c r="L9353" s="1"/>
      <c r="AC9353" s="5"/>
      <c r="AD9353" s="5"/>
      <c r="AE9353" s="5"/>
      <c r="AF9353" s="5"/>
      <c r="AG9353" s="5"/>
    </row>
    <row r="9354" spans="9:33" x14ac:dyDescent="0.2">
      <c r="I9354" s="2"/>
      <c r="L9354" s="1"/>
      <c r="AC9354" s="5"/>
      <c r="AD9354" s="5"/>
      <c r="AE9354" s="5"/>
      <c r="AF9354" s="5"/>
      <c r="AG9354" s="5"/>
    </row>
    <row r="9355" spans="9:33" x14ac:dyDescent="0.2">
      <c r="I9355" s="1"/>
      <c r="L9355" s="1"/>
      <c r="AC9355" s="5"/>
      <c r="AD9355" s="5"/>
      <c r="AE9355" s="5"/>
      <c r="AF9355" s="5"/>
      <c r="AG9355" s="5"/>
    </row>
    <row r="9356" spans="9:33" x14ac:dyDescent="0.2">
      <c r="I9356" s="1"/>
      <c r="L9356" s="1"/>
      <c r="AC9356" s="5"/>
      <c r="AD9356" s="5"/>
      <c r="AE9356" s="5"/>
      <c r="AF9356" s="5"/>
      <c r="AG9356" s="5"/>
    </row>
    <row r="9357" spans="9:33" x14ac:dyDescent="0.2">
      <c r="I9357" s="1"/>
      <c r="L9357" s="1"/>
      <c r="AC9357" s="5"/>
      <c r="AD9357" s="5"/>
      <c r="AE9357" s="5"/>
      <c r="AF9357" s="5"/>
      <c r="AG9357" s="5"/>
    </row>
    <row r="9358" spans="9:33" x14ac:dyDescent="0.2">
      <c r="I9358" s="1"/>
      <c r="L9358" s="1"/>
      <c r="AC9358" s="5"/>
      <c r="AD9358" s="5"/>
      <c r="AE9358" s="5"/>
      <c r="AF9358" s="5"/>
      <c r="AG9358" s="5"/>
    </row>
    <row r="9359" spans="9:33" x14ac:dyDescent="0.2">
      <c r="I9359" s="1"/>
      <c r="L9359" s="1"/>
      <c r="AC9359" s="5"/>
      <c r="AD9359" s="5"/>
      <c r="AE9359" s="5"/>
      <c r="AF9359" s="5"/>
      <c r="AG9359" s="5"/>
    </row>
    <row r="9360" spans="9:33" x14ac:dyDescent="0.2">
      <c r="I9360" s="2"/>
      <c r="L9360" s="1"/>
      <c r="AC9360" s="5"/>
      <c r="AD9360" s="5"/>
      <c r="AE9360" s="5"/>
      <c r="AF9360" s="5"/>
      <c r="AG9360" s="5"/>
    </row>
    <row r="9361" spans="9:33" x14ac:dyDescent="0.2">
      <c r="I9361" s="1"/>
      <c r="L9361" s="1"/>
      <c r="AC9361" s="5"/>
      <c r="AD9361" s="5"/>
      <c r="AE9361" s="5"/>
      <c r="AF9361" s="5"/>
      <c r="AG9361" s="5"/>
    </row>
    <row r="9362" spans="9:33" x14ac:dyDescent="0.2">
      <c r="I9362" s="2"/>
      <c r="L9362" s="1"/>
      <c r="AC9362" s="5"/>
      <c r="AD9362" s="5"/>
      <c r="AE9362" s="5"/>
      <c r="AF9362" s="5"/>
      <c r="AG9362" s="5"/>
    </row>
    <row r="9363" spans="9:33" x14ac:dyDescent="0.2">
      <c r="I9363" s="1"/>
      <c r="L9363" s="1"/>
      <c r="AC9363" s="5"/>
      <c r="AD9363" s="5"/>
      <c r="AE9363" s="5"/>
      <c r="AF9363" s="5"/>
      <c r="AG9363" s="5"/>
    </row>
    <row r="9364" spans="9:33" x14ac:dyDescent="0.2">
      <c r="I9364" s="1"/>
      <c r="L9364" s="1"/>
      <c r="AC9364" s="5"/>
      <c r="AD9364" s="5"/>
      <c r="AE9364" s="5"/>
      <c r="AF9364" s="5"/>
      <c r="AG9364" s="5"/>
    </row>
    <row r="9365" spans="9:33" x14ac:dyDescent="0.2">
      <c r="I9365" s="1"/>
      <c r="L9365" s="1"/>
      <c r="AC9365" s="5"/>
      <c r="AD9365" s="5"/>
      <c r="AE9365" s="5"/>
      <c r="AF9365" s="5"/>
      <c r="AG9365" s="5"/>
    </row>
    <row r="9366" spans="9:33" x14ac:dyDescent="0.2">
      <c r="I9366" s="1"/>
      <c r="L9366" s="1"/>
      <c r="AC9366" s="5"/>
      <c r="AD9366" s="5"/>
      <c r="AE9366" s="5"/>
      <c r="AF9366" s="5"/>
      <c r="AG9366" s="5"/>
    </row>
    <row r="9367" spans="9:33" x14ac:dyDescent="0.2">
      <c r="I9367" s="1"/>
      <c r="L9367" s="1"/>
      <c r="AC9367" s="5"/>
      <c r="AD9367" s="5"/>
      <c r="AE9367" s="5"/>
      <c r="AF9367" s="5"/>
      <c r="AG9367" s="5"/>
    </row>
    <row r="9368" spans="9:33" x14ac:dyDescent="0.2">
      <c r="I9368" s="1"/>
      <c r="L9368" s="1"/>
      <c r="AC9368" s="5"/>
      <c r="AD9368" s="5"/>
      <c r="AE9368" s="5"/>
      <c r="AF9368" s="5"/>
      <c r="AG9368" s="5"/>
    </row>
    <row r="9369" spans="9:33" x14ac:dyDescent="0.2">
      <c r="I9369" s="1"/>
      <c r="L9369" s="1"/>
      <c r="AC9369" s="5"/>
      <c r="AD9369" s="5"/>
      <c r="AE9369" s="5"/>
      <c r="AF9369" s="5"/>
      <c r="AG9369" s="5"/>
    </row>
    <row r="9370" spans="9:33" x14ac:dyDescent="0.2">
      <c r="I9370" s="1"/>
      <c r="L9370" s="1"/>
      <c r="AC9370" s="5"/>
      <c r="AD9370" s="5"/>
      <c r="AE9370" s="5"/>
      <c r="AF9370" s="5"/>
      <c r="AG9370" s="5"/>
    </row>
    <row r="9371" spans="9:33" x14ac:dyDescent="0.2">
      <c r="I9371" s="1"/>
      <c r="L9371" s="1"/>
      <c r="AC9371" s="5"/>
      <c r="AD9371" s="5"/>
      <c r="AE9371" s="5"/>
      <c r="AF9371" s="5"/>
      <c r="AG9371" s="5"/>
    </row>
    <row r="9372" spans="9:33" x14ac:dyDescent="0.2">
      <c r="I9372" s="1"/>
      <c r="L9372" s="1"/>
      <c r="AC9372" s="5"/>
      <c r="AD9372" s="5"/>
      <c r="AE9372" s="5"/>
      <c r="AF9372" s="5"/>
      <c r="AG9372" s="5"/>
    </row>
    <row r="9373" spans="9:33" x14ac:dyDescent="0.2">
      <c r="I9373" s="2"/>
      <c r="L9373" s="1"/>
      <c r="AC9373" s="5"/>
      <c r="AD9373" s="5"/>
      <c r="AE9373" s="5"/>
      <c r="AF9373" s="5"/>
      <c r="AG9373" s="5"/>
    </row>
    <row r="9374" spans="9:33" x14ac:dyDescent="0.2">
      <c r="I9374" s="1"/>
      <c r="L9374" s="1"/>
      <c r="AC9374" s="5"/>
      <c r="AD9374" s="5"/>
      <c r="AE9374" s="5"/>
      <c r="AF9374" s="5"/>
      <c r="AG9374" s="5"/>
    </row>
    <row r="9375" spans="9:33" x14ac:dyDescent="0.2">
      <c r="I9375" s="1"/>
      <c r="L9375" s="1"/>
      <c r="AC9375" s="5"/>
      <c r="AD9375" s="5"/>
      <c r="AE9375" s="5"/>
      <c r="AF9375" s="5"/>
      <c r="AG9375" s="5"/>
    </row>
    <row r="9376" spans="9:33" x14ac:dyDescent="0.2">
      <c r="I9376" s="2"/>
      <c r="L9376" s="1"/>
      <c r="AC9376" s="5"/>
      <c r="AD9376" s="5"/>
      <c r="AE9376" s="5"/>
      <c r="AF9376" s="5"/>
      <c r="AG9376" s="5"/>
    </row>
    <row r="9377" spans="9:33" x14ac:dyDescent="0.2">
      <c r="I9377" s="1"/>
      <c r="L9377" s="1"/>
      <c r="AC9377" s="5"/>
      <c r="AD9377" s="5"/>
      <c r="AE9377" s="5"/>
      <c r="AF9377" s="5"/>
      <c r="AG9377" s="5"/>
    </row>
    <row r="9378" spans="9:33" x14ac:dyDescent="0.2">
      <c r="I9378" s="2"/>
      <c r="L9378" s="1"/>
      <c r="AC9378" s="5"/>
      <c r="AD9378" s="5"/>
      <c r="AE9378" s="5"/>
      <c r="AF9378" s="5"/>
      <c r="AG9378" s="5"/>
    </row>
    <row r="9379" spans="9:33" x14ac:dyDescent="0.2">
      <c r="I9379" s="2"/>
      <c r="L9379" s="1"/>
      <c r="AC9379" s="5"/>
      <c r="AD9379" s="5"/>
      <c r="AE9379" s="5"/>
      <c r="AF9379" s="5"/>
      <c r="AG9379" s="5"/>
    </row>
    <row r="9380" spans="9:33" x14ac:dyDescent="0.2">
      <c r="I9380" s="2"/>
      <c r="L9380" s="1"/>
      <c r="AC9380" s="5"/>
      <c r="AD9380" s="5"/>
      <c r="AE9380" s="5"/>
      <c r="AF9380" s="5"/>
      <c r="AG9380" s="5"/>
    </row>
    <row r="9381" spans="9:33" x14ac:dyDescent="0.2">
      <c r="I9381" s="2"/>
      <c r="L9381" s="1"/>
      <c r="AC9381" s="5"/>
      <c r="AD9381" s="5"/>
      <c r="AE9381" s="5"/>
      <c r="AF9381" s="5"/>
      <c r="AG9381" s="5"/>
    </row>
    <row r="9382" spans="9:33" x14ac:dyDescent="0.2">
      <c r="I9382" s="1"/>
      <c r="L9382" s="1"/>
      <c r="AC9382" s="5"/>
      <c r="AD9382" s="5"/>
      <c r="AE9382" s="5"/>
      <c r="AF9382" s="5"/>
      <c r="AG9382" s="5"/>
    </row>
    <row r="9383" spans="9:33" x14ac:dyDescent="0.2">
      <c r="I9383" s="1"/>
      <c r="L9383" s="1"/>
      <c r="AC9383" s="5"/>
      <c r="AD9383" s="5"/>
      <c r="AE9383" s="5"/>
      <c r="AF9383" s="5"/>
      <c r="AG9383" s="5"/>
    </row>
    <row r="9384" spans="9:33" x14ac:dyDescent="0.2">
      <c r="I9384" s="1"/>
      <c r="L9384" s="1"/>
      <c r="AC9384" s="5"/>
      <c r="AD9384" s="5"/>
      <c r="AE9384" s="5"/>
      <c r="AF9384" s="5"/>
      <c r="AG9384" s="5"/>
    </row>
    <row r="9385" spans="9:33" x14ac:dyDescent="0.2">
      <c r="I9385" s="1"/>
      <c r="L9385" s="1"/>
      <c r="AC9385" s="5"/>
      <c r="AD9385" s="5"/>
      <c r="AE9385" s="5"/>
      <c r="AF9385" s="5"/>
      <c r="AG9385" s="5"/>
    </row>
    <row r="9386" spans="9:33" x14ac:dyDescent="0.2">
      <c r="I9386" s="1"/>
      <c r="L9386" s="1"/>
      <c r="AC9386" s="5"/>
      <c r="AD9386" s="5"/>
      <c r="AE9386" s="5"/>
      <c r="AF9386" s="5"/>
      <c r="AG9386" s="5"/>
    </row>
    <row r="9387" spans="9:33" x14ac:dyDescent="0.2">
      <c r="I9387" s="1"/>
      <c r="L9387" s="1"/>
      <c r="AC9387" s="5"/>
      <c r="AD9387" s="5"/>
      <c r="AE9387" s="5"/>
      <c r="AF9387" s="5"/>
      <c r="AG9387" s="5"/>
    </row>
    <row r="9388" spans="9:33" x14ac:dyDescent="0.2">
      <c r="I9388" s="1"/>
      <c r="L9388" s="1"/>
      <c r="AC9388" s="5"/>
      <c r="AD9388" s="5"/>
      <c r="AE9388" s="5"/>
      <c r="AF9388" s="5"/>
      <c r="AG9388" s="5"/>
    </row>
    <row r="9389" spans="9:33" x14ac:dyDescent="0.2">
      <c r="I9389" s="1"/>
      <c r="L9389" s="1"/>
      <c r="AC9389" s="5"/>
      <c r="AD9389" s="5"/>
      <c r="AE9389" s="5"/>
      <c r="AF9389" s="5"/>
      <c r="AG9389" s="5"/>
    </row>
    <row r="9390" spans="9:33" x14ac:dyDescent="0.2">
      <c r="I9390" s="1"/>
      <c r="L9390" s="1"/>
      <c r="AC9390" s="5"/>
      <c r="AD9390" s="5"/>
      <c r="AE9390" s="5"/>
      <c r="AF9390" s="5"/>
      <c r="AG9390" s="5"/>
    </row>
    <row r="9391" spans="9:33" x14ac:dyDescent="0.2">
      <c r="I9391" s="1"/>
      <c r="L9391" s="1"/>
      <c r="AC9391" s="5"/>
      <c r="AD9391" s="5"/>
      <c r="AE9391" s="5"/>
      <c r="AF9391" s="5"/>
      <c r="AG9391" s="5"/>
    </row>
    <row r="9392" spans="9:33" x14ac:dyDescent="0.2">
      <c r="I9392" s="1"/>
      <c r="L9392" s="1"/>
      <c r="AC9392" s="5"/>
      <c r="AD9392" s="5"/>
      <c r="AE9392" s="5"/>
      <c r="AF9392" s="5"/>
      <c r="AG9392" s="5"/>
    </row>
    <row r="9393" spans="9:33" x14ac:dyDescent="0.2">
      <c r="I9393" s="1"/>
      <c r="L9393" s="1"/>
      <c r="AC9393" s="5"/>
      <c r="AD9393" s="5"/>
      <c r="AE9393" s="5"/>
      <c r="AF9393" s="5"/>
      <c r="AG9393" s="5"/>
    </row>
    <row r="9394" spans="9:33" x14ac:dyDescent="0.2">
      <c r="I9394" s="1"/>
      <c r="L9394" s="1"/>
      <c r="AC9394" s="5"/>
      <c r="AD9394" s="5"/>
      <c r="AE9394" s="5"/>
      <c r="AF9394" s="5"/>
      <c r="AG9394" s="5"/>
    </row>
    <row r="9395" spans="9:33" x14ac:dyDescent="0.2">
      <c r="I9395" s="1"/>
      <c r="L9395" s="1"/>
      <c r="AC9395" s="5"/>
      <c r="AD9395" s="5"/>
      <c r="AE9395" s="5"/>
      <c r="AF9395" s="5"/>
      <c r="AG9395" s="5"/>
    </row>
    <row r="9396" spans="9:33" x14ac:dyDescent="0.2">
      <c r="I9396" s="1"/>
      <c r="L9396" s="1"/>
      <c r="AC9396" s="5"/>
      <c r="AD9396" s="5"/>
      <c r="AE9396" s="5"/>
      <c r="AF9396" s="5"/>
      <c r="AG9396" s="5"/>
    </row>
    <row r="9397" spans="9:33" x14ac:dyDescent="0.2">
      <c r="I9397" s="1"/>
      <c r="L9397" s="1"/>
      <c r="AC9397" s="5"/>
      <c r="AD9397" s="5"/>
      <c r="AE9397" s="5"/>
      <c r="AF9397" s="5"/>
      <c r="AG9397" s="5"/>
    </row>
    <row r="9398" spans="9:33" x14ac:dyDescent="0.2">
      <c r="I9398" s="1"/>
      <c r="L9398" s="1"/>
      <c r="AC9398" s="5"/>
      <c r="AD9398" s="5"/>
      <c r="AE9398" s="5"/>
      <c r="AF9398" s="5"/>
      <c r="AG9398" s="5"/>
    </row>
    <row r="9399" spans="9:33" x14ac:dyDescent="0.2">
      <c r="I9399" s="1"/>
      <c r="L9399" s="1"/>
      <c r="AC9399" s="5"/>
      <c r="AD9399" s="5"/>
      <c r="AE9399" s="5"/>
      <c r="AF9399" s="5"/>
      <c r="AG9399" s="5"/>
    </row>
    <row r="9400" spans="9:33" x14ac:dyDescent="0.2">
      <c r="I9400" s="1"/>
      <c r="L9400" s="1"/>
      <c r="AC9400" s="5"/>
      <c r="AD9400" s="5"/>
      <c r="AE9400" s="5"/>
      <c r="AF9400" s="5"/>
      <c r="AG9400" s="5"/>
    </row>
    <row r="9401" spans="9:33" x14ac:dyDescent="0.2">
      <c r="I9401" s="1"/>
      <c r="L9401" s="1"/>
      <c r="AC9401" s="5"/>
      <c r="AD9401" s="5"/>
      <c r="AE9401" s="5"/>
      <c r="AF9401" s="5"/>
      <c r="AG9401" s="5"/>
    </row>
    <row r="9402" spans="9:33" x14ac:dyDescent="0.2">
      <c r="I9402" s="1"/>
      <c r="L9402" s="1"/>
      <c r="AC9402" s="5"/>
      <c r="AD9402" s="5"/>
      <c r="AE9402" s="5"/>
      <c r="AF9402" s="5"/>
      <c r="AG9402" s="5"/>
    </row>
    <row r="9403" spans="9:33" x14ac:dyDescent="0.2">
      <c r="I9403" s="1"/>
      <c r="L9403" s="1"/>
      <c r="AC9403" s="5"/>
      <c r="AD9403" s="5"/>
      <c r="AE9403" s="5"/>
      <c r="AF9403" s="5"/>
      <c r="AG9403" s="5"/>
    </row>
    <row r="9404" spans="9:33" x14ac:dyDescent="0.2">
      <c r="I9404" s="1"/>
      <c r="L9404" s="1"/>
      <c r="AC9404" s="5"/>
      <c r="AD9404" s="5"/>
      <c r="AE9404" s="5"/>
      <c r="AF9404" s="5"/>
      <c r="AG9404" s="5"/>
    </row>
    <row r="9405" spans="9:33" x14ac:dyDescent="0.2">
      <c r="I9405" s="1"/>
      <c r="L9405" s="1"/>
      <c r="AC9405" s="5"/>
      <c r="AD9405" s="5"/>
      <c r="AE9405" s="5"/>
      <c r="AF9405" s="5"/>
      <c r="AG9405" s="5"/>
    </row>
    <row r="9406" spans="9:33" x14ac:dyDescent="0.2">
      <c r="I9406" s="1"/>
      <c r="L9406" s="1"/>
      <c r="AC9406" s="5"/>
      <c r="AD9406" s="5"/>
      <c r="AE9406" s="5"/>
      <c r="AF9406" s="5"/>
      <c r="AG9406" s="5"/>
    </row>
    <row r="9407" spans="9:33" x14ac:dyDescent="0.2">
      <c r="I9407" s="1"/>
      <c r="L9407" s="1"/>
      <c r="AC9407" s="5"/>
      <c r="AD9407" s="5"/>
      <c r="AE9407" s="5"/>
      <c r="AF9407" s="5"/>
      <c r="AG9407" s="5"/>
    </row>
    <row r="9408" spans="9:33" x14ac:dyDescent="0.2">
      <c r="I9408" s="1"/>
      <c r="L9408" s="1"/>
      <c r="AC9408" s="5"/>
      <c r="AD9408" s="5"/>
      <c r="AE9408" s="5"/>
      <c r="AF9408" s="5"/>
      <c r="AG9408" s="5"/>
    </row>
    <row r="9409" spans="9:33" x14ac:dyDescent="0.2">
      <c r="I9409" s="1"/>
      <c r="L9409" s="1"/>
      <c r="AC9409" s="5"/>
      <c r="AD9409" s="5"/>
      <c r="AE9409" s="5"/>
      <c r="AF9409" s="5"/>
      <c r="AG9409" s="5"/>
    </row>
    <row r="9410" spans="9:33" x14ac:dyDescent="0.2">
      <c r="I9410" s="1"/>
      <c r="L9410" s="1"/>
      <c r="AC9410" s="5"/>
      <c r="AD9410" s="5"/>
      <c r="AE9410" s="5"/>
      <c r="AF9410" s="5"/>
      <c r="AG9410" s="5"/>
    </row>
    <row r="9411" spans="9:33" x14ac:dyDescent="0.2">
      <c r="I9411" s="1"/>
      <c r="L9411" s="1"/>
      <c r="AC9411" s="5"/>
      <c r="AD9411" s="5"/>
      <c r="AE9411" s="5"/>
      <c r="AF9411" s="5"/>
      <c r="AG9411" s="5"/>
    </row>
    <row r="9412" spans="9:33" x14ac:dyDescent="0.2">
      <c r="I9412" s="1"/>
      <c r="L9412" s="1"/>
      <c r="AC9412" s="5"/>
      <c r="AD9412" s="5"/>
      <c r="AE9412" s="5"/>
      <c r="AF9412" s="5"/>
      <c r="AG9412" s="5"/>
    </row>
    <row r="9413" spans="9:33" x14ac:dyDescent="0.2">
      <c r="I9413" s="1"/>
      <c r="L9413" s="1"/>
      <c r="AC9413" s="5"/>
      <c r="AD9413" s="5"/>
      <c r="AE9413" s="5"/>
      <c r="AF9413" s="5"/>
      <c r="AG9413" s="5"/>
    </row>
    <row r="9414" spans="9:33" x14ac:dyDescent="0.2">
      <c r="I9414" s="1"/>
      <c r="L9414" s="1"/>
      <c r="AC9414" s="5"/>
      <c r="AD9414" s="5"/>
      <c r="AE9414" s="5"/>
      <c r="AF9414" s="5"/>
      <c r="AG9414" s="5"/>
    </row>
    <row r="9415" spans="9:33" x14ac:dyDescent="0.2">
      <c r="I9415" s="1"/>
      <c r="L9415" s="1"/>
      <c r="AC9415" s="5"/>
      <c r="AD9415" s="5"/>
      <c r="AE9415" s="5"/>
      <c r="AF9415" s="5"/>
      <c r="AG9415" s="5"/>
    </row>
    <row r="9416" spans="9:33" x14ac:dyDescent="0.2">
      <c r="I9416" s="1"/>
      <c r="L9416" s="1"/>
      <c r="AC9416" s="5"/>
      <c r="AD9416" s="5"/>
      <c r="AE9416" s="5"/>
      <c r="AF9416" s="5"/>
      <c r="AG9416" s="5"/>
    </row>
    <row r="9417" spans="9:33" x14ac:dyDescent="0.2">
      <c r="I9417" s="1"/>
      <c r="L9417" s="1"/>
      <c r="AC9417" s="5"/>
      <c r="AD9417" s="5"/>
      <c r="AE9417" s="5"/>
      <c r="AF9417" s="5"/>
      <c r="AG9417" s="5"/>
    </row>
    <row r="9418" spans="9:33" x14ac:dyDescent="0.2">
      <c r="I9418" s="1"/>
      <c r="L9418" s="1"/>
      <c r="AC9418" s="5"/>
      <c r="AD9418" s="5"/>
      <c r="AE9418" s="5"/>
      <c r="AF9418" s="5"/>
      <c r="AG9418" s="5"/>
    </row>
    <row r="9419" spans="9:33" x14ac:dyDescent="0.2">
      <c r="I9419" s="1"/>
      <c r="L9419" s="1"/>
      <c r="AC9419" s="5"/>
      <c r="AD9419" s="5"/>
      <c r="AE9419" s="5"/>
      <c r="AF9419" s="5"/>
      <c r="AG9419" s="5"/>
    </row>
    <row r="9420" spans="9:33" x14ac:dyDescent="0.2">
      <c r="I9420" s="1"/>
      <c r="L9420" s="1"/>
      <c r="AC9420" s="5"/>
      <c r="AD9420" s="5"/>
      <c r="AE9420" s="5"/>
      <c r="AF9420" s="5"/>
      <c r="AG9420" s="5"/>
    </row>
    <row r="9421" spans="9:33" x14ac:dyDescent="0.2">
      <c r="I9421" s="1"/>
      <c r="L9421" s="1"/>
      <c r="AC9421" s="5"/>
      <c r="AD9421" s="5"/>
      <c r="AE9421" s="5"/>
      <c r="AF9421" s="5"/>
      <c r="AG9421" s="5"/>
    </row>
    <row r="9422" spans="9:33" x14ac:dyDescent="0.2">
      <c r="I9422" s="1"/>
      <c r="L9422" s="1"/>
      <c r="AC9422" s="5"/>
      <c r="AD9422" s="5"/>
      <c r="AE9422" s="5"/>
      <c r="AF9422" s="5"/>
      <c r="AG9422" s="5"/>
    </row>
    <row r="9423" spans="9:33" x14ac:dyDescent="0.2">
      <c r="I9423" s="1"/>
      <c r="L9423" s="1"/>
      <c r="AC9423" s="5"/>
      <c r="AD9423" s="5"/>
      <c r="AE9423" s="5"/>
      <c r="AF9423" s="5"/>
      <c r="AG9423" s="5"/>
    </row>
    <row r="9424" spans="9:33" x14ac:dyDescent="0.2">
      <c r="I9424" s="1"/>
      <c r="L9424" s="1"/>
      <c r="AC9424" s="5"/>
      <c r="AD9424" s="5"/>
      <c r="AE9424" s="5"/>
      <c r="AF9424" s="5"/>
      <c r="AG9424" s="5"/>
    </row>
    <row r="9425" spans="9:33" x14ac:dyDescent="0.2">
      <c r="I9425" s="1"/>
      <c r="L9425" s="1"/>
      <c r="AC9425" s="5"/>
      <c r="AD9425" s="5"/>
      <c r="AE9425" s="5"/>
      <c r="AF9425" s="5"/>
      <c r="AG9425" s="5"/>
    </row>
    <row r="9426" spans="9:33" x14ac:dyDescent="0.2">
      <c r="I9426" s="1"/>
      <c r="L9426" s="1"/>
      <c r="AC9426" s="5"/>
      <c r="AD9426" s="5"/>
      <c r="AE9426" s="5"/>
      <c r="AF9426" s="5"/>
      <c r="AG9426" s="5"/>
    </row>
    <row r="9427" spans="9:33" x14ac:dyDescent="0.2">
      <c r="I9427" s="1"/>
      <c r="L9427" s="1"/>
      <c r="AC9427" s="5"/>
      <c r="AD9427" s="5"/>
      <c r="AE9427" s="5"/>
      <c r="AF9427" s="5"/>
      <c r="AG9427" s="5"/>
    </row>
    <row r="9428" spans="9:33" x14ac:dyDescent="0.2">
      <c r="I9428" s="1"/>
      <c r="L9428" s="1"/>
      <c r="AC9428" s="5"/>
      <c r="AD9428" s="5"/>
      <c r="AE9428" s="5"/>
      <c r="AF9428" s="5"/>
      <c r="AG9428" s="5"/>
    </row>
    <row r="9429" spans="9:33" x14ac:dyDescent="0.2">
      <c r="I9429" s="1"/>
      <c r="L9429" s="1"/>
      <c r="AC9429" s="5"/>
      <c r="AD9429" s="5"/>
      <c r="AE9429" s="5"/>
      <c r="AF9429" s="5"/>
      <c r="AG9429" s="5"/>
    </row>
    <row r="9430" spans="9:33" x14ac:dyDescent="0.2">
      <c r="I9430" s="1"/>
      <c r="L9430" s="1"/>
      <c r="AC9430" s="5"/>
      <c r="AD9430" s="5"/>
      <c r="AE9430" s="5"/>
      <c r="AF9430" s="5"/>
      <c r="AG9430" s="5"/>
    </row>
    <row r="9431" spans="9:33" x14ac:dyDescent="0.2">
      <c r="I9431" s="1"/>
      <c r="L9431" s="1"/>
      <c r="AC9431" s="5"/>
      <c r="AD9431" s="5"/>
      <c r="AE9431" s="5"/>
      <c r="AF9431" s="5"/>
      <c r="AG9431" s="5"/>
    </row>
    <row r="9432" spans="9:33" x14ac:dyDescent="0.2">
      <c r="I9432" s="1"/>
      <c r="L9432" s="1"/>
      <c r="AC9432" s="5"/>
      <c r="AD9432" s="5"/>
      <c r="AE9432" s="5"/>
      <c r="AF9432" s="5"/>
      <c r="AG9432" s="5"/>
    </row>
    <row r="9433" spans="9:33" x14ac:dyDescent="0.2">
      <c r="I9433" s="1"/>
      <c r="L9433" s="1"/>
      <c r="AC9433" s="5"/>
      <c r="AD9433" s="5"/>
      <c r="AE9433" s="5"/>
      <c r="AF9433" s="5"/>
      <c r="AG9433" s="5"/>
    </row>
    <row r="9434" spans="9:33" x14ac:dyDescent="0.2">
      <c r="I9434" s="1"/>
      <c r="L9434" s="1"/>
      <c r="AC9434" s="5"/>
      <c r="AD9434" s="5"/>
      <c r="AE9434" s="5"/>
      <c r="AF9434" s="5"/>
      <c r="AG9434" s="5"/>
    </row>
    <row r="9435" spans="9:33" x14ac:dyDescent="0.2">
      <c r="I9435" s="1"/>
      <c r="L9435" s="1"/>
      <c r="AC9435" s="5"/>
      <c r="AD9435" s="5"/>
      <c r="AE9435" s="5"/>
      <c r="AF9435" s="5"/>
      <c r="AG9435" s="5"/>
    </row>
    <row r="9436" spans="9:33" x14ac:dyDescent="0.2">
      <c r="I9436" s="1"/>
      <c r="L9436" s="1"/>
      <c r="AC9436" s="5"/>
      <c r="AD9436" s="5"/>
      <c r="AE9436" s="5"/>
      <c r="AF9436" s="5"/>
      <c r="AG9436" s="5"/>
    </row>
    <row r="9437" spans="9:33" x14ac:dyDescent="0.2">
      <c r="I9437" s="1"/>
      <c r="L9437" s="1"/>
      <c r="AC9437" s="5"/>
      <c r="AD9437" s="5"/>
      <c r="AE9437" s="5"/>
      <c r="AF9437" s="5"/>
      <c r="AG9437" s="5"/>
    </row>
    <row r="9438" spans="9:33" x14ac:dyDescent="0.2">
      <c r="I9438" s="1"/>
      <c r="L9438" s="1"/>
      <c r="AC9438" s="5"/>
      <c r="AD9438" s="5"/>
      <c r="AE9438" s="5"/>
      <c r="AF9438" s="5"/>
      <c r="AG9438" s="5"/>
    </row>
    <row r="9439" spans="9:33" x14ac:dyDescent="0.2">
      <c r="I9439" s="1"/>
      <c r="L9439" s="1"/>
      <c r="AC9439" s="5"/>
      <c r="AD9439" s="5"/>
      <c r="AE9439" s="5"/>
      <c r="AF9439" s="5"/>
      <c r="AG9439" s="5"/>
    </row>
    <row r="9440" spans="9:33" x14ac:dyDescent="0.2">
      <c r="I9440" s="1"/>
      <c r="L9440" s="1"/>
      <c r="AC9440" s="5"/>
      <c r="AD9440" s="5"/>
      <c r="AE9440" s="5"/>
      <c r="AF9440" s="5"/>
      <c r="AG9440" s="5"/>
    </row>
    <row r="9441" spans="9:33" x14ac:dyDescent="0.2">
      <c r="I9441" s="1"/>
      <c r="L9441" s="1"/>
      <c r="AC9441" s="5"/>
      <c r="AD9441" s="5"/>
      <c r="AE9441" s="5"/>
      <c r="AF9441" s="5"/>
      <c r="AG9441" s="5"/>
    </row>
    <row r="9442" spans="9:33" x14ac:dyDescent="0.2">
      <c r="I9442" s="1"/>
      <c r="L9442" s="1"/>
      <c r="AC9442" s="5"/>
      <c r="AD9442" s="5"/>
      <c r="AE9442" s="5"/>
      <c r="AF9442" s="5"/>
      <c r="AG9442" s="5"/>
    </row>
    <row r="9443" spans="9:33" x14ac:dyDescent="0.2">
      <c r="I9443" s="1"/>
      <c r="L9443" s="1"/>
      <c r="AC9443" s="5"/>
      <c r="AD9443" s="5"/>
      <c r="AE9443" s="5"/>
      <c r="AF9443" s="5"/>
      <c r="AG9443" s="5"/>
    </row>
    <row r="9444" spans="9:33" x14ac:dyDescent="0.2">
      <c r="I9444" s="1"/>
      <c r="L9444" s="1"/>
      <c r="AC9444" s="5"/>
      <c r="AD9444" s="5"/>
      <c r="AE9444" s="5"/>
      <c r="AF9444" s="5"/>
      <c r="AG9444" s="5"/>
    </row>
    <row r="9445" spans="9:33" x14ac:dyDescent="0.2">
      <c r="I9445" s="1"/>
      <c r="L9445" s="1"/>
      <c r="AC9445" s="5"/>
      <c r="AD9445" s="5"/>
      <c r="AE9445" s="5"/>
      <c r="AF9445" s="5"/>
      <c r="AG9445" s="5"/>
    </row>
    <row r="9446" spans="9:33" x14ac:dyDescent="0.2">
      <c r="I9446" s="1"/>
      <c r="L9446" s="1"/>
      <c r="AC9446" s="5"/>
      <c r="AD9446" s="5"/>
      <c r="AE9446" s="5"/>
      <c r="AF9446" s="5"/>
      <c r="AG9446" s="5"/>
    </row>
    <row r="9447" spans="9:33" x14ac:dyDescent="0.2">
      <c r="I9447" s="1"/>
      <c r="L9447" s="1"/>
      <c r="AC9447" s="5"/>
      <c r="AD9447" s="5"/>
      <c r="AE9447" s="5"/>
      <c r="AF9447" s="5"/>
      <c r="AG9447" s="5"/>
    </row>
    <row r="9448" spans="9:33" x14ac:dyDescent="0.2">
      <c r="I9448" s="1"/>
      <c r="L9448" s="1"/>
      <c r="AC9448" s="5"/>
      <c r="AD9448" s="5"/>
      <c r="AE9448" s="5"/>
      <c r="AF9448" s="5"/>
      <c r="AG9448" s="5"/>
    </row>
    <row r="9449" spans="9:33" x14ac:dyDescent="0.2">
      <c r="I9449" s="1"/>
      <c r="L9449" s="1"/>
      <c r="AC9449" s="5"/>
      <c r="AD9449" s="5"/>
      <c r="AE9449" s="5"/>
      <c r="AF9449" s="5"/>
      <c r="AG9449" s="5"/>
    </row>
    <row r="9450" spans="9:33" x14ac:dyDescent="0.2">
      <c r="I9450" s="1"/>
      <c r="L9450" s="3"/>
    </row>
    <row r="9451" spans="9:33" x14ac:dyDescent="0.2">
      <c r="I9451" s="1"/>
      <c r="L9451" s="1"/>
      <c r="AC9451" s="5"/>
      <c r="AD9451" s="5"/>
      <c r="AE9451" s="5"/>
      <c r="AF9451" s="5"/>
      <c r="AG9451" s="5"/>
    </row>
    <row r="9452" spans="9:33" x14ac:dyDescent="0.2">
      <c r="I9452" s="1"/>
      <c r="L9452" s="1"/>
      <c r="AC9452" s="5"/>
      <c r="AD9452" s="5"/>
      <c r="AE9452" s="5"/>
      <c r="AF9452" s="5"/>
      <c r="AG9452" s="5"/>
    </row>
    <row r="9453" spans="9:33" x14ac:dyDescent="0.2">
      <c r="I9453" s="1"/>
      <c r="L9453" s="1"/>
      <c r="AC9453" s="5"/>
      <c r="AD9453" s="5"/>
      <c r="AE9453" s="5"/>
      <c r="AF9453" s="5"/>
      <c r="AG9453" s="5"/>
    </row>
    <row r="9454" spans="9:33" x14ac:dyDescent="0.2">
      <c r="I9454" s="1"/>
      <c r="L9454" s="1"/>
      <c r="AC9454" s="5"/>
      <c r="AD9454" s="5"/>
      <c r="AE9454" s="5"/>
      <c r="AF9454" s="5"/>
      <c r="AG9454" s="5"/>
    </row>
    <row r="9455" spans="9:33" x14ac:dyDescent="0.2">
      <c r="I9455" s="1"/>
      <c r="L9455" s="1"/>
      <c r="AC9455" s="5"/>
      <c r="AD9455" s="5"/>
      <c r="AE9455" s="5"/>
      <c r="AF9455" s="5"/>
      <c r="AG9455" s="5"/>
    </row>
    <row r="9456" spans="9:33" x14ac:dyDescent="0.2">
      <c r="I9456" s="1"/>
      <c r="L9456" s="1"/>
      <c r="AC9456" s="5"/>
      <c r="AD9456" s="5"/>
      <c r="AE9456" s="5"/>
      <c r="AF9456" s="5"/>
      <c r="AG9456" s="5"/>
    </row>
    <row r="9457" spans="9:33" x14ac:dyDescent="0.2">
      <c r="I9457" s="1"/>
      <c r="L9457" s="1"/>
      <c r="AC9457" s="5"/>
      <c r="AD9457" s="5"/>
      <c r="AE9457" s="5"/>
      <c r="AF9457" s="5"/>
      <c r="AG9457" s="5"/>
    </row>
    <row r="9458" spans="9:33" x14ac:dyDescent="0.2">
      <c r="I9458" s="1"/>
      <c r="L9458" s="1"/>
      <c r="AC9458" s="5"/>
      <c r="AD9458" s="5"/>
      <c r="AE9458" s="5"/>
      <c r="AF9458" s="5"/>
      <c r="AG9458" s="5"/>
    </row>
    <row r="9459" spans="9:33" x14ac:dyDescent="0.2">
      <c r="I9459" s="1"/>
      <c r="L9459" s="1"/>
      <c r="AC9459" s="5"/>
      <c r="AD9459" s="5"/>
      <c r="AE9459" s="5"/>
      <c r="AF9459" s="5"/>
      <c r="AG9459" s="5"/>
    </row>
    <row r="9460" spans="9:33" x14ac:dyDescent="0.2">
      <c r="I9460" s="1"/>
      <c r="L9460" s="1"/>
      <c r="AC9460" s="5"/>
      <c r="AD9460" s="5"/>
      <c r="AE9460" s="5"/>
      <c r="AF9460" s="5"/>
      <c r="AG9460" s="5"/>
    </row>
    <row r="9461" spans="9:33" x14ac:dyDescent="0.2">
      <c r="I9461" s="2"/>
      <c r="L9461" s="1"/>
      <c r="AC9461" s="5"/>
      <c r="AD9461" s="5"/>
      <c r="AE9461" s="5"/>
      <c r="AF9461" s="5"/>
      <c r="AG9461" s="5"/>
    </row>
    <row r="9462" spans="9:33" x14ac:dyDescent="0.2">
      <c r="I9462" s="1"/>
      <c r="L9462" s="1"/>
      <c r="AC9462" s="5"/>
      <c r="AD9462" s="5"/>
      <c r="AE9462" s="5"/>
      <c r="AF9462" s="5"/>
      <c r="AG9462" s="5"/>
    </row>
    <row r="9463" spans="9:33" x14ac:dyDescent="0.2">
      <c r="I9463" s="1"/>
      <c r="L9463" s="1"/>
      <c r="AC9463" s="5"/>
      <c r="AD9463" s="5"/>
      <c r="AE9463" s="5"/>
      <c r="AF9463" s="5"/>
      <c r="AG9463" s="5"/>
    </row>
    <row r="9464" spans="9:33" x14ac:dyDescent="0.2">
      <c r="I9464" s="1"/>
      <c r="L9464" s="1"/>
      <c r="AC9464" s="5"/>
      <c r="AD9464" s="5"/>
      <c r="AE9464" s="5"/>
      <c r="AF9464" s="5"/>
      <c r="AG9464" s="5"/>
    </row>
    <row r="9465" spans="9:33" x14ac:dyDescent="0.2">
      <c r="I9465" s="1"/>
      <c r="L9465" s="1"/>
      <c r="AC9465" s="5"/>
      <c r="AD9465" s="5"/>
      <c r="AE9465" s="5"/>
      <c r="AF9465" s="5"/>
      <c r="AG9465" s="5"/>
    </row>
    <row r="9466" spans="9:33" x14ac:dyDescent="0.2">
      <c r="I9466" s="1"/>
      <c r="L9466" s="1"/>
      <c r="AC9466" s="5"/>
      <c r="AD9466" s="5"/>
      <c r="AE9466" s="5"/>
      <c r="AF9466" s="5"/>
      <c r="AG9466" s="5"/>
    </row>
    <row r="9467" spans="9:33" x14ac:dyDescent="0.2">
      <c r="I9467" s="2"/>
      <c r="L9467" s="1"/>
      <c r="AC9467" s="5"/>
      <c r="AD9467" s="5"/>
      <c r="AE9467" s="5"/>
      <c r="AF9467" s="5"/>
      <c r="AG9467" s="5"/>
    </row>
    <row r="9468" spans="9:33" x14ac:dyDescent="0.2">
      <c r="I9468" s="1"/>
      <c r="L9468" s="1"/>
      <c r="AC9468" s="5"/>
      <c r="AD9468" s="5"/>
      <c r="AE9468" s="5"/>
      <c r="AF9468" s="5"/>
      <c r="AG9468" s="5"/>
    </row>
    <row r="9469" spans="9:33" x14ac:dyDescent="0.2">
      <c r="I9469" s="2"/>
      <c r="L9469" s="1"/>
      <c r="AC9469" s="5"/>
      <c r="AD9469" s="5"/>
      <c r="AE9469" s="5"/>
      <c r="AF9469" s="5"/>
      <c r="AG9469" s="5"/>
    </row>
    <row r="9470" spans="9:33" x14ac:dyDescent="0.2">
      <c r="I9470" s="1"/>
      <c r="L9470" s="1"/>
      <c r="AC9470" s="5"/>
      <c r="AD9470" s="5"/>
      <c r="AE9470" s="5"/>
      <c r="AF9470" s="5"/>
      <c r="AG9470" s="5"/>
    </row>
    <row r="9471" spans="9:33" x14ac:dyDescent="0.2">
      <c r="I9471" s="1"/>
      <c r="L9471" s="1"/>
      <c r="AC9471" s="5"/>
      <c r="AD9471" s="5"/>
      <c r="AE9471" s="5"/>
      <c r="AF9471" s="5"/>
      <c r="AG9471" s="5"/>
    </row>
    <row r="9472" spans="9:33" x14ac:dyDescent="0.2">
      <c r="I9472" s="1"/>
      <c r="L9472" s="1"/>
      <c r="AC9472" s="5"/>
      <c r="AD9472" s="5"/>
      <c r="AE9472" s="5"/>
      <c r="AF9472" s="5"/>
      <c r="AG9472" s="5"/>
    </row>
    <row r="9473" spans="9:33" x14ac:dyDescent="0.2">
      <c r="I9473" s="1"/>
      <c r="L9473" s="1"/>
      <c r="AC9473" s="5"/>
      <c r="AD9473" s="5"/>
      <c r="AE9473" s="5"/>
      <c r="AF9473" s="5"/>
      <c r="AG9473" s="5"/>
    </row>
    <row r="9474" spans="9:33" x14ac:dyDescent="0.2">
      <c r="I9474" s="1"/>
      <c r="L9474" s="1"/>
      <c r="AC9474" s="5"/>
      <c r="AD9474" s="5"/>
      <c r="AE9474" s="5"/>
      <c r="AF9474" s="5"/>
      <c r="AG9474" s="5"/>
    </row>
    <row r="9475" spans="9:33" x14ac:dyDescent="0.2">
      <c r="I9475" s="1"/>
      <c r="L9475" s="1"/>
      <c r="AC9475" s="5"/>
      <c r="AD9475" s="5"/>
      <c r="AE9475" s="5"/>
      <c r="AF9475" s="5"/>
      <c r="AG9475" s="5"/>
    </row>
    <row r="9476" spans="9:33" x14ac:dyDescent="0.2">
      <c r="I9476" s="1"/>
      <c r="L9476" s="1"/>
      <c r="AC9476" s="5"/>
      <c r="AD9476" s="5"/>
      <c r="AE9476" s="5"/>
      <c r="AF9476" s="5"/>
      <c r="AG9476" s="5"/>
    </row>
    <row r="9477" spans="9:33" x14ac:dyDescent="0.2">
      <c r="I9477" s="1"/>
      <c r="L9477" s="1"/>
      <c r="AC9477" s="5"/>
      <c r="AD9477" s="5"/>
      <c r="AE9477" s="5"/>
      <c r="AF9477" s="5"/>
      <c r="AG9477" s="5"/>
    </row>
    <row r="9478" spans="9:33" x14ac:dyDescent="0.2">
      <c r="I9478" s="1"/>
      <c r="L9478" s="1"/>
      <c r="AC9478" s="5"/>
      <c r="AD9478" s="5"/>
      <c r="AE9478" s="5"/>
      <c r="AF9478" s="5"/>
      <c r="AG9478" s="5"/>
    </row>
    <row r="9479" spans="9:33" x14ac:dyDescent="0.2">
      <c r="I9479" s="1"/>
      <c r="L9479" s="1"/>
      <c r="AC9479" s="5"/>
      <c r="AD9479" s="5"/>
      <c r="AE9479" s="5"/>
      <c r="AF9479" s="5"/>
      <c r="AG9479" s="5"/>
    </row>
    <row r="9480" spans="9:33" x14ac:dyDescent="0.2">
      <c r="I9480" s="2"/>
      <c r="L9480" s="1"/>
      <c r="AC9480" s="5"/>
      <c r="AD9480" s="5"/>
      <c r="AE9480" s="5"/>
      <c r="AF9480" s="5"/>
      <c r="AG9480" s="5"/>
    </row>
    <row r="9481" spans="9:33" x14ac:dyDescent="0.2">
      <c r="I9481" s="1"/>
      <c r="L9481" s="1"/>
      <c r="AC9481" s="5"/>
      <c r="AD9481" s="5"/>
      <c r="AE9481" s="5"/>
      <c r="AF9481" s="5"/>
      <c r="AG9481" s="5"/>
    </row>
    <row r="9482" spans="9:33" x14ac:dyDescent="0.2">
      <c r="I9482" s="1"/>
      <c r="L9482" s="1"/>
      <c r="AC9482" s="5"/>
      <c r="AD9482" s="5"/>
      <c r="AE9482" s="5"/>
      <c r="AF9482" s="5"/>
      <c r="AG9482" s="5"/>
    </row>
    <row r="9483" spans="9:33" x14ac:dyDescent="0.2">
      <c r="I9483" s="2"/>
      <c r="L9483" s="1"/>
      <c r="AC9483" s="5"/>
      <c r="AD9483" s="5"/>
      <c r="AE9483" s="5"/>
      <c r="AF9483" s="5"/>
      <c r="AG9483" s="5"/>
    </row>
    <row r="9484" spans="9:33" x14ac:dyDescent="0.2">
      <c r="I9484" s="1"/>
      <c r="L9484" s="1"/>
      <c r="AC9484" s="5"/>
      <c r="AD9484" s="5"/>
      <c r="AE9484" s="5"/>
      <c r="AF9484" s="5"/>
      <c r="AG9484" s="5"/>
    </row>
    <row r="9485" spans="9:33" x14ac:dyDescent="0.2">
      <c r="I9485" s="2"/>
      <c r="L9485" s="1"/>
      <c r="AC9485" s="5"/>
      <c r="AD9485" s="5"/>
      <c r="AE9485" s="5"/>
      <c r="AF9485" s="5"/>
      <c r="AG9485" s="5"/>
    </row>
    <row r="9486" spans="9:33" x14ac:dyDescent="0.2">
      <c r="I9486" s="2"/>
      <c r="L9486" s="1"/>
      <c r="AC9486" s="5"/>
      <c r="AD9486" s="5"/>
      <c r="AE9486" s="5"/>
      <c r="AF9486" s="5"/>
      <c r="AG9486" s="5"/>
    </row>
    <row r="9487" spans="9:33" x14ac:dyDescent="0.2">
      <c r="I9487" s="2"/>
      <c r="L9487" s="1"/>
      <c r="AC9487" s="5"/>
      <c r="AD9487" s="5"/>
      <c r="AE9487" s="5"/>
      <c r="AF9487" s="5"/>
      <c r="AG9487" s="5"/>
    </row>
    <row r="9488" spans="9:33" x14ac:dyDescent="0.2">
      <c r="I9488" s="2"/>
      <c r="L9488" s="1"/>
      <c r="AC9488" s="5"/>
      <c r="AD9488" s="5"/>
      <c r="AE9488" s="5"/>
      <c r="AF9488" s="5"/>
      <c r="AG9488" s="5"/>
    </row>
    <row r="9489" spans="9:33" x14ac:dyDescent="0.2">
      <c r="I9489" s="1"/>
      <c r="L9489" s="1"/>
      <c r="AC9489" s="5"/>
      <c r="AD9489" s="5"/>
      <c r="AE9489" s="5"/>
      <c r="AF9489" s="5"/>
      <c r="AG9489" s="5"/>
    </row>
    <row r="9490" spans="9:33" x14ac:dyDescent="0.2">
      <c r="I9490" s="1"/>
      <c r="L9490" s="1"/>
      <c r="AC9490" s="5"/>
      <c r="AD9490" s="5"/>
      <c r="AE9490" s="5"/>
      <c r="AF9490" s="5"/>
      <c r="AG9490" s="5"/>
    </row>
    <row r="9491" spans="9:33" x14ac:dyDescent="0.2">
      <c r="I9491" s="1"/>
      <c r="L9491" s="1"/>
      <c r="AC9491" s="5"/>
      <c r="AD9491" s="5"/>
      <c r="AE9491" s="5"/>
      <c r="AF9491" s="5"/>
      <c r="AG9491" s="5"/>
    </row>
    <row r="9492" spans="9:33" x14ac:dyDescent="0.2">
      <c r="I9492" s="1"/>
      <c r="L9492" s="1"/>
      <c r="AC9492" s="5"/>
      <c r="AD9492" s="5"/>
      <c r="AE9492" s="5"/>
      <c r="AF9492" s="5"/>
      <c r="AG9492" s="5"/>
    </row>
    <row r="9493" spans="9:33" x14ac:dyDescent="0.2">
      <c r="I9493" s="1"/>
      <c r="L9493" s="1"/>
      <c r="AC9493" s="5"/>
      <c r="AD9493" s="5"/>
      <c r="AE9493" s="5"/>
      <c r="AF9493" s="5"/>
      <c r="AG9493" s="5"/>
    </row>
    <row r="9494" spans="9:33" x14ac:dyDescent="0.2">
      <c r="I9494" s="1"/>
      <c r="L9494" s="1"/>
      <c r="AC9494" s="5"/>
      <c r="AD9494" s="5"/>
      <c r="AE9494" s="5"/>
      <c r="AF9494" s="5"/>
      <c r="AG9494" s="5"/>
    </row>
    <row r="9495" spans="9:33" x14ac:dyDescent="0.2">
      <c r="I9495" s="1"/>
      <c r="L9495" s="1"/>
      <c r="AC9495" s="5"/>
      <c r="AD9495" s="5"/>
      <c r="AE9495" s="5"/>
      <c r="AF9495" s="5"/>
      <c r="AG9495" s="5"/>
    </row>
    <row r="9496" spans="9:33" x14ac:dyDescent="0.2">
      <c r="I9496" s="1"/>
      <c r="L9496" s="1"/>
      <c r="AC9496" s="5"/>
      <c r="AD9496" s="5"/>
      <c r="AE9496" s="5"/>
      <c r="AF9496" s="5"/>
      <c r="AG9496" s="5"/>
    </row>
    <row r="9497" spans="9:33" x14ac:dyDescent="0.2">
      <c r="I9497" s="1"/>
      <c r="L9497" s="1"/>
      <c r="AC9497" s="5"/>
      <c r="AD9497" s="5"/>
      <c r="AE9497" s="5"/>
      <c r="AF9497" s="5"/>
      <c r="AG9497" s="5"/>
    </row>
    <row r="9498" spans="9:33" x14ac:dyDescent="0.2">
      <c r="I9498" s="1"/>
      <c r="L9498" s="1"/>
      <c r="AC9498" s="5"/>
      <c r="AD9498" s="5"/>
      <c r="AE9498" s="5"/>
      <c r="AF9498" s="5"/>
      <c r="AG9498" s="5"/>
    </row>
    <row r="9499" spans="9:33" x14ac:dyDescent="0.2">
      <c r="I9499" s="1"/>
      <c r="L9499" s="1"/>
      <c r="AC9499" s="5"/>
      <c r="AD9499" s="5"/>
      <c r="AE9499" s="5"/>
      <c r="AF9499" s="5"/>
      <c r="AG9499" s="5"/>
    </row>
    <row r="9500" spans="9:33" x14ac:dyDescent="0.2">
      <c r="I9500" s="1"/>
      <c r="L9500" s="1"/>
      <c r="AC9500" s="5"/>
      <c r="AD9500" s="5"/>
      <c r="AE9500" s="5"/>
      <c r="AF9500" s="5"/>
      <c r="AG9500" s="5"/>
    </row>
    <row r="9501" spans="9:33" x14ac:dyDescent="0.2">
      <c r="I9501" s="1"/>
      <c r="L9501" s="1"/>
      <c r="AC9501" s="5"/>
      <c r="AD9501" s="5"/>
      <c r="AE9501" s="5"/>
      <c r="AF9501" s="5"/>
      <c r="AG9501" s="5"/>
    </row>
    <row r="9502" spans="9:33" x14ac:dyDescent="0.2">
      <c r="I9502" s="1"/>
      <c r="L9502" s="1"/>
      <c r="AC9502" s="5"/>
      <c r="AD9502" s="5"/>
      <c r="AE9502" s="5"/>
      <c r="AF9502" s="5"/>
      <c r="AG9502" s="5"/>
    </row>
    <row r="9503" spans="9:33" x14ac:dyDescent="0.2">
      <c r="I9503" s="1"/>
      <c r="L9503" s="1"/>
      <c r="AC9503" s="5"/>
      <c r="AD9503" s="5"/>
      <c r="AE9503" s="5"/>
      <c r="AF9503" s="5"/>
      <c r="AG9503" s="5"/>
    </row>
    <row r="9504" spans="9:33" x14ac:dyDescent="0.2">
      <c r="I9504" s="1"/>
      <c r="L9504" s="1"/>
      <c r="AC9504" s="5"/>
      <c r="AD9504" s="5"/>
      <c r="AE9504" s="5"/>
      <c r="AF9504" s="5"/>
      <c r="AG9504" s="5"/>
    </row>
    <row r="9505" spans="9:33" x14ac:dyDescent="0.2">
      <c r="I9505" s="1"/>
      <c r="L9505" s="1"/>
      <c r="AC9505" s="5"/>
      <c r="AD9505" s="5"/>
      <c r="AE9505" s="5"/>
      <c r="AF9505" s="5"/>
      <c r="AG9505" s="5"/>
    </row>
    <row r="9506" spans="9:33" x14ac:dyDescent="0.2">
      <c r="I9506" s="1"/>
      <c r="L9506" s="1"/>
      <c r="AC9506" s="5"/>
      <c r="AD9506" s="5"/>
      <c r="AE9506" s="5"/>
      <c r="AF9506" s="5"/>
      <c r="AG9506" s="5"/>
    </row>
    <row r="9507" spans="9:33" x14ac:dyDescent="0.2">
      <c r="I9507" s="1"/>
      <c r="L9507" s="1"/>
      <c r="AC9507" s="5"/>
      <c r="AD9507" s="5"/>
      <c r="AE9507" s="5"/>
      <c r="AF9507" s="5"/>
      <c r="AG9507" s="5"/>
    </row>
    <row r="9508" spans="9:33" x14ac:dyDescent="0.2">
      <c r="I9508" s="1"/>
      <c r="L9508" s="1"/>
      <c r="AC9508" s="5"/>
      <c r="AD9508" s="5"/>
      <c r="AE9508" s="5"/>
      <c r="AF9508" s="5"/>
      <c r="AG9508" s="5"/>
    </row>
    <row r="9509" spans="9:33" x14ac:dyDescent="0.2">
      <c r="I9509" s="1"/>
      <c r="L9509" s="1"/>
      <c r="AC9509" s="5"/>
      <c r="AD9509" s="5"/>
      <c r="AE9509" s="5"/>
      <c r="AF9509" s="5"/>
      <c r="AG9509" s="5"/>
    </row>
    <row r="9510" spans="9:33" x14ac:dyDescent="0.2">
      <c r="I9510" s="1"/>
      <c r="L9510" s="1"/>
      <c r="AC9510" s="5"/>
      <c r="AD9510" s="5"/>
      <c r="AE9510" s="5"/>
      <c r="AF9510" s="5"/>
      <c r="AG9510" s="5"/>
    </row>
    <row r="9511" spans="9:33" x14ac:dyDescent="0.2">
      <c r="I9511" s="1"/>
      <c r="L9511" s="1"/>
      <c r="AC9511" s="5"/>
      <c r="AD9511" s="5"/>
      <c r="AE9511" s="5"/>
      <c r="AF9511" s="5"/>
      <c r="AG9511" s="5"/>
    </row>
    <row r="9512" spans="9:33" x14ac:dyDescent="0.2">
      <c r="I9512" s="1"/>
      <c r="L9512" s="1"/>
      <c r="AC9512" s="5"/>
      <c r="AD9512" s="5"/>
      <c r="AE9512" s="5"/>
      <c r="AF9512" s="5"/>
      <c r="AG9512" s="5"/>
    </row>
    <row r="9513" spans="9:33" x14ac:dyDescent="0.2">
      <c r="I9513" s="1"/>
      <c r="L9513" s="1"/>
      <c r="AC9513" s="5"/>
      <c r="AD9513" s="5"/>
      <c r="AE9513" s="5"/>
      <c r="AF9513" s="5"/>
      <c r="AG9513" s="5"/>
    </row>
    <row r="9514" spans="9:33" x14ac:dyDescent="0.2">
      <c r="I9514" s="1"/>
      <c r="L9514" s="1"/>
      <c r="AC9514" s="5"/>
      <c r="AD9514" s="5"/>
      <c r="AE9514" s="5"/>
      <c r="AF9514" s="5"/>
      <c r="AG9514" s="5"/>
    </row>
    <row r="9515" spans="9:33" x14ac:dyDescent="0.2">
      <c r="I9515" s="1"/>
      <c r="L9515" s="1"/>
      <c r="AC9515" s="5"/>
      <c r="AD9515" s="5"/>
      <c r="AE9515" s="5"/>
      <c r="AF9515" s="5"/>
      <c r="AG9515" s="5"/>
    </row>
    <row r="9516" spans="9:33" x14ac:dyDescent="0.2">
      <c r="I9516" s="1"/>
      <c r="L9516" s="1"/>
      <c r="AC9516" s="5"/>
      <c r="AD9516" s="5"/>
      <c r="AE9516" s="5"/>
      <c r="AF9516" s="5"/>
      <c r="AG9516" s="5"/>
    </row>
    <row r="9517" spans="9:33" x14ac:dyDescent="0.2">
      <c r="I9517" s="1"/>
      <c r="L9517" s="1"/>
      <c r="AC9517" s="5"/>
      <c r="AD9517" s="5"/>
      <c r="AE9517" s="5"/>
      <c r="AF9517" s="5"/>
      <c r="AG9517" s="5"/>
    </row>
    <row r="9518" spans="9:33" x14ac:dyDescent="0.2">
      <c r="I9518" s="1"/>
      <c r="L9518" s="1"/>
      <c r="AC9518" s="5"/>
      <c r="AD9518" s="5"/>
      <c r="AE9518" s="5"/>
      <c r="AF9518" s="5"/>
      <c r="AG9518" s="5"/>
    </row>
    <row r="9519" spans="9:33" x14ac:dyDescent="0.2">
      <c r="I9519" s="1"/>
      <c r="L9519" s="1"/>
      <c r="AC9519" s="5"/>
      <c r="AD9519" s="5"/>
      <c r="AE9519" s="5"/>
      <c r="AF9519" s="5"/>
      <c r="AG9519" s="5"/>
    </row>
    <row r="9520" spans="9:33" x14ac:dyDescent="0.2">
      <c r="I9520" s="1"/>
      <c r="L9520" s="1"/>
      <c r="AC9520" s="5"/>
      <c r="AD9520" s="5"/>
      <c r="AE9520" s="5"/>
      <c r="AF9520" s="5"/>
      <c r="AG9520" s="5"/>
    </row>
    <row r="9521" spans="9:33" x14ac:dyDescent="0.2">
      <c r="I9521" s="1"/>
      <c r="L9521" s="1"/>
      <c r="AC9521" s="5"/>
      <c r="AD9521" s="5"/>
      <c r="AE9521" s="5"/>
      <c r="AF9521" s="5"/>
      <c r="AG9521" s="5"/>
    </row>
    <row r="9522" spans="9:33" x14ac:dyDescent="0.2">
      <c r="I9522" s="1"/>
      <c r="L9522" s="1"/>
      <c r="AC9522" s="5"/>
      <c r="AD9522" s="5"/>
      <c r="AE9522" s="5"/>
      <c r="AF9522" s="5"/>
      <c r="AG9522" s="5"/>
    </row>
    <row r="9523" spans="9:33" x14ac:dyDescent="0.2">
      <c r="I9523" s="1"/>
      <c r="L9523" s="1"/>
      <c r="AC9523" s="5"/>
      <c r="AD9523" s="5"/>
      <c r="AE9523" s="5"/>
      <c r="AF9523" s="5"/>
      <c r="AG9523" s="5"/>
    </row>
    <row r="9524" spans="9:33" x14ac:dyDescent="0.2">
      <c r="I9524" s="1"/>
      <c r="L9524" s="1"/>
      <c r="AC9524" s="5"/>
      <c r="AD9524" s="5"/>
      <c r="AE9524" s="5"/>
      <c r="AF9524" s="5"/>
      <c r="AG9524" s="5"/>
    </row>
    <row r="9525" spans="9:33" x14ac:dyDescent="0.2">
      <c r="I9525" s="1"/>
      <c r="L9525" s="1"/>
      <c r="AC9525" s="5"/>
      <c r="AD9525" s="5"/>
      <c r="AE9525" s="5"/>
      <c r="AF9525" s="5"/>
      <c r="AG9525" s="5"/>
    </row>
    <row r="9526" spans="9:33" x14ac:dyDescent="0.2">
      <c r="I9526" s="1"/>
      <c r="L9526" s="1"/>
      <c r="AC9526" s="5"/>
      <c r="AD9526" s="5"/>
      <c r="AE9526" s="5"/>
      <c r="AF9526" s="5"/>
      <c r="AG9526" s="5"/>
    </row>
    <row r="9527" spans="9:33" x14ac:dyDescent="0.2">
      <c r="I9527" s="1"/>
      <c r="L9527" s="1"/>
      <c r="AC9527" s="5"/>
      <c r="AD9527" s="5"/>
      <c r="AE9527" s="5"/>
      <c r="AF9527" s="5"/>
      <c r="AG9527" s="5"/>
    </row>
    <row r="9528" spans="9:33" x14ac:dyDescent="0.2">
      <c r="I9528" s="1"/>
      <c r="L9528" s="1"/>
      <c r="AC9528" s="5"/>
      <c r="AD9528" s="5"/>
      <c r="AE9528" s="5"/>
      <c r="AF9528" s="5"/>
      <c r="AG9528" s="5"/>
    </row>
    <row r="9529" spans="9:33" x14ac:dyDescent="0.2">
      <c r="I9529" s="1"/>
      <c r="L9529" s="1"/>
      <c r="AC9529" s="5"/>
      <c r="AD9529" s="5"/>
      <c r="AE9529" s="5"/>
      <c r="AF9529" s="5"/>
      <c r="AG9529" s="5"/>
    </row>
    <row r="9530" spans="9:33" x14ac:dyDescent="0.2">
      <c r="I9530" s="1"/>
      <c r="L9530" s="1"/>
      <c r="AC9530" s="5"/>
      <c r="AD9530" s="5"/>
      <c r="AE9530" s="5"/>
      <c r="AF9530" s="5"/>
      <c r="AG9530" s="5"/>
    </row>
    <row r="9531" spans="9:33" x14ac:dyDescent="0.2">
      <c r="I9531" s="1"/>
      <c r="L9531" s="1"/>
      <c r="AC9531" s="5"/>
      <c r="AD9531" s="5"/>
      <c r="AE9531" s="5"/>
      <c r="AF9531" s="5"/>
      <c r="AG9531" s="5"/>
    </row>
    <row r="9532" spans="9:33" x14ac:dyDescent="0.2">
      <c r="I9532" s="1"/>
      <c r="L9532" s="1"/>
      <c r="AC9532" s="5"/>
      <c r="AD9532" s="5"/>
      <c r="AE9532" s="5"/>
      <c r="AF9532" s="5"/>
      <c r="AG9532" s="5"/>
    </row>
    <row r="9533" spans="9:33" x14ac:dyDescent="0.2">
      <c r="I9533" s="1"/>
      <c r="L9533" s="1"/>
      <c r="AC9533" s="5"/>
      <c r="AD9533" s="5"/>
      <c r="AE9533" s="5"/>
      <c r="AF9533" s="5"/>
      <c r="AG9533" s="5"/>
    </row>
    <row r="9534" spans="9:33" x14ac:dyDescent="0.2">
      <c r="I9534" s="1"/>
      <c r="L9534" s="1"/>
      <c r="AC9534" s="5"/>
      <c r="AD9534" s="5"/>
      <c r="AE9534" s="5"/>
      <c r="AF9534" s="5"/>
      <c r="AG9534" s="5"/>
    </row>
    <row r="9535" spans="9:33" x14ac:dyDescent="0.2">
      <c r="I9535" s="1"/>
      <c r="L9535" s="1"/>
      <c r="AC9535" s="5"/>
      <c r="AD9535" s="5"/>
      <c r="AE9535" s="5"/>
      <c r="AF9535" s="5"/>
      <c r="AG9535" s="5"/>
    </row>
    <row r="9536" spans="9:33" x14ac:dyDescent="0.2">
      <c r="I9536" s="1"/>
      <c r="L9536" s="1"/>
      <c r="AC9536" s="5"/>
      <c r="AD9536" s="5"/>
      <c r="AE9536" s="5"/>
      <c r="AF9536" s="5"/>
      <c r="AG9536" s="5"/>
    </row>
    <row r="9537" spans="9:33" x14ac:dyDescent="0.2">
      <c r="I9537" s="1"/>
      <c r="L9537" s="1"/>
      <c r="AC9537" s="5"/>
      <c r="AD9537" s="5"/>
      <c r="AE9537" s="5"/>
      <c r="AF9537" s="5"/>
      <c r="AG9537" s="5"/>
    </row>
    <row r="9538" spans="9:33" x14ac:dyDescent="0.2">
      <c r="I9538" s="1"/>
      <c r="L9538" s="1"/>
      <c r="AC9538" s="5"/>
      <c r="AD9538" s="5"/>
      <c r="AE9538" s="5"/>
      <c r="AF9538" s="5"/>
      <c r="AG9538" s="5"/>
    </row>
    <row r="9539" spans="9:33" x14ac:dyDescent="0.2">
      <c r="I9539" s="1"/>
      <c r="L9539" s="1"/>
      <c r="AC9539" s="5"/>
      <c r="AD9539" s="5"/>
      <c r="AE9539" s="5"/>
      <c r="AF9539" s="5"/>
      <c r="AG9539" s="5"/>
    </row>
    <row r="9540" spans="9:33" x14ac:dyDescent="0.2">
      <c r="I9540" s="1"/>
      <c r="L9540" s="1"/>
      <c r="AC9540" s="5"/>
      <c r="AD9540" s="5"/>
      <c r="AE9540" s="5"/>
      <c r="AF9540" s="5"/>
      <c r="AG9540" s="5"/>
    </row>
    <row r="9541" spans="9:33" x14ac:dyDescent="0.2">
      <c r="I9541" s="1"/>
      <c r="L9541" s="1"/>
      <c r="AC9541" s="5"/>
      <c r="AD9541" s="5"/>
      <c r="AE9541" s="5"/>
      <c r="AF9541" s="5"/>
      <c r="AG9541" s="5"/>
    </row>
    <row r="9542" spans="9:33" x14ac:dyDescent="0.2">
      <c r="I9542" s="1"/>
      <c r="L9542" s="1"/>
      <c r="AC9542" s="5"/>
      <c r="AD9542" s="5"/>
      <c r="AE9542" s="5"/>
      <c r="AF9542" s="5"/>
      <c r="AG9542" s="5"/>
    </row>
    <row r="9543" spans="9:33" x14ac:dyDescent="0.2">
      <c r="I9543" s="1"/>
      <c r="L9543" s="1"/>
      <c r="AC9543" s="5"/>
      <c r="AD9543" s="5"/>
      <c r="AE9543" s="5"/>
      <c r="AF9543" s="5"/>
      <c r="AG9543" s="5"/>
    </row>
    <row r="9544" spans="9:33" x14ac:dyDescent="0.2">
      <c r="I9544" s="1"/>
      <c r="L9544" s="1"/>
      <c r="AC9544" s="5"/>
      <c r="AD9544" s="5"/>
      <c r="AE9544" s="5"/>
      <c r="AF9544" s="5"/>
      <c r="AG9544" s="5"/>
    </row>
    <row r="9545" spans="9:33" x14ac:dyDescent="0.2">
      <c r="I9545" s="1"/>
      <c r="L9545" s="1"/>
      <c r="AC9545" s="5"/>
      <c r="AD9545" s="5"/>
      <c r="AE9545" s="5"/>
      <c r="AF9545" s="5"/>
      <c r="AG9545" s="5"/>
    </row>
    <row r="9546" spans="9:33" x14ac:dyDescent="0.2">
      <c r="I9546" s="1"/>
      <c r="L9546" s="1"/>
      <c r="AC9546" s="5"/>
      <c r="AD9546" s="5"/>
      <c r="AE9546" s="5"/>
      <c r="AF9546" s="5"/>
      <c r="AG9546" s="5"/>
    </row>
    <row r="9547" spans="9:33" x14ac:dyDescent="0.2">
      <c r="I9547" s="1"/>
      <c r="L9547" s="1"/>
      <c r="AC9547" s="5"/>
      <c r="AD9547" s="5"/>
      <c r="AE9547" s="5"/>
      <c r="AF9547" s="5"/>
      <c r="AG9547" s="5"/>
    </row>
    <row r="9548" spans="9:33" x14ac:dyDescent="0.2">
      <c r="I9548" s="1"/>
      <c r="L9548" s="1"/>
      <c r="AC9548" s="5"/>
      <c r="AD9548" s="5"/>
      <c r="AE9548" s="5"/>
      <c r="AF9548" s="5"/>
      <c r="AG9548" s="5"/>
    </row>
    <row r="9549" spans="9:33" x14ac:dyDescent="0.2">
      <c r="I9549" s="1"/>
      <c r="L9549" s="1"/>
      <c r="AC9549" s="5"/>
      <c r="AD9549" s="5"/>
      <c r="AE9549" s="5"/>
      <c r="AF9549" s="5"/>
      <c r="AG9549" s="5"/>
    </row>
    <row r="9550" spans="9:33" x14ac:dyDescent="0.2">
      <c r="I9550" s="1"/>
      <c r="L9550" s="1"/>
      <c r="AC9550" s="5"/>
      <c r="AD9550" s="5"/>
      <c r="AE9550" s="5"/>
      <c r="AF9550" s="5"/>
      <c r="AG9550" s="5"/>
    </row>
    <row r="9551" spans="9:33" x14ac:dyDescent="0.2">
      <c r="I9551" s="1"/>
      <c r="L9551" s="1"/>
      <c r="AC9551" s="5"/>
      <c r="AD9551" s="5"/>
      <c r="AE9551" s="5"/>
      <c r="AF9551" s="5"/>
      <c r="AG9551" s="5"/>
    </row>
    <row r="9552" spans="9:33" x14ac:dyDescent="0.2">
      <c r="I9552" s="1"/>
      <c r="L9552" s="1"/>
      <c r="AC9552" s="5"/>
      <c r="AD9552" s="5"/>
      <c r="AE9552" s="5"/>
      <c r="AF9552" s="5"/>
      <c r="AG9552" s="5"/>
    </row>
    <row r="9553" spans="9:33" x14ac:dyDescent="0.2">
      <c r="I9553" s="1"/>
      <c r="L9553" s="1"/>
      <c r="AC9553" s="5"/>
      <c r="AD9553" s="5"/>
      <c r="AE9553" s="5"/>
      <c r="AF9553" s="5"/>
      <c r="AG9553" s="5"/>
    </row>
    <row r="9554" spans="9:33" x14ac:dyDescent="0.2">
      <c r="I9554" s="1"/>
      <c r="L9554" s="1"/>
      <c r="AC9554" s="5"/>
      <c r="AD9554" s="5"/>
      <c r="AE9554" s="5"/>
      <c r="AF9554" s="5"/>
      <c r="AG9554" s="5"/>
    </row>
    <row r="9555" spans="9:33" x14ac:dyDescent="0.2">
      <c r="I9555" s="1"/>
      <c r="L9555" s="1"/>
      <c r="AC9555" s="5"/>
      <c r="AD9555" s="5"/>
      <c r="AE9555" s="5"/>
      <c r="AF9555" s="5"/>
      <c r="AG9555" s="5"/>
    </row>
    <row r="9556" spans="9:33" x14ac:dyDescent="0.2">
      <c r="I9556" s="1"/>
      <c r="L9556" s="1"/>
      <c r="AC9556" s="5"/>
      <c r="AD9556" s="5"/>
      <c r="AE9556" s="5"/>
      <c r="AF9556" s="5"/>
      <c r="AG9556" s="5"/>
    </row>
    <row r="9557" spans="9:33" x14ac:dyDescent="0.2">
      <c r="I9557" s="1"/>
      <c r="L9557" s="3"/>
    </row>
    <row r="9558" spans="9:33" x14ac:dyDescent="0.2">
      <c r="I9558" s="1"/>
      <c r="L9558" s="1"/>
      <c r="AC9558" s="5"/>
      <c r="AD9558" s="5"/>
      <c r="AE9558" s="5"/>
      <c r="AF9558" s="5"/>
      <c r="AG9558" s="5"/>
    </row>
    <row r="9559" spans="9:33" x14ac:dyDescent="0.2">
      <c r="I9559" s="1"/>
      <c r="L9559" s="1"/>
      <c r="AC9559" s="5"/>
      <c r="AD9559" s="5"/>
      <c r="AE9559" s="5"/>
      <c r="AF9559" s="5"/>
      <c r="AG9559" s="5"/>
    </row>
    <row r="9560" spans="9:33" x14ac:dyDescent="0.2">
      <c r="I9560" s="1"/>
      <c r="L9560" s="1"/>
      <c r="AC9560" s="5"/>
      <c r="AD9560" s="5"/>
      <c r="AE9560" s="5"/>
      <c r="AF9560" s="5"/>
      <c r="AG9560" s="5"/>
    </row>
    <row r="9561" spans="9:33" x14ac:dyDescent="0.2">
      <c r="I9561" s="1"/>
      <c r="L9561" s="1"/>
      <c r="AC9561" s="5"/>
      <c r="AD9561" s="5"/>
      <c r="AE9561" s="5"/>
      <c r="AF9561" s="5"/>
      <c r="AG9561" s="5"/>
    </row>
    <row r="9562" spans="9:33" x14ac:dyDescent="0.2">
      <c r="I9562" s="1"/>
      <c r="L9562" s="1"/>
      <c r="AC9562" s="5"/>
      <c r="AD9562" s="5"/>
      <c r="AE9562" s="5"/>
      <c r="AF9562" s="5"/>
      <c r="AG9562" s="5"/>
    </row>
    <row r="9563" spans="9:33" x14ac:dyDescent="0.2">
      <c r="I9563" s="1"/>
      <c r="L9563" s="1"/>
      <c r="AC9563" s="5"/>
      <c r="AD9563" s="5"/>
      <c r="AE9563" s="5"/>
      <c r="AF9563" s="5"/>
      <c r="AG9563" s="5"/>
    </row>
    <row r="9564" spans="9:33" x14ac:dyDescent="0.2">
      <c r="I9564" s="1"/>
      <c r="L9564" s="1"/>
      <c r="AC9564" s="5"/>
      <c r="AD9564" s="5"/>
      <c r="AE9564" s="5"/>
      <c r="AF9564" s="5"/>
      <c r="AG9564" s="5"/>
    </row>
    <row r="9565" spans="9:33" x14ac:dyDescent="0.2">
      <c r="I9565" s="1"/>
      <c r="L9565" s="1"/>
      <c r="AC9565" s="5"/>
      <c r="AD9565" s="5"/>
      <c r="AE9565" s="5"/>
      <c r="AF9565" s="5"/>
      <c r="AG9565" s="5"/>
    </row>
    <row r="9566" spans="9:33" x14ac:dyDescent="0.2">
      <c r="I9566" s="1"/>
      <c r="L9566" s="1"/>
      <c r="AC9566" s="5"/>
      <c r="AD9566" s="5"/>
      <c r="AE9566" s="5"/>
      <c r="AF9566" s="5"/>
      <c r="AG9566" s="5"/>
    </row>
    <row r="9567" spans="9:33" x14ac:dyDescent="0.2">
      <c r="I9567" s="1"/>
      <c r="L9567" s="1"/>
      <c r="AC9567" s="5"/>
      <c r="AD9567" s="5"/>
      <c r="AE9567" s="5"/>
      <c r="AF9567" s="5"/>
      <c r="AG9567" s="5"/>
    </row>
    <row r="9568" spans="9:33" x14ac:dyDescent="0.2">
      <c r="I9568" s="2"/>
      <c r="L9568" s="1"/>
      <c r="AC9568" s="5"/>
      <c r="AD9568" s="5"/>
      <c r="AE9568" s="5"/>
      <c r="AF9568" s="5"/>
      <c r="AG9568" s="5"/>
    </row>
    <row r="9569" spans="9:33" x14ac:dyDescent="0.2">
      <c r="I9569" s="1"/>
      <c r="L9569" s="1"/>
      <c r="AC9569" s="5"/>
      <c r="AD9569" s="5"/>
      <c r="AE9569" s="5"/>
      <c r="AF9569" s="5"/>
      <c r="AG9569" s="5"/>
    </row>
    <row r="9570" spans="9:33" x14ac:dyDescent="0.2">
      <c r="I9570" s="1"/>
      <c r="L9570" s="1"/>
      <c r="AC9570" s="5"/>
      <c r="AD9570" s="5"/>
      <c r="AE9570" s="5"/>
      <c r="AF9570" s="5"/>
      <c r="AG9570" s="5"/>
    </row>
    <row r="9571" spans="9:33" x14ac:dyDescent="0.2">
      <c r="I9571" s="1"/>
      <c r="L9571" s="1"/>
      <c r="AC9571" s="5"/>
      <c r="AD9571" s="5"/>
      <c r="AE9571" s="5"/>
      <c r="AF9571" s="5"/>
      <c r="AG9571" s="5"/>
    </row>
    <row r="9572" spans="9:33" x14ac:dyDescent="0.2">
      <c r="I9572" s="1"/>
      <c r="L9572" s="1"/>
      <c r="AC9572" s="5"/>
      <c r="AD9572" s="5"/>
      <c r="AE9572" s="5"/>
      <c r="AF9572" s="5"/>
      <c r="AG9572" s="5"/>
    </row>
    <row r="9573" spans="9:33" x14ac:dyDescent="0.2">
      <c r="I9573" s="1"/>
      <c r="L9573" s="1"/>
      <c r="AC9573" s="5"/>
      <c r="AD9573" s="5"/>
      <c r="AE9573" s="5"/>
      <c r="AF9573" s="5"/>
      <c r="AG9573" s="5"/>
    </row>
    <row r="9574" spans="9:33" x14ac:dyDescent="0.2">
      <c r="I9574" s="2"/>
      <c r="L9574" s="1"/>
      <c r="AC9574" s="5"/>
      <c r="AD9574" s="5"/>
      <c r="AE9574" s="5"/>
      <c r="AF9574" s="5"/>
      <c r="AG9574" s="5"/>
    </row>
    <row r="9575" spans="9:33" x14ac:dyDescent="0.2">
      <c r="I9575" s="1"/>
      <c r="L9575" s="1"/>
      <c r="AC9575" s="5"/>
      <c r="AD9575" s="5"/>
      <c r="AE9575" s="5"/>
      <c r="AF9575" s="5"/>
      <c r="AG9575" s="5"/>
    </row>
    <row r="9576" spans="9:33" x14ac:dyDescent="0.2">
      <c r="I9576" s="2"/>
      <c r="L9576" s="1"/>
      <c r="AC9576" s="5"/>
      <c r="AD9576" s="5"/>
      <c r="AE9576" s="5"/>
      <c r="AF9576" s="5"/>
      <c r="AG9576" s="5"/>
    </row>
    <row r="9577" spans="9:33" x14ac:dyDescent="0.2">
      <c r="I9577" s="1"/>
      <c r="L9577" s="1"/>
      <c r="AC9577" s="5"/>
      <c r="AD9577" s="5"/>
      <c r="AE9577" s="5"/>
      <c r="AF9577" s="5"/>
      <c r="AG9577" s="5"/>
    </row>
    <row r="9578" spans="9:33" x14ac:dyDescent="0.2">
      <c r="I9578" s="1"/>
      <c r="L9578" s="1"/>
      <c r="AC9578" s="5"/>
      <c r="AD9578" s="5"/>
      <c r="AE9578" s="5"/>
      <c r="AF9578" s="5"/>
      <c r="AG9578" s="5"/>
    </row>
    <row r="9579" spans="9:33" x14ac:dyDescent="0.2">
      <c r="I9579" s="1"/>
      <c r="L9579" s="1"/>
      <c r="AC9579" s="5"/>
      <c r="AD9579" s="5"/>
      <c r="AE9579" s="5"/>
      <c r="AF9579" s="5"/>
      <c r="AG9579" s="5"/>
    </row>
    <row r="9580" spans="9:33" x14ac:dyDescent="0.2">
      <c r="I9580" s="1"/>
      <c r="L9580" s="1"/>
      <c r="AC9580" s="5"/>
      <c r="AD9580" s="5"/>
      <c r="AE9580" s="5"/>
      <c r="AF9580" s="5"/>
      <c r="AG9580" s="5"/>
    </row>
    <row r="9581" spans="9:33" x14ac:dyDescent="0.2">
      <c r="I9581" s="1"/>
      <c r="L9581" s="1"/>
      <c r="AC9581" s="5"/>
      <c r="AD9581" s="5"/>
      <c r="AE9581" s="5"/>
      <c r="AF9581" s="5"/>
      <c r="AG9581" s="5"/>
    </row>
    <row r="9582" spans="9:33" x14ac:dyDescent="0.2">
      <c r="I9582" s="1"/>
      <c r="L9582" s="1"/>
      <c r="AC9582" s="5"/>
      <c r="AD9582" s="5"/>
      <c r="AE9582" s="5"/>
      <c r="AF9582" s="5"/>
      <c r="AG9582" s="5"/>
    </row>
    <row r="9583" spans="9:33" x14ac:dyDescent="0.2">
      <c r="I9583" s="1"/>
      <c r="L9583" s="1"/>
      <c r="AC9583" s="5"/>
      <c r="AD9583" s="5"/>
      <c r="AE9583" s="5"/>
      <c r="AF9583" s="5"/>
      <c r="AG9583" s="5"/>
    </row>
    <row r="9584" spans="9:33" x14ac:dyDescent="0.2">
      <c r="I9584" s="1"/>
      <c r="L9584" s="1"/>
      <c r="AC9584" s="5"/>
      <c r="AD9584" s="5"/>
      <c r="AE9584" s="5"/>
      <c r="AF9584" s="5"/>
      <c r="AG9584" s="5"/>
    </row>
    <row r="9585" spans="9:33" x14ac:dyDescent="0.2">
      <c r="I9585" s="1"/>
      <c r="L9585" s="1"/>
      <c r="AC9585" s="5"/>
      <c r="AD9585" s="5"/>
      <c r="AE9585" s="5"/>
      <c r="AF9585" s="5"/>
      <c r="AG9585" s="5"/>
    </row>
    <row r="9586" spans="9:33" x14ac:dyDescent="0.2">
      <c r="I9586" s="1"/>
      <c r="L9586" s="1"/>
      <c r="AC9586" s="5"/>
      <c r="AD9586" s="5"/>
      <c r="AE9586" s="5"/>
      <c r="AF9586" s="5"/>
      <c r="AG9586" s="5"/>
    </row>
    <row r="9587" spans="9:33" x14ac:dyDescent="0.2">
      <c r="I9587" s="2"/>
      <c r="L9587" s="1"/>
      <c r="AC9587" s="5"/>
      <c r="AD9587" s="5"/>
      <c r="AE9587" s="5"/>
      <c r="AF9587" s="5"/>
      <c r="AG9587" s="5"/>
    </row>
    <row r="9588" spans="9:33" x14ac:dyDescent="0.2">
      <c r="I9588" s="1"/>
      <c r="L9588" s="1"/>
      <c r="AC9588" s="5"/>
      <c r="AD9588" s="5"/>
      <c r="AE9588" s="5"/>
      <c r="AF9588" s="5"/>
      <c r="AG9588" s="5"/>
    </row>
    <row r="9589" spans="9:33" x14ac:dyDescent="0.2">
      <c r="I9589" s="1"/>
      <c r="L9589" s="1"/>
      <c r="AC9589" s="5"/>
      <c r="AD9589" s="5"/>
      <c r="AE9589" s="5"/>
      <c r="AF9589" s="5"/>
      <c r="AG9589" s="5"/>
    </row>
    <row r="9590" spans="9:33" x14ac:dyDescent="0.2">
      <c r="I9590" s="2"/>
      <c r="L9590" s="1"/>
      <c r="AC9590" s="5"/>
      <c r="AD9590" s="5"/>
      <c r="AE9590" s="5"/>
      <c r="AF9590" s="5"/>
      <c r="AG9590" s="5"/>
    </row>
    <row r="9591" spans="9:33" x14ac:dyDescent="0.2">
      <c r="I9591" s="1"/>
      <c r="L9591" s="1"/>
      <c r="AC9591" s="5"/>
      <c r="AD9591" s="5"/>
      <c r="AE9591" s="5"/>
      <c r="AF9591" s="5"/>
      <c r="AG9591" s="5"/>
    </row>
    <row r="9592" spans="9:33" x14ac:dyDescent="0.2">
      <c r="I9592" s="2"/>
      <c r="L9592" s="1"/>
      <c r="AC9592" s="5"/>
      <c r="AD9592" s="5"/>
      <c r="AE9592" s="5"/>
      <c r="AF9592" s="5"/>
      <c r="AG9592" s="5"/>
    </row>
    <row r="9593" spans="9:33" x14ac:dyDescent="0.2">
      <c r="I9593" s="2"/>
      <c r="L9593" s="1"/>
      <c r="AC9593" s="5"/>
      <c r="AD9593" s="5"/>
      <c r="AE9593" s="5"/>
      <c r="AF9593" s="5"/>
      <c r="AG9593" s="5"/>
    </row>
    <row r="9594" spans="9:33" x14ac:dyDescent="0.2">
      <c r="I9594" s="2"/>
      <c r="L9594" s="1"/>
      <c r="AC9594" s="5"/>
      <c r="AD9594" s="5"/>
      <c r="AE9594" s="5"/>
      <c r="AF9594" s="5"/>
      <c r="AG9594" s="5"/>
    </row>
    <row r="9595" spans="9:33" x14ac:dyDescent="0.2">
      <c r="I9595" s="2"/>
      <c r="L9595" s="1"/>
      <c r="AC9595" s="5"/>
      <c r="AD9595" s="5"/>
      <c r="AE9595" s="5"/>
      <c r="AF9595" s="5"/>
      <c r="AG9595" s="5"/>
    </row>
    <row r="9596" spans="9:33" x14ac:dyDescent="0.2">
      <c r="I9596" s="1"/>
      <c r="L9596" s="1"/>
      <c r="AC9596" s="5"/>
      <c r="AD9596" s="5"/>
      <c r="AE9596" s="5"/>
      <c r="AF9596" s="5"/>
      <c r="AG9596" s="5"/>
    </row>
    <row r="9597" spans="9:33" x14ac:dyDescent="0.2">
      <c r="I9597" s="1"/>
      <c r="L9597" s="1"/>
      <c r="AC9597" s="5"/>
      <c r="AD9597" s="5"/>
      <c r="AE9597" s="5"/>
      <c r="AF9597" s="5"/>
      <c r="AG9597" s="5"/>
    </row>
    <row r="9598" spans="9:33" x14ac:dyDescent="0.2">
      <c r="I9598" s="1"/>
      <c r="L9598" s="1"/>
      <c r="AC9598" s="5"/>
      <c r="AD9598" s="5"/>
      <c r="AE9598" s="5"/>
      <c r="AF9598" s="5"/>
      <c r="AG9598" s="5"/>
    </row>
    <row r="9599" spans="9:33" x14ac:dyDescent="0.2">
      <c r="I9599" s="1"/>
      <c r="L9599" s="1"/>
      <c r="AC9599" s="5"/>
      <c r="AD9599" s="5"/>
      <c r="AE9599" s="5"/>
      <c r="AF9599" s="5"/>
      <c r="AG9599" s="5"/>
    </row>
    <row r="9600" spans="9:33" x14ac:dyDescent="0.2">
      <c r="I9600" s="1"/>
      <c r="L9600" s="1"/>
      <c r="AC9600" s="5"/>
      <c r="AD9600" s="5"/>
      <c r="AE9600" s="5"/>
      <c r="AF9600" s="5"/>
      <c r="AG9600" s="5"/>
    </row>
    <row r="9601" spans="9:33" x14ac:dyDescent="0.2">
      <c r="I9601" s="1"/>
      <c r="L9601" s="1"/>
      <c r="AC9601" s="5"/>
      <c r="AD9601" s="5"/>
      <c r="AE9601" s="5"/>
      <c r="AF9601" s="5"/>
      <c r="AG9601" s="5"/>
    </row>
    <row r="9602" spans="9:33" x14ac:dyDescent="0.2">
      <c r="I9602" s="1"/>
      <c r="L9602" s="1"/>
      <c r="AC9602" s="5"/>
      <c r="AD9602" s="5"/>
      <c r="AE9602" s="5"/>
      <c r="AF9602" s="5"/>
      <c r="AG9602" s="5"/>
    </row>
    <row r="9603" spans="9:33" x14ac:dyDescent="0.2">
      <c r="I9603" s="1"/>
      <c r="L9603" s="1"/>
      <c r="AC9603" s="5"/>
      <c r="AD9603" s="5"/>
      <c r="AE9603" s="5"/>
      <c r="AF9603" s="5"/>
      <c r="AG9603" s="5"/>
    </row>
    <row r="9604" spans="9:33" x14ac:dyDescent="0.2">
      <c r="I9604" s="1"/>
      <c r="L9604" s="1"/>
      <c r="AC9604" s="5"/>
      <c r="AD9604" s="5"/>
      <c r="AE9604" s="5"/>
      <c r="AF9604" s="5"/>
      <c r="AG9604" s="5"/>
    </row>
    <row r="9605" spans="9:33" x14ac:dyDescent="0.2">
      <c r="I9605" s="1"/>
      <c r="L9605" s="1"/>
      <c r="AC9605" s="5"/>
      <c r="AD9605" s="5"/>
      <c r="AE9605" s="5"/>
      <c r="AF9605" s="5"/>
      <c r="AG9605" s="5"/>
    </row>
    <row r="9606" spans="9:33" x14ac:dyDescent="0.2">
      <c r="I9606" s="1"/>
      <c r="L9606" s="1"/>
      <c r="AC9606" s="5"/>
      <c r="AD9606" s="5"/>
      <c r="AE9606" s="5"/>
      <c r="AF9606" s="5"/>
      <c r="AG9606" s="5"/>
    </row>
    <row r="9607" spans="9:33" x14ac:dyDescent="0.2">
      <c r="I9607" s="1"/>
      <c r="L9607" s="1"/>
      <c r="AC9607" s="5"/>
      <c r="AD9607" s="5"/>
      <c r="AE9607" s="5"/>
      <c r="AF9607" s="5"/>
      <c r="AG9607" s="5"/>
    </row>
    <row r="9608" spans="9:33" x14ac:dyDescent="0.2">
      <c r="I9608" s="1"/>
      <c r="L9608" s="1"/>
      <c r="AC9608" s="5"/>
      <c r="AD9608" s="5"/>
      <c r="AE9608" s="5"/>
      <c r="AF9608" s="5"/>
      <c r="AG9608" s="5"/>
    </row>
    <row r="9609" spans="9:33" x14ac:dyDescent="0.2">
      <c r="I9609" s="1"/>
      <c r="L9609" s="1"/>
      <c r="AC9609" s="5"/>
      <c r="AD9609" s="5"/>
      <c r="AE9609" s="5"/>
      <c r="AF9609" s="5"/>
      <c r="AG9609" s="5"/>
    </row>
    <row r="9610" spans="9:33" x14ac:dyDescent="0.2">
      <c r="I9610" s="1"/>
      <c r="L9610" s="1"/>
      <c r="AC9610" s="5"/>
      <c r="AD9610" s="5"/>
      <c r="AE9610" s="5"/>
      <c r="AF9610" s="5"/>
      <c r="AG9610" s="5"/>
    </row>
    <row r="9611" spans="9:33" x14ac:dyDescent="0.2">
      <c r="I9611" s="1"/>
      <c r="L9611" s="1"/>
      <c r="AC9611" s="5"/>
      <c r="AD9611" s="5"/>
      <c r="AE9611" s="5"/>
      <c r="AF9611" s="5"/>
      <c r="AG9611" s="5"/>
    </row>
    <row r="9612" spans="9:33" x14ac:dyDescent="0.2">
      <c r="I9612" s="1"/>
      <c r="L9612" s="1"/>
      <c r="AC9612" s="5"/>
      <c r="AD9612" s="5"/>
      <c r="AE9612" s="5"/>
      <c r="AF9612" s="5"/>
      <c r="AG9612" s="5"/>
    </row>
    <row r="9613" spans="9:33" x14ac:dyDescent="0.2">
      <c r="I9613" s="1"/>
      <c r="L9613" s="1"/>
      <c r="AC9613" s="5"/>
      <c r="AD9613" s="5"/>
      <c r="AE9613" s="5"/>
      <c r="AF9613" s="5"/>
      <c r="AG9613" s="5"/>
    </row>
    <row r="9614" spans="9:33" x14ac:dyDescent="0.2">
      <c r="I9614" s="1"/>
      <c r="L9614" s="1"/>
      <c r="AC9614" s="5"/>
      <c r="AD9614" s="5"/>
      <c r="AE9614" s="5"/>
      <c r="AF9614" s="5"/>
      <c r="AG9614" s="5"/>
    </row>
    <row r="9615" spans="9:33" x14ac:dyDescent="0.2">
      <c r="I9615" s="1"/>
      <c r="L9615" s="1"/>
      <c r="AC9615" s="5"/>
      <c r="AD9615" s="5"/>
      <c r="AE9615" s="5"/>
      <c r="AF9615" s="5"/>
      <c r="AG9615" s="5"/>
    </row>
    <row r="9616" spans="9:33" x14ac:dyDescent="0.2">
      <c r="I9616" s="1"/>
      <c r="L9616" s="1"/>
      <c r="AC9616" s="5"/>
      <c r="AD9616" s="5"/>
      <c r="AE9616" s="5"/>
      <c r="AF9616" s="5"/>
      <c r="AG9616" s="5"/>
    </row>
    <row r="9617" spans="9:33" x14ac:dyDescent="0.2">
      <c r="I9617" s="1"/>
      <c r="L9617" s="1"/>
      <c r="AC9617" s="5"/>
      <c r="AD9617" s="5"/>
      <c r="AE9617" s="5"/>
      <c r="AF9617" s="5"/>
      <c r="AG9617" s="5"/>
    </row>
    <row r="9618" spans="9:33" x14ac:dyDescent="0.2">
      <c r="I9618" s="1"/>
      <c r="L9618" s="1"/>
      <c r="AC9618" s="5"/>
      <c r="AD9618" s="5"/>
      <c r="AE9618" s="5"/>
      <c r="AF9618" s="5"/>
      <c r="AG9618" s="5"/>
    </row>
    <row r="9619" spans="9:33" x14ac:dyDescent="0.2">
      <c r="I9619" s="1"/>
      <c r="L9619" s="1"/>
      <c r="AC9619" s="5"/>
      <c r="AD9619" s="5"/>
      <c r="AE9619" s="5"/>
      <c r="AF9619" s="5"/>
      <c r="AG9619" s="5"/>
    </row>
    <row r="9620" spans="9:33" x14ac:dyDescent="0.2">
      <c r="I9620" s="1"/>
      <c r="L9620" s="1"/>
      <c r="AC9620" s="5"/>
      <c r="AD9620" s="5"/>
      <c r="AE9620" s="5"/>
      <c r="AF9620" s="5"/>
      <c r="AG9620" s="5"/>
    </row>
    <row r="9621" spans="9:33" x14ac:dyDescent="0.2">
      <c r="I9621" s="1"/>
      <c r="L9621" s="1"/>
      <c r="AC9621" s="5"/>
      <c r="AD9621" s="5"/>
      <c r="AE9621" s="5"/>
      <c r="AF9621" s="5"/>
      <c r="AG9621" s="5"/>
    </row>
    <row r="9622" spans="9:33" x14ac:dyDescent="0.2">
      <c r="I9622" s="1"/>
      <c r="L9622" s="1"/>
      <c r="AC9622" s="5"/>
      <c r="AD9622" s="5"/>
      <c r="AE9622" s="5"/>
      <c r="AF9622" s="5"/>
      <c r="AG9622" s="5"/>
    </row>
    <row r="9623" spans="9:33" x14ac:dyDescent="0.2">
      <c r="I9623" s="1"/>
      <c r="L9623" s="1"/>
      <c r="AC9623" s="5"/>
      <c r="AD9623" s="5"/>
      <c r="AE9623" s="5"/>
      <c r="AF9623" s="5"/>
      <c r="AG9623" s="5"/>
    </row>
    <row r="9624" spans="9:33" x14ac:dyDescent="0.2">
      <c r="I9624" s="1"/>
      <c r="L9624" s="1"/>
      <c r="AC9624" s="5"/>
      <c r="AD9624" s="5"/>
      <c r="AE9624" s="5"/>
      <c r="AF9624" s="5"/>
      <c r="AG9624" s="5"/>
    </row>
    <row r="9625" spans="9:33" x14ac:dyDescent="0.2">
      <c r="I9625" s="1"/>
      <c r="L9625" s="1"/>
      <c r="AC9625" s="5"/>
      <c r="AD9625" s="5"/>
      <c r="AE9625" s="5"/>
      <c r="AF9625" s="5"/>
      <c r="AG9625" s="5"/>
    </row>
    <row r="9626" spans="9:33" x14ac:dyDescent="0.2">
      <c r="I9626" s="1"/>
      <c r="L9626" s="1"/>
      <c r="AC9626" s="5"/>
      <c r="AD9626" s="5"/>
      <c r="AE9626" s="5"/>
      <c r="AF9626" s="5"/>
      <c r="AG9626" s="5"/>
    </row>
    <row r="9627" spans="9:33" x14ac:dyDescent="0.2">
      <c r="I9627" s="1"/>
      <c r="L9627" s="1"/>
      <c r="AC9627" s="5"/>
      <c r="AD9627" s="5"/>
      <c r="AE9627" s="5"/>
      <c r="AF9627" s="5"/>
      <c r="AG9627" s="5"/>
    </row>
    <row r="9628" spans="9:33" x14ac:dyDescent="0.2">
      <c r="I9628" s="1"/>
      <c r="L9628" s="1"/>
      <c r="AC9628" s="5"/>
      <c r="AD9628" s="5"/>
      <c r="AE9628" s="5"/>
      <c r="AF9628" s="5"/>
      <c r="AG9628" s="5"/>
    </row>
    <row r="9629" spans="9:33" x14ac:dyDescent="0.2">
      <c r="I9629" s="1"/>
      <c r="L9629" s="1"/>
      <c r="AC9629" s="5"/>
      <c r="AD9629" s="5"/>
      <c r="AE9629" s="5"/>
      <c r="AF9629" s="5"/>
      <c r="AG9629" s="5"/>
    </row>
    <row r="9630" spans="9:33" x14ac:dyDescent="0.2">
      <c r="I9630" s="1"/>
      <c r="L9630" s="1"/>
      <c r="AC9630" s="5"/>
      <c r="AD9630" s="5"/>
      <c r="AE9630" s="5"/>
      <c r="AF9630" s="5"/>
      <c r="AG9630" s="5"/>
    </row>
    <row r="9631" spans="9:33" x14ac:dyDescent="0.2">
      <c r="I9631" s="1"/>
      <c r="L9631" s="1"/>
      <c r="AC9631" s="5"/>
      <c r="AD9631" s="5"/>
      <c r="AE9631" s="5"/>
      <c r="AF9631" s="5"/>
      <c r="AG9631" s="5"/>
    </row>
    <row r="9632" spans="9:33" x14ac:dyDescent="0.2">
      <c r="I9632" s="1"/>
      <c r="L9632" s="1"/>
      <c r="AC9632" s="5"/>
      <c r="AD9632" s="5"/>
      <c r="AE9632" s="5"/>
      <c r="AF9632" s="5"/>
      <c r="AG9632" s="5"/>
    </row>
    <row r="9633" spans="9:33" x14ac:dyDescent="0.2">
      <c r="I9633" s="1"/>
      <c r="L9633" s="1"/>
      <c r="AC9633" s="5"/>
      <c r="AD9633" s="5"/>
      <c r="AE9633" s="5"/>
      <c r="AF9633" s="5"/>
      <c r="AG9633" s="5"/>
    </row>
    <row r="9634" spans="9:33" x14ac:dyDescent="0.2">
      <c r="I9634" s="1"/>
      <c r="L9634" s="1"/>
      <c r="AC9634" s="5"/>
      <c r="AD9634" s="5"/>
      <c r="AE9634" s="5"/>
      <c r="AF9634" s="5"/>
      <c r="AG9634" s="5"/>
    </row>
    <row r="9635" spans="9:33" x14ac:dyDescent="0.2">
      <c r="I9635" s="1"/>
      <c r="L9635" s="1"/>
      <c r="AC9635" s="5"/>
      <c r="AD9635" s="5"/>
      <c r="AE9635" s="5"/>
      <c r="AF9635" s="5"/>
      <c r="AG9635" s="5"/>
    </row>
    <row r="9636" spans="9:33" x14ac:dyDescent="0.2">
      <c r="I9636" s="1"/>
      <c r="L9636" s="1"/>
      <c r="AC9636" s="5"/>
      <c r="AD9636" s="5"/>
      <c r="AE9636" s="5"/>
      <c r="AF9636" s="5"/>
      <c r="AG9636" s="5"/>
    </row>
    <row r="9637" spans="9:33" x14ac:dyDescent="0.2">
      <c r="I9637" s="1"/>
      <c r="L9637" s="1"/>
      <c r="AC9637" s="5"/>
      <c r="AD9637" s="5"/>
      <c r="AE9637" s="5"/>
      <c r="AF9637" s="5"/>
      <c r="AG9637" s="5"/>
    </row>
    <row r="9638" spans="9:33" x14ac:dyDescent="0.2">
      <c r="I9638" s="1"/>
      <c r="L9638" s="1"/>
      <c r="AC9638" s="5"/>
      <c r="AD9638" s="5"/>
      <c r="AE9638" s="5"/>
      <c r="AF9638" s="5"/>
      <c r="AG9638" s="5"/>
    </row>
    <row r="9639" spans="9:33" x14ac:dyDescent="0.2">
      <c r="I9639" s="1"/>
      <c r="L9639" s="1"/>
      <c r="AC9639" s="5"/>
      <c r="AD9639" s="5"/>
      <c r="AE9639" s="5"/>
      <c r="AF9639" s="5"/>
      <c r="AG9639" s="5"/>
    </row>
    <row r="9640" spans="9:33" x14ac:dyDescent="0.2">
      <c r="I9640" s="1"/>
      <c r="L9640" s="1"/>
      <c r="AC9640" s="5"/>
      <c r="AD9640" s="5"/>
      <c r="AE9640" s="5"/>
      <c r="AF9640" s="5"/>
      <c r="AG9640" s="5"/>
    </row>
    <row r="9641" spans="9:33" x14ac:dyDescent="0.2">
      <c r="I9641" s="1"/>
      <c r="L9641" s="1"/>
      <c r="AC9641" s="5"/>
      <c r="AD9641" s="5"/>
      <c r="AE9641" s="5"/>
      <c r="AF9641" s="5"/>
      <c r="AG9641" s="5"/>
    </row>
    <row r="9642" spans="9:33" x14ac:dyDescent="0.2">
      <c r="I9642" s="1"/>
      <c r="L9642" s="1"/>
      <c r="AC9642" s="5"/>
      <c r="AD9642" s="5"/>
      <c r="AE9642" s="5"/>
      <c r="AF9642" s="5"/>
      <c r="AG9642" s="5"/>
    </row>
    <row r="9643" spans="9:33" x14ac:dyDescent="0.2">
      <c r="I9643" s="1"/>
      <c r="L9643" s="1"/>
      <c r="AC9643" s="5"/>
      <c r="AD9643" s="5"/>
      <c r="AE9643" s="5"/>
      <c r="AF9643" s="5"/>
      <c r="AG9643" s="5"/>
    </row>
    <row r="9644" spans="9:33" x14ac:dyDescent="0.2">
      <c r="I9644" s="1"/>
      <c r="L9644" s="1"/>
      <c r="AC9644" s="5"/>
      <c r="AD9644" s="5"/>
      <c r="AE9644" s="5"/>
      <c r="AF9644" s="5"/>
      <c r="AG9644" s="5"/>
    </row>
    <row r="9645" spans="9:33" x14ac:dyDescent="0.2">
      <c r="I9645" s="1"/>
      <c r="L9645" s="1"/>
      <c r="AC9645" s="5"/>
      <c r="AD9645" s="5"/>
      <c r="AE9645" s="5"/>
      <c r="AF9645" s="5"/>
      <c r="AG9645" s="5"/>
    </row>
    <row r="9646" spans="9:33" x14ac:dyDescent="0.2">
      <c r="I9646" s="1"/>
      <c r="L9646" s="1"/>
      <c r="AC9646" s="5"/>
      <c r="AD9646" s="5"/>
      <c r="AE9646" s="5"/>
      <c r="AF9646" s="5"/>
      <c r="AG9646" s="5"/>
    </row>
    <row r="9647" spans="9:33" x14ac:dyDescent="0.2">
      <c r="I9647" s="1"/>
      <c r="L9647" s="1"/>
      <c r="AC9647" s="5"/>
      <c r="AD9647" s="5"/>
      <c r="AE9647" s="5"/>
      <c r="AF9647" s="5"/>
      <c r="AG9647" s="5"/>
    </row>
    <row r="9648" spans="9:33" x14ac:dyDescent="0.2">
      <c r="I9648" s="1"/>
      <c r="L9648" s="1"/>
      <c r="AC9648" s="5"/>
      <c r="AD9648" s="5"/>
      <c r="AE9648" s="5"/>
      <c r="AF9648" s="5"/>
      <c r="AG9648" s="5"/>
    </row>
    <row r="9649" spans="9:33" x14ac:dyDescent="0.2">
      <c r="I9649" s="1"/>
      <c r="L9649" s="1"/>
      <c r="AC9649" s="5"/>
      <c r="AD9649" s="5"/>
      <c r="AE9649" s="5"/>
      <c r="AF9649" s="5"/>
      <c r="AG9649" s="5"/>
    </row>
    <row r="9650" spans="9:33" x14ac:dyDescent="0.2">
      <c r="I9650" s="1"/>
      <c r="L9650" s="1"/>
      <c r="AC9650" s="5"/>
      <c r="AD9650" s="5"/>
      <c r="AE9650" s="5"/>
      <c r="AF9650" s="5"/>
      <c r="AG9650" s="5"/>
    </row>
    <row r="9651" spans="9:33" x14ac:dyDescent="0.2">
      <c r="I9651" s="1"/>
      <c r="L9651" s="1"/>
      <c r="AC9651" s="5"/>
      <c r="AD9651" s="5"/>
      <c r="AE9651" s="5"/>
      <c r="AF9651" s="5"/>
      <c r="AG9651" s="5"/>
    </row>
    <row r="9652" spans="9:33" x14ac:dyDescent="0.2">
      <c r="I9652" s="1"/>
      <c r="L9652" s="1"/>
      <c r="AC9652" s="5"/>
      <c r="AD9652" s="5"/>
      <c r="AE9652" s="5"/>
      <c r="AF9652" s="5"/>
      <c r="AG9652" s="5"/>
    </row>
    <row r="9653" spans="9:33" x14ac:dyDescent="0.2">
      <c r="I9653" s="1"/>
      <c r="L9653" s="1"/>
      <c r="AC9653" s="5"/>
      <c r="AD9653" s="5"/>
      <c r="AE9653" s="5"/>
      <c r="AF9653" s="5"/>
      <c r="AG9653" s="5"/>
    </row>
    <row r="9654" spans="9:33" x14ac:dyDescent="0.2">
      <c r="I9654" s="1"/>
      <c r="L9654" s="1"/>
      <c r="AC9654" s="5"/>
      <c r="AD9654" s="5"/>
      <c r="AE9654" s="5"/>
      <c r="AF9654" s="5"/>
      <c r="AG9654" s="5"/>
    </row>
    <row r="9655" spans="9:33" x14ac:dyDescent="0.2">
      <c r="I9655" s="1"/>
      <c r="L9655" s="1"/>
      <c r="AC9655" s="5"/>
      <c r="AD9655" s="5"/>
      <c r="AE9655" s="5"/>
      <c r="AF9655" s="5"/>
      <c r="AG9655" s="5"/>
    </row>
    <row r="9656" spans="9:33" x14ac:dyDescent="0.2">
      <c r="I9656" s="1"/>
      <c r="L9656" s="1"/>
      <c r="AC9656" s="5"/>
      <c r="AD9656" s="5"/>
      <c r="AE9656" s="5"/>
      <c r="AF9656" s="5"/>
      <c r="AG9656" s="5"/>
    </row>
    <row r="9657" spans="9:33" x14ac:dyDescent="0.2">
      <c r="I9657" s="1"/>
      <c r="L9657" s="1"/>
      <c r="AC9657" s="5"/>
      <c r="AD9657" s="5"/>
      <c r="AE9657" s="5"/>
      <c r="AF9657" s="5"/>
      <c r="AG9657" s="5"/>
    </row>
    <row r="9658" spans="9:33" x14ac:dyDescent="0.2">
      <c r="I9658" s="1"/>
      <c r="L9658" s="1"/>
      <c r="AC9658" s="5"/>
      <c r="AD9658" s="5"/>
      <c r="AE9658" s="5"/>
      <c r="AF9658" s="5"/>
      <c r="AG9658" s="5"/>
    </row>
    <row r="9659" spans="9:33" x14ac:dyDescent="0.2">
      <c r="I9659" s="1"/>
      <c r="L9659" s="1"/>
      <c r="AC9659" s="5"/>
      <c r="AD9659" s="5"/>
      <c r="AE9659" s="5"/>
      <c r="AF9659" s="5"/>
      <c r="AG9659" s="5"/>
    </row>
    <row r="9660" spans="9:33" x14ac:dyDescent="0.2">
      <c r="I9660" s="1"/>
      <c r="L9660" s="1"/>
      <c r="AC9660" s="5"/>
      <c r="AD9660" s="5"/>
      <c r="AE9660" s="5"/>
      <c r="AF9660" s="5"/>
      <c r="AG9660" s="5"/>
    </row>
    <row r="9661" spans="9:33" x14ac:dyDescent="0.2">
      <c r="I9661" s="1"/>
      <c r="L9661" s="1"/>
      <c r="AC9661" s="5"/>
      <c r="AD9661" s="5"/>
      <c r="AE9661" s="5"/>
      <c r="AF9661" s="5"/>
      <c r="AG9661" s="5"/>
    </row>
    <row r="9662" spans="9:33" x14ac:dyDescent="0.2">
      <c r="I9662" s="1"/>
      <c r="L9662" s="1"/>
      <c r="AC9662" s="5"/>
      <c r="AD9662" s="5"/>
      <c r="AE9662" s="5"/>
      <c r="AF9662" s="5"/>
      <c r="AG9662" s="5"/>
    </row>
    <row r="9663" spans="9:33" x14ac:dyDescent="0.2">
      <c r="I9663" s="1"/>
      <c r="L9663" s="1"/>
      <c r="AC9663" s="5"/>
      <c r="AD9663" s="5"/>
      <c r="AE9663" s="5"/>
      <c r="AF9663" s="5"/>
      <c r="AG9663" s="5"/>
    </row>
    <row r="9664" spans="9:33" x14ac:dyDescent="0.2">
      <c r="I9664" s="1"/>
      <c r="L9664" s="3"/>
    </row>
    <row r="9665" spans="9:33" x14ac:dyDescent="0.2">
      <c r="I9665" s="1"/>
      <c r="L9665" s="1"/>
      <c r="AC9665" s="5"/>
      <c r="AD9665" s="5"/>
      <c r="AE9665" s="5"/>
      <c r="AF9665" s="5"/>
      <c r="AG9665" s="5"/>
    </row>
    <row r="9666" spans="9:33" x14ac:dyDescent="0.2">
      <c r="I9666" s="1"/>
      <c r="L9666" s="1"/>
      <c r="AC9666" s="5"/>
      <c r="AD9666" s="5"/>
      <c r="AE9666" s="5"/>
      <c r="AF9666" s="5"/>
      <c r="AG9666" s="5"/>
    </row>
    <row r="9667" spans="9:33" x14ac:dyDescent="0.2">
      <c r="I9667" s="1"/>
      <c r="L9667" s="1"/>
      <c r="AC9667" s="5"/>
      <c r="AD9667" s="5"/>
      <c r="AE9667" s="5"/>
      <c r="AF9667" s="5"/>
      <c r="AG9667" s="5"/>
    </row>
    <row r="9668" spans="9:33" x14ac:dyDescent="0.2">
      <c r="I9668" s="1"/>
      <c r="L9668" s="1"/>
      <c r="AC9668" s="5"/>
      <c r="AD9668" s="5"/>
      <c r="AE9668" s="5"/>
      <c r="AF9668" s="5"/>
      <c r="AG9668" s="5"/>
    </row>
    <row r="9669" spans="9:33" x14ac:dyDescent="0.2">
      <c r="I9669" s="1"/>
      <c r="L9669" s="1"/>
      <c r="AC9669" s="5"/>
      <c r="AD9669" s="5"/>
      <c r="AE9669" s="5"/>
      <c r="AF9669" s="5"/>
      <c r="AG9669" s="5"/>
    </row>
    <row r="9670" spans="9:33" x14ac:dyDescent="0.2">
      <c r="I9670" s="1"/>
      <c r="L9670" s="1"/>
      <c r="AC9670" s="5"/>
      <c r="AD9670" s="5"/>
      <c r="AE9670" s="5"/>
      <c r="AF9670" s="5"/>
      <c r="AG9670" s="5"/>
    </row>
    <row r="9671" spans="9:33" x14ac:dyDescent="0.2">
      <c r="I9671" s="1"/>
      <c r="L9671" s="1"/>
      <c r="AC9671" s="5"/>
      <c r="AD9671" s="5"/>
      <c r="AE9671" s="5"/>
      <c r="AF9671" s="5"/>
      <c r="AG9671" s="5"/>
    </row>
    <row r="9672" spans="9:33" x14ac:dyDescent="0.2">
      <c r="I9672" s="1"/>
      <c r="L9672" s="1"/>
      <c r="AC9672" s="5"/>
      <c r="AD9672" s="5"/>
      <c r="AE9672" s="5"/>
      <c r="AF9672" s="5"/>
      <c r="AG9672" s="5"/>
    </row>
    <row r="9673" spans="9:33" x14ac:dyDescent="0.2">
      <c r="I9673" s="1"/>
      <c r="L9673" s="1"/>
      <c r="AC9673" s="5"/>
      <c r="AD9673" s="5"/>
      <c r="AE9673" s="5"/>
      <c r="AF9673" s="5"/>
      <c r="AG9673" s="5"/>
    </row>
    <row r="9674" spans="9:33" x14ac:dyDescent="0.2">
      <c r="I9674" s="1"/>
      <c r="L9674" s="1"/>
      <c r="AC9674" s="5"/>
      <c r="AD9674" s="5"/>
      <c r="AE9674" s="5"/>
      <c r="AF9674" s="5"/>
      <c r="AG9674" s="5"/>
    </row>
    <row r="9675" spans="9:33" x14ac:dyDescent="0.2">
      <c r="I9675" s="2"/>
      <c r="L9675" s="1"/>
      <c r="AC9675" s="5"/>
      <c r="AD9675" s="5"/>
      <c r="AE9675" s="5"/>
      <c r="AF9675" s="5"/>
      <c r="AG9675" s="5"/>
    </row>
    <row r="9676" spans="9:33" x14ac:dyDescent="0.2">
      <c r="I9676" s="1"/>
      <c r="L9676" s="1"/>
      <c r="AC9676" s="5"/>
      <c r="AD9676" s="5"/>
      <c r="AE9676" s="5"/>
      <c r="AF9676" s="5"/>
      <c r="AG9676" s="5"/>
    </row>
    <row r="9677" spans="9:33" x14ac:dyDescent="0.2">
      <c r="I9677" s="1"/>
      <c r="L9677" s="1"/>
      <c r="AC9677" s="5"/>
      <c r="AD9677" s="5"/>
      <c r="AE9677" s="5"/>
      <c r="AF9677" s="5"/>
      <c r="AG9677" s="5"/>
    </row>
    <row r="9678" spans="9:33" x14ac:dyDescent="0.2">
      <c r="I9678" s="1"/>
      <c r="L9678" s="1"/>
      <c r="AC9678" s="5"/>
      <c r="AD9678" s="5"/>
      <c r="AE9678" s="5"/>
      <c r="AF9678" s="5"/>
      <c r="AG9678" s="5"/>
    </row>
    <row r="9679" spans="9:33" x14ac:dyDescent="0.2">
      <c r="I9679" s="1"/>
      <c r="L9679" s="1"/>
      <c r="AC9679" s="5"/>
      <c r="AD9679" s="5"/>
      <c r="AE9679" s="5"/>
      <c r="AF9679" s="5"/>
      <c r="AG9679" s="5"/>
    </row>
    <row r="9680" spans="9:33" x14ac:dyDescent="0.2">
      <c r="I9680" s="1"/>
      <c r="L9680" s="1"/>
      <c r="AC9680" s="5"/>
      <c r="AD9680" s="5"/>
      <c r="AE9680" s="5"/>
      <c r="AF9680" s="5"/>
      <c r="AG9680" s="5"/>
    </row>
    <row r="9681" spans="9:33" x14ac:dyDescent="0.2">
      <c r="I9681" s="2"/>
      <c r="L9681" s="1"/>
      <c r="AC9681" s="5"/>
      <c r="AD9681" s="5"/>
      <c r="AE9681" s="5"/>
      <c r="AF9681" s="5"/>
      <c r="AG9681" s="5"/>
    </row>
    <row r="9682" spans="9:33" x14ac:dyDescent="0.2">
      <c r="I9682" s="1"/>
      <c r="L9682" s="1"/>
      <c r="AC9682" s="5"/>
      <c r="AD9682" s="5"/>
      <c r="AE9682" s="5"/>
      <c r="AF9682" s="5"/>
      <c r="AG9682" s="5"/>
    </row>
    <row r="9683" spans="9:33" x14ac:dyDescent="0.2">
      <c r="I9683" s="2"/>
      <c r="L9683" s="1"/>
      <c r="AC9683" s="5"/>
      <c r="AD9683" s="5"/>
      <c r="AE9683" s="5"/>
      <c r="AF9683" s="5"/>
      <c r="AG9683" s="5"/>
    </row>
    <row r="9684" spans="9:33" x14ac:dyDescent="0.2">
      <c r="I9684" s="1"/>
      <c r="L9684" s="1"/>
      <c r="AC9684" s="5"/>
      <c r="AD9684" s="5"/>
      <c r="AE9684" s="5"/>
      <c r="AF9684" s="5"/>
      <c r="AG9684" s="5"/>
    </row>
    <row r="9685" spans="9:33" x14ac:dyDescent="0.2">
      <c r="I9685" s="1"/>
      <c r="L9685" s="1"/>
      <c r="AC9685" s="5"/>
      <c r="AD9685" s="5"/>
      <c r="AE9685" s="5"/>
      <c r="AF9685" s="5"/>
      <c r="AG9685" s="5"/>
    </row>
    <row r="9686" spans="9:33" x14ac:dyDescent="0.2">
      <c r="I9686" s="1"/>
      <c r="L9686" s="1"/>
      <c r="AC9686" s="5"/>
      <c r="AD9686" s="5"/>
      <c r="AE9686" s="5"/>
      <c r="AF9686" s="5"/>
      <c r="AG9686" s="5"/>
    </row>
    <row r="9687" spans="9:33" x14ac:dyDescent="0.2">
      <c r="I9687" s="1"/>
      <c r="L9687" s="1"/>
      <c r="AC9687" s="5"/>
      <c r="AD9687" s="5"/>
      <c r="AE9687" s="5"/>
      <c r="AF9687" s="5"/>
      <c r="AG9687" s="5"/>
    </row>
    <row r="9688" spans="9:33" x14ac:dyDescent="0.2">
      <c r="I9688" s="1"/>
      <c r="L9688" s="1"/>
      <c r="AC9688" s="5"/>
      <c r="AD9688" s="5"/>
      <c r="AE9688" s="5"/>
      <c r="AF9688" s="5"/>
      <c r="AG9688" s="5"/>
    </row>
    <row r="9689" spans="9:33" x14ac:dyDescent="0.2">
      <c r="I9689" s="1"/>
      <c r="L9689" s="1"/>
      <c r="AC9689" s="5"/>
      <c r="AD9689" s="5"/>
      <c r="AE9689" s="5"/>
      <c r="AF9689" s="5"/>
      <c r="AG9689" s="5"/>
    </row>
    <row r="9690" spans="9:33" x14ac:dyDescent="0.2">
      <c r="I9690" s="1"/>
      <c r="L9690" s="1"/>
      <c r="AC9690" s="5"/>
      <c r="AD9690" s="5"/>
      <c r="AE9690" s="5"/>
      <c r="AF9690" s="5"/>
      <c r="AG9690" s="5"/>
    </row>
    <row r="9691" spans="9:33" x14ac:dyDescent="0.2">
      <c r="I9691" s="1"/>
      <c r="L9691" s="1"/>
      <c r="AC9691" s="5"/>
      <c r="AD9691" s="5"/>
      <c r="AE9691" s="5"/>
      <c r="AF9691" s="5"/>
      <c r="AG9691" s="5"/>
    </row>
    <row r="9692" spans="9:33" x14ac:dyDescent="0.2">
      <c r="I9692" s="1"/>
      <c r="L9692" s="1"/>
      <c r="AC9692" s="5"/>
      <c r="AD9692" s="5"/>
      <c r="AE9692" s="5"/>
      <c r="AF9692" s="5"/>
      <c r="AG9692" s="5"/>
    </row>
    <row r="9693" spans="9:33" x14ac:dyDescent="0.2">
      <c r="I9693" s="1"/>
      <c r="L9693" s="1"/>
      <c r="AC9693" s="5"/>
      <c r="AD9693" s="5"/>
      <c r="AE9693" s="5"/>
      <c r="AF9693" s="5"/>
      <c r="AG9693" s="5"/>
    </row>
    <row r="9694" spans="9:33" x14ac:dyDescent="0.2">
      <c r="I9694" s="2"/>
      <c r="L9694" s="1"/>
      <c r="AC9694" s="5"/>
      <c r="AD9694" s="5"/>
      <c r="AE9694" s="5"/>
      <c r="AF9694" s="5"/>
      <c r="AG9694" s="5"/>
    </row>
    <row r="9695" spans="9:33" x14ac:dyDescent="0.2">
      <c r="I9695" s="1"/>
      <c r="L9695" s="1"/>
      <c r="AC9695" s="5"/>
      <c r="AD9695" s="5"/>
      <c r="AE9695" s="5"/>
      <c r="AF9695" s="5"/>
      <c r="AG9695" s="5"/>
    </row>
    <row r="9696" spans="9:33" x14ac:dyDescent="0.2">
      <c r="I9696" s="1"/>
      <c r="L9696" s="1"/>
      <c r="AC9696" s="5"/>
      <c r="AD9696" s="5"/>
      <c r="AE9696" s="5"/>
      <c r="AF9696" s="5"/>
      <c r="AG9696" s="5"/>
    </row>
    <row r="9697" spans="9:33" x14ac:dyDescent="0.2">
      <c r="I9697" s="2"/>
      <c r="L9697" s="1"/>
      <c r="AC9697" s="5"/>
      <c r="AD9697" s="5"/>
      <c r="AE9697" s="5"/>
      <c r="AF9697" s="5"/>
      <c r="AG9697" s="5"/>
    </row>
    <row r="9698" spans="9:33" x14ac:dyDescent="0.2">
      <c r="I9698" s="1"/>
      <c r="L9698" s="1"/>
      <c r="AC9698" s="5"/>
      <c r="AD9698" s="5"/>
      <c r="AE9698" s="5"/>
      <c r="AF9698" s="5"/>
      <c r="AG9698" s="5"/>
    </row>
    <row r="9699" spans="9:33" x14ac:dyDescent="0.2">
      <c r="I9699" s="2"/>
      <c r="L9699" s="1"/>
      <c r="AC9699" s="5"/>
      <c r="AD9699" s="5"/>
      <c r="AE9699" s="5"/>
      <c r="AF9699" s="5"/>
      <c r="AG9699" s="5"/>
    </row>
    <row r="9700" spans="9:33" x14ac:dyDescent="0.2">
      <c r="I9700" s="2"/>
      <c r="L9700" s="1"/>
      <c r="AC9700" s="5"/>
      <c r="AD9700" s="5"/>
      <c r="AE9700" s="5"/>
      <c r="AF9700" s="5"/>
      <c r="AG9700" s="5"/>
    </row>
    <row r="9701" spans="9:33" x14ac:dyDescent="0.2">
      <c r="I9701" s="2"/>
      <c r="L9701" s="1"/>
      <c r="AC9701" s="5"/>
      <c r="AD9701" s="5"/>
      <c r="AE9701" s="5"/>
      <c r="AF9701" s="5"/>
      <c r="AG9701" s="5"/>
    </row>
    <row r="9702" spans="9:33" x14ac:dyDescent="0.2">
      <c r="I9702" s="2"/>
      <c r="L9702" s="1"/>
      <c r="AC9702" s="5"/>
      <c r="AD9702" s="5"/>
      <c r="AE9702" s="5"/>
      <c r="AF9702" s="5"/>
      <c r="AG9702" s="5"/>
    </row>
    <row r="9703" spans="9:33" x14ac:dyDescent="0.2">
      <c r="I9703" s="1"/>
      <c r="L9703" s="1"/>
      <c r="AC9703" s="5"/>
      <c r="AD9703" s="5"/>
      <c r="AE9703" s="5"/>
      <c r="AF9703" s="5"/>
      <c r="AG9703" s="5"/>
    </row>
    <row r="9704" spans="9:33" x14ac:dyDescent="0.2">
      <c r="I9704" s="1"/>
      <c r="L9704" s="1"/>
      <c r="AC9704" s="5"/>
      <c r="AD9704" s="5"/>
      <c r="AE9704" s="5"/>
      <c r="AF9704" s="5"/>
      <c r="AG9704" s="5"/>
    </row>
    <row r="9705" spans="9:33" x14ac:dyDescent="0.2">
      <c r="I9705" s="1"/>
      <c r="L9705" s="1"/>
      <c r="AC9705" s="5"/>
      <c r="AD9705" s="5"/>
      <c r="AE9705" s="5"/>
      <c r="AF9705" s="5"/>
      <c r="AG9705" s="5"/>
    </row>
    <row r="9706" spans="9:33" x14ac:dyDescent="0.2">
      <c r="I9706" s="1"/>
      <c r="L9706" s="1"/>
      <c r="AC9706" s="5"/>
      <c r="AD9706" s="5"/>
      <c r="AE9706" s="5"/>
      <c r="AF9706" s="5"/>
      <c r="AG9706" s="5"/>
    </row>
    <row r="9707" spans="9:33" x14ac:dyDescent="0.2">
      <c r="I9707" s="1"/>
      <c r="L9707" s="1"/>
      <c r="AC9707" s="5"/>
      <c r="AD9707" s="5"/>
      <c r="AE9707" s="5"/>
      <c r="AF9707" s="5"/>
      <c r="AG9707" s="5"/>
    </row>
    <row r="9708" spans="9:33" x14ac:dyDescent="0.2">
      <c r="I9708" s="1"/>
      <c r="L9708" s="1"/>
      <c r="AC9708" s="5"/>
      <c r="AD9708" s="5"/>
      <c r="AE9708" s="5"/>
      <c r="AF9708" s="5"/>
      <c r="AG9708" s="5"/>
    </row>
    <row r="9709" spans="9:33" x14ac:dyDescent="0.2">
      <c r="I9709" s="1"/>
      <c r="L9709" s="1"/>
      <c r="AC9709" s="5"/>
      <c r="AD9709" s="5"/>
      <c r="AE9709" s="5"/>
      <c r="AF9709" s="5"/>
      <c r="AG9709" s="5"/>
    </row>
    <row r="9710" spans="9:33" x14ac:dyDescent="0.2">
      <c r="I9710" s="1"/>
      <c r="L9710" s="1"/>
      <c r="AC9710" s="5"/>
      <c r="AD9710" s="5"/>
      <c r="AE9710" s="5"/>
      <c r="AF9710" s="5"/>
      <c r="AG9710" s="5"/>
    </row>
    <row r="9711" spans="9:33" x14ac:dyDescent="0.2">
      <c r="I9711" s="1"/>
      <c r="L9711" s="1"/>
      <c r="AC9711" s="5"/>
      <c r="AD9711" s="5"/>
      <c r="AE9711" s="5"/>
      <c r="AF9711" s="5"/>
      <c r="AG9711" s="5"/>
    </row>
    <row r="9712" spans="9:33" x14ac:dyDescent="0.2">
      <c r="I9712" s="1"/>
      <c r="L9712" s="1"/>
      <c r="AC9712" s="5"/>
      <c r="AD9712" s="5"/>
      <c r="AE9712" s="5"/>
      <c r="AF9712" s="5"/>
      <c r="AG9712" s="5"/>
    </row>
    <row r="9713" spans="9:33" x14ac:dyDescent="0.2">
      <c r="I9713" s="1"/>
      <c r="L9713" s="1"/>
      <c r="AC9713" s="5"/>
      <c r="AD9713" s="5"/>
      <c r="AE9713" s="5"/>
      <c r="AF9713" s="5"/>
      <c r="AG9713" s="5"/>
    </row>
    <row r="9714" spans="9:33" x14ac:dyDescent="0.2">
      <c r="I9714" s="1"/>
      <c r="L9714" s="1"/>
      <c r="AC9714" s="5"/>
      <c r="AD9714" s="5"/>
      <c r="AE9714" s="5"/>
      <c r="AF9714" s="5"/>
      <c r="AG9714" s="5"/>
    </row>
    <row r="9715" spans="9:33" x14ac:dyDescent="0.2">
      <c r="I9715" s="1"/>
      <c r="L9715" s="1"/>
      <c r="AC9715" s="5"/>
      <c r="AD9715" s="5"/>
      <c r="AE9715" s="5"/>
      <c r="AF9715" s="5"/>
      <c r="AG9715" s="5"/>
    </row>
    <row r="9716" spans="9:33" x14ac:dyDescent="0.2">
      <c r="I9716" s="1"/>
      <c r="L9716" s="1"/>
      <c r="AC9716" s="5"/>
      <c r="AD9716" s="5"/>
      <c r="AE9716" s="5"/>
      <c r="AF9716" s="5"/>
      <c r="AG9716" s="5"/>
    </row>
    <row r="9717" spans="9:33" x14ac:dyDescent="0.2">
      <c r="I9717" s="1"/>
      <c r="L9717" s="1"/>
      <c r="AC9717" s="5"/>
      <c r="AD9717" s="5"/>
      <c r="AE9717" s="5"/>
      <c r="AF9717" s="5"/>
      <c r="AG9717" s="5"/>
    </row>
    <row r="9718" spans="9:33" x14ac:dyDescent="0.2">
      <c r="I9718" s="1"/>
      <c r="L9718" s="1"/>
      <c r="AC9718" s="5"/>
      <c r="AD9718" s="5"/>
      <c r="AE9718" s="5"/>
      <c r="AF9718" s="5"/>
      <c r="AG9718" s="5"/>
    </row>
    <row r="9719" spans="9:33" x14ac:dyDescent="0.2">
      <c r="I9719" s="1"/>
      <c r="L9719" s="1"/>
      <c r="AC9719" s="5"/>
      <c r="AD9719" s="5"/>
      <c r="AE9719" s="5"/>
      <c r="AF9719" s="5"/>
      <c r="AG9719" s="5"/>
    </row>
    <row r="9720" spans="9:33" x14ac:dyDescent="0.2">
      <c r="I9720" s="1"/>
      <c r="L9720" s="1"/>
      <c r="AC9720" s="5"/>
      <c r="AD9720" s="5"/>
      <c r="AE9720" s="5"/>
      <c r="AF9720" s="5"/>
      <c r="AG9720" s="5"/>
    </row>
    <row r="9721" spans="9:33" x14ac:dyDescent="0.2">
      <c r="I9721" s="1"/>
      <c r="L9721" s="1"/>
      <c r="AC9721" s="5"/>
      <c r="AD9721" s="5"/>
      <c r="AE9721" s="5"/>
      <c r="AF9721" s="5"/>
      <c r="AG9721" s="5"/>
    </row>
    <row r="9722" spans="9:33" x14ac:dyDescent="0.2">
      <c r="I9722" s="1"/>
      <c r="L9722" s="1"/>
      <c r="AC9722" s="5"/>
      <c r="AD9722" s="5"/>
      <c r="AE9722" s="5"/>
      <c r="AF9722" s="5"/>
      <c r="AG9722" s="5"/>
    </row>
    <row r="9723" spans="9:33" x14ac:dyDescent="0.2">
      <c r="I9723" s="1"/>
      <c r="L9723" s="1"/>
      <c r="AC9723" s="5"/>
      <c r="AD9723" s="5"/>
      <c r="AE9723" s="5"/>
      <c r="AF9723" s="5"/>
      <c r="AG9723" s="5"/>
    </row>
    <row r="9724" spans="9:33" x14ac:dyDescent="0.2">
      <c r="I9724" s="1"/>
      <c r="L9724" s="1"/>
      <c r="AC9724" s="5"/>
      <c r="AD9724" s="5"/>
      <c r="AE9724" s="5"/>
      <c r="AF9724" s="5"/>
      <c r="AG9724" s="5"/>
    </row>
    <row r="9725" spans="9:33" x14ac:dyDescent="0.2">
      <c r="I9725" s="1"/>
      <c r="L9725" s="1"/>
      <c r="AC9725" s="5"/>
      <c r="AD9725" s="5"/>
      <c r="AE9725" s="5"/>
      <c r="AF9725" s="5"/>
      <c r="AG9725" s="5"/>
    </row>
    <row r="9726" spans="9:33" x14ac:dyDescent="0.2">
      <c r="I9726" s="1"/>
      <c r="L9726" s="1"/>
      <c r="AC9726" s="5"/>
      <c r="AD9726" s="5"/>
      <c r="AE9726" s="5"/>
      <c r="AF9726" s="5"/>
      <c r="AG9726" s="5"/>
    </row>
    <row r="9727" spans="9:33" x14ac:dyDescent="0.2">
      <c r="I9727" s="1"/>
      <c r="L9727" s="1"/>
      <c r="AC9727" s="5"/>
      <c r="AD9727" s="5"/>
      <c r="AE9727" s="5"/>
      <c r="AF9727" s="5"/>
      <c r="AG9727" s="5"/>
    </row>
    <row r="9728" spans="9:33" x14ac:dyDescent="0.2">
      <c r="I9728" s="1"/>
      <c r="L9728" s="1"/>
      <c r="AC9728" s="5"/>
      <c r="AD9728" s="5"/>
      <c r="AE9728" s="5"/>
      <c r="AF9728" s="5"/>
      <c r="AG9728" s="5"/>
    </row>
    <row r="9729" spans="9:33" x14ac:dyDescent="0.2">
      <c r="I9729" s="1"/>
      <c r="L9729" s="1"/>
      <c r="AC9729" s="5"/>
      <c r="AD9729" s="5"/>
      <c r="AE9729" s="5"/>
      <c r="AF9729" s="5"/>
      <c r="AG9729" s="5"/>
    </row>
    <row r="9730" spans="9:33" x14ac:dyDescent="0.2">
      <c r="I9730" s="1"/>
      <c r="L9730" s="1"/>
      <c r="AC9730" s="5"/>
      <c r="AD9730" s="5"/>
      <c r="AE9730" s="5"/>
      <c r="AF9730" s="5"/>
      <c r="AG9730" s="5"/>
    </row>
    <row r="9731" spans="9:33" x14ac:dyDescent="0.2">
      <c r="I9731" s="1"/>
      <c r="L9731" s="1"/>
      <c r="AC9731" s="5"/>
      <c r="AD9731" s="5"/>
      <c r="AE9731" s="5"/>
      <c r="AF9731" s="5"/>
      <c r="AG9731" s="5"/>
    </row>
    <row r="9732" spans="9:33" x14ac:dyDescent="0.2">
      <c r="I9732" s="1"/>
      <c r="L9732" s="1"/>
      <c r="AC9732" s="5"/>
      <c r="AD9732" s="5"/>
      <c r="AE9732" s="5"/>
      <c r="AF9732" s="5"/>
      <c r="AG9732" s="5"/>
    </row>
    <row r="9733" spans="9:33" x14ac:dyDescent="0.2">
      <c r="I9733" s="1"/>
      <c r="L9733" s="1"/>
      <c r="AC9733" s="5"/>
      <c r="AD9733" s="5"/>
      <c r="AE9733" s="5"/>
      <c r="AF9733" s="5"/>
      <c r="AG9733" s="5"/>
    </row>
    <row r="9734" spans="9:33" x14ac:dyDescent="0.2">
      <c r="I9734" s="1"/>
      <c r="L9734" s="1"/>
      <c r="AC9734" s="5"/>
      <c r="AD9734" s="5"/>
      <c r="AE9734" s="5"/>
      <c r="AF9734" s="5"/>
      <c r="AG9734" s="5"/>
    </row>
    <row r="9735" spans="9:33" x14ac:dyDescent="0.2">
      <c r="I9735" s="1"/>
      <c r="L9735" s="1"/>
      <c r="AC9735" s="5"/>
      <c r="AD9735" s="5"/>
      <c r="AE9735" s="5"/>
      <c r="AF9735" s="5"/>
      <c r="AG9735" s="5"/>
    </row>
    <row r="9736" spans="9:33" x14ac:dyDescent="0.2">
      <c r="I9736" s="1"/>
      <c r="L9736" s="1"/>
      <c r="AC9736" s="5"/>
      <c r="AD9736" s="5"/>
      <c r="AE9736" s="5"/>
      <c r="AF9736" s="5"/>
      <c r="AG9736" s="5"/>
    </row>
    <row r="9737" spans="9:33" x14ac:dyDescent="0.2">
      <c r="I9737" s="1"/>
      <c r="L9737" s="1"/>
      <c r="AC9737" s="5"/>
      <c r="AD9737" s="5"/>
      <c r="AE9737" s="5"/>
      <c r="AF9737" s="5"/>
      <c r="AG9737" s="5"/>
    </row>
    <row r="9738" spans="9:33" x14ac:dyDescent="0.2">
      <c r="I9738" s="1"/>
      <c r="L9738" s="1"/>
      <c r="AC9738" s="5"/>
      <c r="AD9738" s="5"/>
      <c r="AE9738" s="5"/>
      <c r="AF9738" s="5"/>
      <c r="AG9738" s="5"/>
    </row>
    <row r="9739" spans="9:33" x14ac:dyDescent="0.2">
      <c r="I9739" s="1"/>
      <c r="L9739" s="1"/>
      <c r="AC9739" s="5"/>
      <c r="AD9739" s="5"/>
      <c r="AE9739" s="5"/>
      <c r="AF9739" s="5"/>
      <c r="AG9739" s="5"/>
    </row>
    <row r="9740" spans="9:33" x14ac:dyDescent="0.2">
      <c r="I9740" s="1"/>
      <c r="L9740" s="1"/>
      <c r="AC9740" s="5"/>
      <c r="AD9740" s="5"/>
      <c r="AE9740" s="5"/>
      <c r="AF9740" s="5"/>
      <c r="AG9740" s="5"/>
    </row>
    <row r="9741" spans="9:33" x14ac:dyDescent="0.2">
      <c r="I9741" s="1"/>
      <c r="L9741" s="1"/>
      <c r="AC9741" s="5"/>
      <c r="AD9741" s="5"/>
      <c r="AE9741" s="5"/>
      <c r="AF9741" s="5"/>
      <c r="AG9741" s="5"/>
    </row>
    <row r="9742" spans="9:33" x14ac:dyDescent="0.2">
      <c r="I9742" s="1"/>
      <c r="L9742" s="1"/>
      <c r="AC9742" s="5"/>
      <c r="AD9742" s="5"/>
      <c r="AE9742" s="5"/>
      <c r="AF9742" s="5"/>
      <c r="AG9742" s="5"/>
    </row>
    <row r="9743" spans="9:33" x14ac:dyDescent="0.2">
      <c r="I9743" s="1"/>
      <c r="L9743" s="1"/>
      <c r="AC9743" s="5"/>
      <c r="AD9743" s="5"/>
      <c r="AE9743" s="5"/>
      <c r="AF9743" s="5"/>
      <c r="AG9743" s="5"/>
    </row>
    <row r="9744" spans="9:33" x14ac:dyDescent="0.2">
      <c r="I9744" s="1"/>
      <c r="L9744" s="1"/>
      <c r="AC9744" s="5"/>
      <c r="AD9744" s="5"/>
      <c r="AE9744" s="5"/>
      <c r="AF9744" s="5"/>
      <c r="AG9744" s="5"/>
    </row>
    <row r="9745" spans="9:33" x14ac:dyDescent="0.2">
      <c r="I9745" s="1"/>
      <c r="L9745" s="1"/>
      <c r="AC9745" s="5"/>
      <c r="AD9745" s="5"/>
      <c r="AE9745" s="5"/>
      <c r="AF9745" s="5"/>
      <c r="AG9745" s="5"/>
    </row>
    <row r="9746" spans="9:33" x14ac:dyDescent="0.2">
      <c r="I9746" s="1"/>
      <c r="L9746" s="1"/>
      <c r="AC9746" s="5"/>
      <c r="AD9746" s="5"/>
      <c r="AE9746" s="5"/>
      <c r="AF9746" s="5"/>
      <c r="AG9746" s="5"/>
    </row>
    <row r="9747" spans="9:33" x14ac:dyDescent="0.2">
      <c r="I9747" s="1"/>
      <c r="L9747" s="1"/>
      <c r="AC9747" s="5"/>
      <c r="AD9747" s="5"/>
      <c r="AE9747" s="5"/>
      <c r="AF9747" s="5"/>
      <c r="AG9747" s="5"/>
    </row>
    <row r="9748" spans="9:33" x14ac:dyDescent="0.2">
      <c r="I9748" s="1"/>
      <c r="L9748" s="1"/>
      <c r="AC9748" s="5"/>
      <c r="AD9748" s="5"/>
      <c r="AE9748" s="5"/>
      <c r="AF9748" s="5"/>
      <c r="AG9748" s="5"/>
    </row>
    <row r="9749" spans="9:33" x14ac:dyDescent="0.2">
      <c r="I9749" s="1"/>
      <c r="L9749" s="1"/>
      <c r="AC9749" s="5"/>
      <c r="AD9749" s="5"/>
      <c r="AE9749" s="5"/>
      <c r="AF9749" s="5"/>
      <c r="AG9749" s="5"/>
    </row>
    <row r="9750" spans="9:33" x14ac:dyDescent="0.2">
      <c r="I9750" s="1"/>
      <c r="L9750" s="1"/>
      <c r="AC9750" s="5"/>
      <c r="AD9750" s="5"/>
      <c r="AE9750" s="5"/>
      <c r="AF9750" s="5"/>
      <c r="AG9750" s="5"/>
    </row>
    <row r="9751" spans="9:33" x14ac:dyDescent="0.2">
      <c r="I9751" s="1"/>
      <c r="L9751" s="1"/>
      <c r="AC9751" s="5"/>
      <c r="AD9751" s="5"/>
      <c r="AE9751" s="5"/>
      <c r="AF9751" s="5"/>
      <c r="AG9751" s="5"/>
    </row>
    <row r="9752" spans="9:33" x14ac:dyDescent="0.2">
      <c r="I9752" s="1"/>
      <c r="L9752" s="1"/>
      <c r="AC9752" s="5"/>
      <c r="AD9752" s="5"/>
      <c r="AE9752" s="5"/>
      <c r="AF9752" s="5"/>
      <c r="AG9752" s="5"/>
    </row>
    <row r="9753" spans="9:33" x14ac:dyDescent="0.2">
      <c r="I9753" s="1"/>
      <c r="L9753" s="1"/>
      <c r="AC9753" s="5"/>
      <c r="AD9753" s="5"/>
      <c r="AE9753" s="5"/>
      <c r="AF9753" s="5"/>
      <c r="AG9753" s="5"/>
    </row>
    <row r="9754" spans="9:33" x14ac:dyDescent="0.2">
      <c r="I9754" s="1"/>
      <c r="L9754" s="1"/>
      <c r="AC9754" s="5"/>
      <c r="AD9754" s="5"/>
      <c r="AE9754" s="5"/>
      <c r="AF9754" s="5"/>
      <c r="AG9754" s="5"/>
    </row>
    <row r="9755" spans="9:33" x14ac:dyDescent="0.2">
      <c r="I9755" s="1"/>
      <c r="L9755" s="1"/>
      <c r="AC9755" s="5"/>
      <c r="AD9755" s="5"/>
      <c r="AE9755" s="5"/>
      <c r="AF9755" s="5"/>
      <c r="AG9755" s="5"/>
    </row>
    <row r="9756" spans="9:33" x14ac:dyDescent="0.2">
      <c r="I9756" s="1"/>
      <c r="L9756" s="1"/>
      <c r="AC9756" s="5"/>
      <c r="AD9756" s="5"/>
      <c r="AE9756" s="5"/>
      <c r="AF9756" s="5"/>
      <c r="AG9756" s="5"/>
    </row>
    <row r="9757" spans="9:33" x14ac:dyDescent="0.2">
      <c r="I9757" s="1"/>
      <c r="L9757" s="1"/>
      <c r="AC9757" s="5"/>
      <c r="AD9757" s="5"/>
      <c r="AE9757" s="5"/>
      <c r="AF9757" s="5"/>
      <c r="AG9757" s="5"/>
    </row>
    <row r="9758" spans="9:33" x14ac:dyDescent="0.2">
      <c r="I9758" s="1"/>
      <c r="L9758" s="1"/>
      <c r="AC9758" s="5"/>
      <c r="AD9758" s="5"/>
      <c r="AE9758" s="5"/>
      <c r="AF9758" s="5"/>
      <c r="AG9758" s="5"/>
    </row>
    <row r="9759" spans="9:33" x14ac:dyDescent="0.2">
      <c r="I9759" s="1"/>
      <c r="L9759" s="1"/>
      <c r="AC9759" s="5"/>
      <c r="AD9759" s="5"/>
      <c r="AE9759" s="5"/>
      <c r="AF9759" s="5"/>
      <c r="AG9759" s="5"/>
    </row>
    <row r="9760" spans="9:33" x14ac:dyDescent="0.2">
      <c r="I9760" s="1"/>
      <c r="L9760" s="1"/>
      <c r="AC9760" s="5"/>
      <c r="AD9760" s="5"/>
      <c r="AE9760" s="5"/>
      <c r="AF9760" s="5"/>
      <c r="AG9760" s="5"/>
    </row>
    <row r="9761" spans="9:33" x14ac:dyDescent="0.2">
      <c r="I9761" s="1"/>
      <c r="L9761" s="1"/>
      <c r="AC9761" s="5"/>
      <c r="AD9761" s="5"/>
      <c r="AE9761" s="5"/>
      <c r="AF9761" s="5"/>
      <c r="AG9761" s="5"/>
    </row>
    <row r="9762" spans="9:33" x14ac:dyDescent="0.2">
      <c r="I9762" s="1"/>
      <c r="L9762" s="1"/>
      <c r="AC9762" s="5"/>
      <c r="AD9762" s="5"/>
      <c r="AE9762" s="5"/>
      <c r="AF9762" s="5"/>
      <c r="AG9762" s="5"/>
    </row>
    <row r="9763" spans="9:33" x14ac:dyDescent="0.2">
      <c r="I9763" s="1"/>
      <c r="L9763" s="1"/>
      <c r="AC9763" s="5"/>
      <c r="AD9763" s="5"/>
      <c r="AE9763" s="5"/>
      <c r="AF9763" s="5"/>
      <c r="AG9763" s="5"/>
    </row>
    <row r="9764" spans="9:33" x14ac:dyDescent="0.2">
      <c r="I9764" s="1"/>
      <c r="L9764" s="1"/>
      <c r="AC9764" s="5"/>
      <c r="AD9764" s="5"/>
      <c r="AE9764" s="5"/>
      <c r="AF9764" s="5"/>
      <c r="AG9764" s="5"/>
    </row>
    <row r="9765" spans="9:33" x14ac:dyDescent="0.2">
      <c r="I9765" s="1"/>
      <c r="L9765" s="1"/>
      <c r="AC9765" s="5"/>
      <c r="AD9765" s="5"/>
      <c r="AE9765" s="5"/>
      <c r="AF9765" s="5"/>
      <c r="AG9765" s="5"/>
    </row>
    <row r="9766" spans="9:33" x14ac:dyDescent="0.2">
      <c r="I9766" s="1"/>
      <c r="L9766" s="1"/>
      <c r="AC9766" s="5"/>
      <c r="AD9766" s="5"/>
      <c r="AE9766" s="5"/>
      <c r="AF9766" s="5"/>
      <c r="AG9766" s="5"/>
    </row>
    <row r="9767" spans="9:33" x14ac:dyDescent="0.2">
      <c r="I9767" s="1"/>
      <c r="L9767" s="1"/>
      <c r="AC9767" s="5"/>
      <c r="AD9767" s="5"/>
      <c r="AE9767" s="5"/>
      <c r="AF9767" s="5"/>
      <c r="AG9767" s="5"/>
    </row>
    <row r="9768" spans="9:33" x14ac:dyDescent="0.2">
      <c r="I9768" s="1"/>
      <c r="L9768" s="1"/>
      <c r="AC9768" s="5"/>
      <c r="AD9768" s="5"/>
      <c r="AE9768" s="5"/>
      <c r="AF9768" s="5"/>
      <c r="AG9768" s="5"/>
    </row>
    <row r="9769" spans="9:33" x14ac:dyDescent="0.2">
      <c r="I9769" s="1"/>
      <c r="L9769" s="1"/>
      <c r="AC9769" s="5"/>
      <c r="AD9769" s="5"/>
      <c r="AE9769" s="5"/>
      <c r="AF9769" s="5"/>
      <c r="AG9769" s="5"/>
    </row>
    <row r="9770" spans="9:33" x14ac:dyDescent="0.2">
      <c r="I9770" s="1"/>
      <c r="L9770" s="1"/>
      <c r="AC9770" s="5"/>
      <c r="AD9770" s="5"/>
      <c r="AE9770" s="5"/>
      <c r="AF9770" s="5"/>
      <c r="AG9770" s="5"/>
    </row>
    <row r="9771" spans="9:33" x14ac:dyDescent="0.2">
      <c r="I9771" s="1"/>
      <c r="L9771" s="3"/>
    </row>
    <row r="9772" spans="9:33" x14ac:dyDescent="0.2">
      <c r="I9772" s="1"/>
      <c r="L9772" s="1"/>
      <c r="AC9772" s="5"/>
      <c r="AD9772" s="5"/>
      <c r="AE9772" s="5"/>
      <c r="AF9772" s="5"/>
      <c r="AG9772" s="5"/>
    </row>
    <row r="9773" spans="9:33" x14ac:dyDescent="0.2">
      <c r="I9773" s="1"/>
      <c r="L9773" s="1"/>
      <c r="AC9773" s="5"/>
      <c r="AD9773" s="5"/>
      <c r="AE9773" s="5"/>
      <c r="AF9773" s="5"/>
      <c r="AG9773" s="5"/>
    </row>
    <row r="9774" spans="9:33" x14ac:dyDescent="0.2">
      <c r="I9774" s="1"/>
      <c r="L9774" s="1"/>
      <c r="AC9774" s="5"/>
      <c r="AD9774" s="5"/>
      <c r="AE9774" s="5"/>
      <c r="AF9774" s="5"/>
      <c r="AG9774" s="5"/>
    </row>
    <row r="9775" spans="9:33" x14ac:dyDescent="0.2">
      <c r="I9775" s="1"/>
      <c r="L9775" s="1"/>
      <c r="AC9775" s="5"/>
      <c r="AD9775" s="5"/>
      <c r="AE9775" s="5"/>
      <c r="AF9775" s="5"/>
      <c r="AG9775" s="5"/>
    </row>
    <row r="9776" spans="9:33" x14ac:dyDescent="0.2">
      <c r="I9776" s="1"/>
      <c r="L9776" s="1"/>
      <c r="AC9776" s="5"/>
      <c r="AD9776" s="5"/>
      <c r="AE9776" s="5"/>
      <c r="AF9776" s="5"/>
      <c r="AG9776" s="5"/>
    </row>
    <row r="9777" spans="9:33" x14ac:dyDescent="0.2">
      <c r="I9777" s="1"/>
      <c r="L9777" s="1"/>
      <c r="AC9777" s="5"/>
      <c r="AD9777" s="5"/>
      <c r="AE9777" s="5"/>
      <c r="AF9777" s="5"/>
      <c r="AG9777" s="5"/>
    </row>
    <row r="9778" spans="9:33" x14ac:dyDescent="0.2">
      <c r="I9778" s="1"/>
      <c r="L9778" s="1"/>
      <c r="AC9778" s="5"/>
      <c r="AD9778" s="5"/>
      <c r="AE9778" s="5"/>
      <c r="AF9778" s="5"/>
      <c r="AG9778" s="5"/>
    </row>
    <row r="9779" spans="9:33" x14ac:dyDescent="0.2">
      <c r="I9779" s="1"/>
      <c r="L9779" s="1"/>
      <c r="AC9779" s="5"/>
      <c r="AD9779" s="5"/>
      <c r="AE9779" s="5"/>
      <c r="AF9779" s="5"/>
      <c r="AG9779" s="5"/>
    </row>
    <row r="9780" spans="9:33" x14ac:dyDescent="0.2">
      <c r="I9780" s="1"/>
      <c r="L9780" s="1"/>
      <c r="AC9780" s="5"/>
      <c r="AD9780" s="5"/>
      <c r="AE9780" s="5"/>
      <c r="AF9780" s="5"/>
      <c r="AG9780" s="5"/>
    </row>
    <row r="9781" spans="9:33" x14ac:dyDescent="0.2">
      <c r="I9781" s="1"/>
      <c r="L9781" s="1"/>
      <c r="AC9781" s="5"/>
      <c r="AD9781" s="5"/>
      <c r="AE9781" s="5"/>
      <c r="AF9781" s="5"/>
      <c r="AG9781" s="5"/>
    </row>
    <row r="9782" spans="9:33" x14ac:dyDescent="0.2">
      <c r="I9782" s="2"/>
      <c r="L9782" s="1"/>
      <c r="AC9782" s="5"/>
      <c r="AD9782" s="5"/>
      <c r="AE9782" s="5"/>
      <c r="AF9782" s="5"/>
      <c r="AG9782" s="5"/>
    </row>
    <row r="9783" spans="9:33" x14ac:dyDescent="0.2">
      <c r="I9783" s="1"/>
      <c r="L9783" s="1"/>
      <c r="AC9783" s="5"/>
      <c r="AD9783" s="5"/>
      <c r="AE9783" s="5"/>
      <c r="AF9783" s="5"/>
      <c r="AG9783" s="5"/>
    </row>
    <row r="9784" spans="9:33" x14ac:dyDescent="0.2">
      <c r="I9784" s="1"/>
      <c r="L9784" s="1"/>
      <c r="AC9784" s="5"/>
      <c r="AD9784" s="5"/>
      <c r="AE9784" s="5"/>
      <c r="AF9784" s="5"/>
      <c r="AG9784" s="5"/>
    </row>
    <row r="9785" spans="9:33" x14ac:dyDescent="0.2">
      <c r="I9785" s="1"/>
      <c r="L9785" s="1"/>
      <c r="AC9785" s="5"/>
      <c r="AD9785" s="5"/>
      <c r="AE9785" s="5"/>
      <c r="AF9785" s="5"/>
      <c r="AG9785" s="5"/>
    </row>
    <row r="9786" spans="9:33" x14ac:dyDescent="0.2">
      <c r="I9786" s="1"/>
      <c r="L9786" s="1"/>
      <c r="AC9786" s="5"/>
      <c r="AD9786" s="5"/>
      <c r="AE9786" s="5"/>
      <c r="AF9786" s="5"/>
      <c r="AG9786" s="5"/>
    </row>
    <row r="9787" spans="9:33" x14ac:dyDescent="0.2">
      <c r="I9787" s="1"/>
      <c r="L9787" s="1"/>
      <c r="AC9787" s="5"/>
      <c r="AD9787" s="5"/>
      <c r="AE9787" s="5"/>
      <c r="AF9787" s="5"/>
      <c r="AG9787" s="5"/>
    </row>
    <row r="9788" spans="9:33" x14ac:dyDescent="0.2">
      <c r="I9788" s="2"/>
      <c r="L9788" s="1"/>
      <c r="AC9788" s="5"/>
      <c r="AD9788" s="5"/>
      <c r="AE9788" s="5"/>
      <c r="AF9788" s="5"/>
      <c r="AG9788" s="5"/>
    </row>
    <row r="9789" spans="9:33" x14ac:dyDescent="0.2">
      <c r="I9789" s="1"/>
      <c r="L9789" s="1"/>
      <c r="AC9789" s="5"/>
      <c r="AD9789" s="5"/>
      <c r="AE9789" s="5"/>
      <c r="AF9789" s="5"/>
      <c r="AG9789" s="5"/>
    </row>
    <row r="9790" spans="9:33" x14ac:dyDescent="0.2">
      <c r="I9790" s="2"/>
      <c r="L9790" s="1"/>
      <c r="AC9790" s="5"/>
      <c r="AD9790" s="5"/>
      <c r="AE9790" s="5"/>
      <c r="AF9790" s="5"/>
      <c r="AG9790" s="5"/>
    </row>
    <row r="9791" spans="9:33" x14ac:dyDescent="0.2">
      <c r="I9791" s="1"/>
      <c r="L9791" s="1"/>
      <c r="AC9791" s="5"/>
      <c r="AD9791" s="5"/>
      <c r="AE9791" s="5"/>
      <c r="AF9791" s="5"/>
      <c r="AG9791" s="5"/>
    </row>
    <row r="9792" spans="9:33" x14ac:dyDescent="0.2">
      <c r="I9792" s="1"/>
      <c r="L9792" s="1"/>
      <c r="AC9792" s="5"/>
      <c r="AD9792" s="5"/>
      <c r="AE9792" s="5"/>
      <c r="AF9792" s="5"/>
      <c r="AG9792" s="5"/>
    </row>
    <row r="9793" spans="9:33" x14ac:dyDescent="0.2">
      <c r="I9793" s="1"/>
      <c r="L9793" s="1"/>
      <c r="AC9793" s="5"/>
      <c r="AD9793" s="5"/>
      <c r="AE9793" s="5"/>
      <c r="AF9793" s="5"/>
      <c r="AG9793" s="5"/>
    </row>
    <row r="9794" spans="9:33" x14ac:dyDescent="0.2">
      <c r="I9794" s="1"/>
      <c r="L9794" s="1"/>
      <c r="AC9794" s="5"/>
      <c r="AD9794" s="5"/>
      <c r="AE9794" s="5"/>
      <c r="AF9794" s="5"/>
      <c r="AG9794" s="5"/>
    </row>
    <row r="9795" spans="9:33" x14ac:dyDescent="0.2">
      <c r="I9795" s="1"/>
      <c r="L9795" s="1"/>
      <c r="AC9795" s="5"/>
      <c r="AD9795" s="5"/>
      <c r="AE9795" s="5"/>
      <c r="AF9795" s="5"/>
      <c r="AG9795" s="5"/>
    </row>
    <row r="9796" spans="9:33" x14ac:dyDescent="0.2">
      <c r="I9796" s="1"/>
      <c r="L9796" s="1"/>
      <c r="AC9796" s="5"/>
      <c r="AD9796" s="5"/>
      <c r="AE9796" s="5"/>
      <c r="AF9796" s="5"/>
      <c r="AG9796" s="5"/>
    </row>
    <row r="9797" spans="9:33" x14ac:dyDescent="0.2">
      <c r="I9797" s="1"/>
      <c r="L9797" s="1"/>
      <c r="AC9797" s="5"/>
      <c r="AD9797" s="5"/>
      <c r="AE9797" s="5"/>
      <c r="AF9797" s="5"/>
      <c r="AG9797" s="5"/>
    </row>
    <row r="9798" spans="9:33" x14ac:dyDescent="0.2">
      <c r="I9798" s="1"/>
      <c r="L9798" s="1"/>
      <c r="AC9798" s="5"/>
      <c r="AD9798" s="5"/>
      <c r="AE9798" s="5"/>
      <c r="AF9798" s="5"/>
      <c r="AG9798" s="5"/>
    </row>
    <row r="9799" spans="9:33" x14ac:dyDescent="0.2">
      <c r="I9799" s="1"/>
      <c r="L9799" s="1"/>
      <c r="AC9799" s="5"/>
      <c r="AD9799" s="5"/>
      <c r="AE9799" s="5"/>
      <c r="AF9799" s="5"/>
      <c r="AG9799" s="5"/>
    </row>
    <row r="9800" spans="9:33" x14ac:dyDescent="0.2">
      <c r="I9800" s="1"/>
      <c r="L9800" s="1"/>
      <c r="AC9800" s="5"/>
      <c r="AD9800" s="5"/>
      <c r="AE9800" s="5"/>
      <c r="AF9800" s="5"/>
      <c r="AG9800" s="5"/>
    </row>
    <row r="9801" spans="9:33" x14ac:dyDescent="0.2">
      <c r="I9801" s="2"/>
      <c r="L9801" s="1"/>
      <c r="AC9801" s="5"/>
      <c r="AD9801" s="5"/>
      <c r="AE9801" s="5"/>
      <c r="AF9801" s="5"/>
      <c r="AG9801" s="5"/>
    </row>
    <row r="9802" spans="9:33" x14ac:dyDescent="0.2">
      <c r="I9802" s="1"/>
      <c r="L9802" s="1"/>
      <c r="AC9802" s="5"/>
      <c r="AD9802" s="5"/>
      <c r="AE9802" s="5"/>
      <c r="AF9802" s="5"/>
      <c r="AG9802" s="5"/>
    </row>
    <row r="9803" spans="9:33" x14ac:dyDescent="0.2">
      <c r="I9803" s="1"/>
      <c r="L9803" s="1"/>
      <c r="AC9803" s="5"/>
      <c r="AD9803" s="5"/>
      <c r="AE9803" s="5"/>
      <c r="AF9803" s="5"/>
      <c r="AG9803" s="5"/>
    </row>
    <row r="9804" spans="9:33" x14ac:dyDescent="0.2">
      <c r="I9804" s="2"/>
      <c r="L9804" s="1"/>
      <c r="AC9804" s="5"/>
      <c r="AD9804" s="5"/>
      <c r="AE9804" s="5"/>
      <c r="AF9804" s="5"/>
      <c r="AG9804" s="5"/>
    </row>
    <row r="9805" spans="9:33" x14ac:dyDescent="0.2">
      <c r="I9805" s="1"/>
      <c r="L9805" s="1"/>
      <c r="AC9805" s="5"/>
      <c r="AD9805" s="5"/>
      <c r="AE9805" s="5"/>
      <c r="AF9805" s="5"/>
      <c r="AG9805" s="5"/>
    </row>
    <row r="9806" spans="9:33" x14ac:dyDescent="0.2">
      <c r="I9806" s="2"/>
      <c r="L9806" s="1"/>
      <c r="AC9806" s="5"/>
      <c r="AD9806" s="5"/>
      <c r="AE9806" s="5"/>
      <c r="AF9806" s="5"/>
      <c r="AG9806" s="5"/>
    </row>
    <row r="9807" spans="9:33" x14ac:dyDescent="0.2">
      <c r="I9807" s="2"/>
      <c r="L9807" s="1"/>
      <c r="AC9807" s="5"/>
      <c r="AD9807" s="5"/>
      <c r="AE9807" s="5"/>
      <c r="AF9807" s="5"/>
      <c r="AG9807" s="5"/>
    </row>
    <row r="9808" spans="9:33" x14ac:dyDescent="0.2">
      <c r="I9808" s="2"/>
      <c r="L9808" s="1"/>
      <c r="AC9808" s="5"/>
      <c r="AD9808" s="5"/>
      <c r="AE9808" s="5"/>
      <c r="AF9808" s="5"/>
      <c r="AG9808" s="5"/>
    </row>
    <row r="9809" spans="9:33" x14ac:dyDescent="0.2">
      <c r="I9809" s="2"/>
      <c r="L9809" s="1"/>
      <c r="AC9809" s="5"/>
      <c r="AD9809" s="5"/>
      <c r="AE9809" s="5"/>
      <c r="AF9809" s="5"/>
      <c r="AG9809" s="5"/>
    </row>
    <row r="9810" spans="9:33" x14ac:dyDescent="0.2">
      <c r="I9810" s="1"/>
      <c r="L9810" s="1"/>
      <c r="AC9810" s="5"/>
      <c r="AD9810" s="5"/>
      <c r="AE9810" s="5"/>
      <c r="AF9810" s="5"/>
      <c r="AG9810" s="5"/>
    </row>
    <row r="9811" spans="9:33" x14ac:dyDescent="0.2">
      <c r="I9811" s="1"/>
      <c r="L9811" s="1"/>
      <c r="AC9811" s="5"/>
      <c r="AD9811" s="5"/>
      <c r="AE9811" s="5"/>
      <c r="AF9811" s="5"/>
      <c r="AG9811" s="5"/>
    </row>
    <row r="9812" spans="9:33" x14ac:dyDescent="0.2">
      <c r="I9812" s="1"/>
      <c r="L9812" s="1"/>
      <c r="AC9812" s="5"/>
      <c r="AD9812" s="5"/>
      <c r="AE9812" s="5"/>
      <c r="AF9812" s="5"/>
      <c r="AG9812" s="5"/>
    </row>
    <row r="9813" spans="9:33" x14ac:dyDescent="0.2">
      <c r="I9813" s="1"/>
      <c r="L9813" s="1"/>
      <c r="AC9813" s="5"/>
      <c r="AD9813" s="5"/>
      <c r="AE9813" s="5"/>
      <c r="AF9813" s="5"/>
      <c r="AG9813" s="5"/>
    </row>
    <row r="9814" spans="9:33" x14ac:dyDescent="0.2">
      <c r="I9814" s="1"/>
      <c r="L9814" s="1"/>
      <c r="AC9814" s="5"/>
      <c r="AD9814" s="5"/>
      <c r="AE9814" s="5"/>
      <c r="AF9814" s="5"/>
      <c r="AG9814" s="5"/>
    </row>
    <row r="9815" spans="9:33" x14ac:dyDescent="0.2">
      <c r="I9815" s="1"/>
      <c r="L9815" s="1"/>
      <c r="AC9815" s="5"/>
      <c r="AD9815" s="5"/>
      <c r="AE9815" s="5"/>
      <c r="AF9815" s="5"/>
      <c r="AG9815" s="5"/>
    </row>
    <row r="9816" spans="9:33" x14ac:dyDescent="0.2">
      <c r="I9816" s="1"/>
      <c r="L9816" s="1"/>
      <c r="AC9816" s="5"/>
      <c r="AD9816" s="5"/>
      <c r="AE9816" s="5"/>
      <c r="AF9816" s="5"/>
      <c r="AG9816" s="5"/>
    </row>
    <row r="9817" spans="9:33" x14ac:dyDescent="0.2">
      <c r="I9817" s="1"/>
      <c r="L9817" s="1"/>
      <c r="AC9817" s="5"/>
      <c r="AD9817" s="5"/>
      <c r="AE9817" s="5"/>
      <c r="AF9817" s="5"/>
      <c r="AG9817" s="5"/>
    </row>
    <row r="9818" spans="9:33" x14ac:dyDescent="0.2">
      <c r="I9818" s="1"/>
      <c r="L9818" s="1"/>
      <c r="AC9818" s="5"/>
      <c r="AD9818" s="5"/>
      <c r="AE9818" s="5"/>
      <c r="AF9818" s="5"/>
      <c r="AG9818" s="5"/>
    </row>
    <row r="9819" spans="9:33" x14ac:dyDescent="0.2">
      <c r="I9819" s="1"/>
      <c r="L9819" s="1"/>
      <c r="AC9819" s="5"/>
      <c r="AD9819" s="5"/>
      <c r="AE9819" s="5"/>
      <c r="AF9819" s="5"/>
      <c r="AG9819" s="5"/>
    </row>
    <row r="9820" spans="9:33" x14ac:dyDescent="0.2">
      <c r="I9820" s="1"/>
      <c r="L9820" s="1"/>
      <c r="AC9820" s="5"/>
      <c r="AD9820" s="5"/>
      <c r="AE9820" s="5"/>
      <c r="AF9820" s="5"/>
      <c r="AG9820" s="5"/>
    </row>
    <row r="9821" spans="9:33" x14ac:dyDescent="0.2">
      <c r="I9821" s="1"/>
      <c r="L9821" s="1"/>
      <c r="AC9821" s="5"/>
      <c r="AD9821" s="5"/>
      <c r="AE9821" s="5"/>
      <c r="AF9821" s="5"/>
      <c r="AG9821" s="5"/>
    </row>
    <row r="9822" spans="9:33" x14ac:dyDescent="0.2">
      <c r="I9822" s="1"/>
      <c r="L9822" s="1"/>
      <c r="AC9822" s="5"/>
      <c r="AD9822" s="5"/>
      <c r="AE9822" s="5"/>
      <c r="AF9822" s="5"/>
      <c r="AG9822" s="5"/>
    </row>
    <row r="9823" spans="9:33" x14ac:dyDescent="0.2">
      <c r="I9823" s="1"/>
      <c r="L9823" s="1"/>
      <c r="AC9823" s="5"/>
      <c r="AD9823" s="5"/>
      <c r="AE9823" s="5"/>
      <c r="AF9823" s="5"/>
      <c r="AG9823" s="5"/>
    </row>
    <row r="9824" spans="9:33" x14ac:dyDescent="0.2">
      <c r="I9824" s="1"/>
      <c r="L9824" s="1"/>
      <c r="AC9824" s="5"/>
      <c r="AD9824" s="5"/>
      <c r="AE9824" s="5"/>
      <c r="AF9824" s="5"/>
      <c r="AG9824" s="5"/>
    </row>
    <row r="9825" spans="9:33" x14ac:dyDescent="0.2">
      <c r="I9825" s="1"/>
      <c r="L9825" s="1"/>
      <c r="AC9825" s="5"/>
      <c r="AD9825" s="5"/>
      <c r="AE9825" s="5"/>
      <c r="AF9825" s="5"/>
      <c r="AG9825" s="5"/>
    </row>
    <row r="9826" spans="9:33" x14ac:dyDescent="0.2">
      <c r="I9826" s="1"/>
      <c r="L9826" s="1"/>
      <c r="AC9826" s="5"/>
      <c r="AD9826" s="5"/>
      <c r="AE9826" s="5"/>
      <c r="AF9826" s="5"/>
      <c r="AG9826" s="5"/>
    </row>
    <row r="9827" spans="9:33" x14ac:dyDescent="0.2">
      <c r="I9827" s="1"/>
      <c r="L9827" s="1"/>
      <c r="AC9827" s="5"/>
      <c r="AD9827" s="5"/>
      <c r="AE9827" s="5"/>
      <c r="AF9827" s="5"/>
      <c r="AG9827" s="5"/>
    </row>
    <row r="9828" spans="9:33" x14ac:dyDescent="0.2">
      <c r="I9828" s="1"/>
      <c r="L9828" s="1"/>
      <c r="AC9828" s="5"/>
      <c r="AD9828" s="5"/>
      <c r="AE9828" s="5"/>
      <c r="AF9828" s="5"/>
      <c r="AG9828" s="5"/>
    </row>
    <row r="9829" spans="9:33" x14ac:dyDescent="0.2">
      <c r="I9829" s="1"/>
      <c r="L9829" s="1"/>
      <c r="AC9829" s="5"/>
      <c r="AD9829" s="5"/>
      <c r="AE9829" s="5"/>
      <c r="AF9829" s="5"/>
      <c r="AG9829" s="5"/>
    </row>
    <row r="9830" spans="9:33" x14ac:dyDescent="0.2">
      <c r="I9830" s="1"/>
      <c r="L9830" s="1"/>
      <c r="AC9830" s="5"/>
      <c r="AD9830" s="5"/>
      <c r="AE9830" s="5"/>
      <c r="AF9830" s="5"/>
      <c r="AG9830" s="5"/>
    </row>
    <row r="9831" spans="9:33" x14ac:dyDescent="0.2">
      <c r="I9831" s="1"/>
      <c r="L9831" s="1"/>
      <c r="AC9831" s="5"/>
      <c r="AD9831" s="5"/>
      <c r="AE9831" s="5"/>
      <c r="AF9831" s="5"/>
      <c r="AG9831" s="5"/>
    </row>
    <row r="9832" spans="9:33" x14ac:dyDescent="0.2">
      <c r="I9832" s="1"/>
      <c r="L9832" s="1"/>
      <c r="AC9832" s="5"/>
      <c r="AD9832" s="5"/>
      <c r="AE9832" s="5"/>
      <c r="AF9832" s="5"/>
      <c r="AG9832" s="5"/>
    </row>
    <row r="9833" spans="9:33" x14ac:dyDescent="0.2">
      <c r="I9833" s="1"/>
      <c r="L9833" s="1"/>
      <c r="AC9833" s="5"/>
      <c r="AD9833" s="5"/>
      <c r="AE9833" s="5"/>
      <c r="AF9833" s="5"/>
      <c r="AG9833" s="5"/>
    </row>
    <row r="9834" spans="9:33" x14ac:dyDescent="0.2">
      <c r="I9834" s="1"/>
      <c r="L9834" s="1"/>
      <c r="AC9834" s="5"/>
      <c r="AD9834" s="5"/>
      <c r="AE9834" s="5"/>
      <c r="AF9834" s="5"/>
      <c r="AG9834" s="5"/>
    </row>
    <row r="9835" spans="9:33" x14ac:dyDescent="0.2">
      <c r="I9835" s="1"/>
      <c r="L9835" s="1"/>
      <c r="AC9835" s="5"/>
      <c r="AD9835" s="5"/>
      <c r="AE9835" s="5"/>
      <c r="AF9835" s="5"/>
      <c r="AG9835" s="5"/>
    </row>
    <row r="9836" spans="9:33" x14ac:dyDescent="0.2">
      <c r="I9836" s="1"/>
      <c r="L9836" s="1"/>
      <c r="AC9836" s="5"/>
      <c r="AD9836" s="5"/>
      <c r="AE9836" s="5"/>
      <c r="AF9836" s="5"/>
      <c r="AG9836" s="5"/>
    </row>
    <row r="9837" spans="9:33" x14ac:dyDescent="0.2">
      <c r="I9837" s="1"/>
      <c r="L9837" s="1"/>
      <c r="AC9837" s="5"/>
      <c r="AD9837" s="5"/>
      <c r="AE9837" s="5"/>
      <c r="AF9837" s="5"/>
      <c r="AG9837" s="5"/>
    </row>
    <row r="9838" spans="9:33" x14ac:dyDescent="0.2">
      <c r="I9838" s="1"/>
      <c r="L9838" s="1"/>
      <c r="AC9838" s="5"/>
      <c r="AD9838" s="5"/>
      <c r="AE9838" s="5"/>
      <c r="AF9838" s="5"/>
      <c r="AG9838" s="5"/>
    </row>
    <row r="9839" spans="9:33" x14ac:dyDescent="0.2">
      <c r="I9839" s="1"/>
      <c r="L9839" s="1"/>
      <c r="AC9839" s="5"/>
      <c r="AD9839" s="5"/>
      <c r="AE9839" s="5"/>
      <c r="AF9839" s="5"/>
      <c r="AG9839" s="5"/>
    </row>
    <row r="9840" spans="9:33" x14ac:dyDescent="0.2">
      <c r="I9840" s="1"/>
      <c r="L9840" s="1"/>
      <c r="AC9840" s="5"/>
      <c r="AD9840" s="5"/>
      <c r="AE9840" s="5"/>
      <c r="AF9840" s="5"/>
      <c r="AG9840" s="5"/>
    </row>
    <row r="9841" spans="9:33" x14ac:dyDescent="0.2">
      <c r="I9841" s="1"/>
      <c r="L9841" s="1"/>
      <c r="AC9841" s="5"/>
      <c r="AD9841" s="5"/>
      <c r="AE9841" s="5"/>
      <c r="AF9841" s="5"/>
      <c r="AG9841" s="5"/>
    </row>
    <row r="9842" spans="9:33" x14ac:dyDescent="0.2">
      <c r="I9842" s="1"/>
      <c r="L9842" s="1"/>
      <c r="AC9842" s="5"/>
      <c r="AD9842" s="5"/>
      <c r="AE9842" s="5"/>
      <c r="AF9842" s="5"/>
      <c r="AG9842" s="5"/>
    </row>
    <row r="9843" spans="9:33" x14ac:dyDescent="0.2">
      <c r="I9843" s="1"/>
      <c r="L9843" s="1"/>
      <c r="AC9843" s="5"/>
      <c r="AD9843" s="5"/>
      <c r="AE9843" s="5"/>
      <c r="AF9843" s="5"/>
      <c r="AG9843" s="5"/>
    </row>
    <row r="9844" spans="9:33" x14ac:dyDescent="0.2">
      <c r="I9844" s="1"/>
      <c r="L9844" s="1"/>
      <c r="AC9844" s="5"/>
      <c r="AD9844" s="5"/>
      <c r="AE9844" s="5"/>
      <c r="AF9844" s="5"/>
      <c r="AG9844" s="5"/>
    </row>
    <row r="9845" spans="9:33" x14ac:dyDescent="0.2">
      <c r="I9845" s="1"/>
      <c r="L9845" s="1"/>
      <c r="AC9845" s="5"/>
      <c r="AD9845" s="5"/>
      <c r="AE9845" s="5"/>
      <c r="AF9845" s="5"/>
      <c r="AG9845" s="5"/>
    </row>
    <row r="9846" spans="9:33" x14ac:dyDescent="0.2">
      <c r="I9846" s="1"/>
      <c r="L9846" s="1"/>
      <c r="AC9846" s="5"/>
      <c r="AD9846" s="5"/>
      <c r="AE9846" s="5"/>
      <c r="AF9846" s="5"/>
      <c r="AG9846" s="5"/>
    </row>
    <row r="9847" spans="9:33" x14ac:dyDescent="0.2">
      <c r="I9847" s="1"/>
      <c r="L9847" s="1"/>
      <c r="AC9847" s="5"/>
      <c r="AD9847" s="5"/>
      <c r="AE9847" s="5"/>
      <c r="AF9847" s="5"/>
      <c r="AG9847" s="5"/>
    </row>
    <row r="9848" spans="9:33" x14ac:dyDescent="0.2">
      <c r="I9848" s="1"/>
      <c r="L9848" s="1"/>
      <c r="AC9848" s="5"/>
      <c r="AD9848" s="5"/>
      <c r="AE9848" s="5"/>
      <c r="AF9848" s="5"/>
      <c r="AG9848" s="5"/>
    </row>
    <row r="9849" spans="9:33" x14ac:dyDescent="0.2">
      <c r="I9849" s="1"/>
      <c r="L9849" s="1"/>
      <c r="AC9849" s="5"/>
      <c r="AD9849" s="5"/>
      <c r="AE9849" s="5"/>
      <c r="AF9849" s="5"/>
      <c r="AG9849" s="5"/>
    </row>
    <row r="9850" spans="9:33" x14ac:dyDescent="0.2">
      <c r="I9850" s="1"/>
      <c r="L9850" s="1"/>
      <c r="AC9850" s="5"/>
      <c r="AD9850" s="5"/>
      <c r="AE9850" s="5"/>
      <c r="AF9850" s="5"/>
      <c r="AG9850" s="5"/>
    </row>
    <row r="9851" spans="9:33" x14ac:dyDescent="0.2">
      <c r="I9851" s="1"/>
      <c r="L9851" s="1"/>
      <c r="AC9851" s="5"/>
      <c r="AD9851" s="5"/>
      <c r="AE9851" s="5"/>
      <c r="AF9851" s="5"/>
      <c r="AG9851" s="5"/>
    </row>
    <row r="9852" spans="9:33" x14ac:dyDescent="0.2">
      <c r="I9852" s="1"/>
      <c r="L9852" s="1"/>
      <c r="AC9852" s="5"/>
      <c r="AD9852" s="5"/>
      <c r="AE9852" s="5"/>
      <c r="AF9852" s="5"/>
      <c r="AG9852" s="5"/>
    </row>
    <row r="9853" spans="9:33" x14ac:dyDescent="0.2">
      <c r="I9853" s="1"/>
      <c r="L9853" s="1"/>
      <c r="AC9853" s="5"/>
      <c r="AD9853" s="5"/>
      <c r="AE9853" s="5"/>
      <c r="AF9853" s="5"/>
      <c r="AG9853" s="5"/>
    </row>
    <row r="9854" spans="9:33" x14ac:dyDescent="0.2">
      <c r="I9854" s="1"/>
      <c r="L9854" s="1"/>
      <c r="AC9854" s="5"/>
      <c r="AD9854" s="5"/>
      <c r="AE9854" s="5"/>
      <c r="AF9854" s="5"/>
      <c r="AG9854" s="5"/>
    </row>
    <row r="9855" spans="9:33" x14ac:dyDescent="0.2">
      <c r="I9855" s="1"/>
      <c r="L9855" s="1"/>
      <c r="AC9855" s="5"/>
      <c r="AD9855" s="5"/>
      <c r="AE9855" s="5"/>
      <c r="AF9855" s="5"/>
      <c r="AG9855" s="5"/>
    </row>
    <row r="9856" spans="9:33" x14ac:dyDescent="0.2">
      <c r="I9856" s="1"/>
      <c r="L9856" s="1"/>
      <c r="AC9856" s="5"/>
      <c r="AD9856" s="5"/>
      <c r="AE9856" s="5"/>
      <c r="AF9856" s="5"/>
      <c r="AG9856" s="5"/>
    </row>
    <row r="9857" spans="9:33" x14ac:dyDescent="0.2">
      <c r="I9857" s="1"/>
      <c r="L9857" s="1"/>
      <c r="AC9857" s="5"/>
      <c r="AD9857" s="5"/>
      <c r="AE9857" s="5"/>
      <c r="AF9857" s="5"/>
      <c r="AG9857" s="5"/>
    </row>
    <row r="9858" spans="9:33" x14ac:dyDescent="0.2">
      <c r="I9858" s="1"/>
      <c r="L9858" s="1"/>
      <c r="AC9858" s="5"/>
      <c r="AD9858" s="5"/>
      <c r="AE9858" s="5"/>
      <c r="AF9858" s="5"/>
      <c r="AG9858" s="5"/>
    </row>
    <row r="9859" spans="9:33" x14ac:dyDescent="0.2">
      <c r="I9859" s="1"/>
      <c r="L9859" s="1"/>
      <c r="AC9859" s="5"/>
      <c r="AD9859" s="5"/>
      <c r="AE9859" s="5"/>
      <c r="AF9859" s="5"/>
      <c r="AG9859" s="5"/>
    </row>
    <row r="9860" spans="9:33" x14ac:dyDescent="0.2">
      <c r="I9860" s="1"/>
      <c r="L9860" s="1"/>
      <c r="AC9860" s="5"/>
      <c r="AD9860" s="5"/>
      <c r="AE9860" s="5"/>
      <c r="AF9860" s="5"/>
      <c r="AG9860" s="5"/>
    </row>
    <row r="9861" spans="9:33" x14ac:dyDescent="0.2">
      <c r="I9861" s="1"/>
      <c r="L9861" s="1"/>
      <c r="AC9861" s="5"/>
      <c r="AD9861" s="5"/>
      <c r="AE9861" s="5"/>
      <c r="AF9861" s="5"/>
      <c r="AG9861" s="5"/>
    </row>
    <row r="9862" spans="9:33" x14ac:dyDescent="0.2">
      <c r="I9862" s="1"/>
      <c r="L9862" s="1"/>
      <c r="AC9862" s="5"/>
      <c r="AD9862" s="5"/>
      <c r="AE9862" s="5"/>
      <c r="AF9862" s="5"/>
      <c r="AG9862" s="5"/>
    </row>
    <row r="9863" spans="9:33" x14ac:dyDescent="0.2">
      <c r="I9863" s="1"/>
      <c r="L9863" s="1"/>
      <c r="AC9863" s="5"/>
      <c r="AD9863" s="5"/>
      <c r="AE9863" s="5"/>
      <c r="AF9863" s="5"/>
      <c r="AG9863" s="5"/>
    </row>
    <row r="9864" spans="9:33" x14ac:dyDescent="0.2">
      <c r="I9864" s="1"/>
      <c r="L9864" s="1"/>
      <c r="AC9864" s="5"/>
      <c r="AD9864" s="5"/>
      <c r="AE9864" s="5"/>
      <c r="AF9864" s="5"/>
      <c r="AG9864" s="5"/>
    </row>
    <row r="9865" spans="9:33" x14ac:dyDescent="0.2">
      <c r="I9865" s="1"/>
      <c r="L9865" s="1"/>
      <c r="AC9865" s="5"/>
      <c r="AD9865" s="5"/>
      <c r="AE9865" s="5"/>
      <c r="AF9865" s="5"/>
      <c r="AG9865" s="5"/>
    </row>
    <row r="9866" spans="9:33" x14ac:dyDescent="0.2">
      <c r="I9866" s="1"/>
      <c r="L9866" s="1"/>
      <c r="AC9866" s="5"/>
      <c r="AD9866" s="5"/>
      <c r="AE9866" s="5"/>
      <c r="AF9866" s="5"/>
      <c r="AG9866" s="5"/>
    </row>
    <row r="9867" spans="9:33" x14ac:dyDescent="0.2">
      <c r="I9867" s="1"/>
      <c r="L9867" s="1"/>
      <c r="AC9867" s="5"/>
      <c r="AD9867" s="5"/>
      <c r="AE9867" s="5"/>
      <c r="AF9867" s="5"/>
      <c r="AG9867" s="5"/>
    </row>
    <row r="9868" spans="9:33" x14ac:dyDescent="0.2">
      <c r="I9868" s="1"/>
      <c r="L9868" s="1"/>
      <c r="AC9868" s="5"/>
      <c r="AD9868" s="5"/>
      <c r="AE9868" s="5"/>
      <c r="AF9868" s="5"/>
      <c r="AG9868" s="5"/>
    </row>
    <row r="9869" spans="9:33" x14ac:dyDescent="0.2">
      <c r="I9869" s="1"/>
      <c r="L9869" s="1"/>
      <c r="AC9869" s="5"/>
      <c r="AD9869" s="5"/>
      <c r="AE9869" s="5"/>
      <c r="AF9869" s="5"/>
      <c r="AG9869" s="5"/>
    </row>
    <row r="9870" spans="9:33" x14ac:dyDescent="0.2">
      <c r="I9870" s="1"/>
      <c r="L9870" s="1"/>
      <c r="AC9870" s="5"/>
      <c r="AD9870" s="5"/>
      <c r="AE9870" s="5"/>
      <c r="AF9870" s="5"/>
      <c r="AG9870" s="5"/>
    </row>
    <row r="9871" spans="9:33" x14ac:dyDescent="0.2">
      <c r="I9871" s="1"/>
      <c r="L9871" s="1"/>
      <c r="AC9871" s="5"/>
      <c r="AD9871" s="5"/>
      <c r="AE9871" s="5"/>
      <c r="AF9871" s="5"/>
      <c r="AG9871" s="5"/>
    </row>
    <row r="9872" spans="9:33" x14ac:dyDescent="0.2">
      <c r="I9872" s="1"/>
      <c r="L9872" s="1"/>
      <c r="AC9872" s="5"/>
      <c r="AD9872" s="5"/>
      <c r="AE9872" s="5"/>
      <c r="AF9872" s="5"/>
      <c r="AG9872" s="5"/>
    </row>
    <row r="9873" spans="9:33" x14ac:dyDescent="0.2">
      <c r="I9873" s="1"/>
      <c r="L9873" s="1"/>
      <c r="AC9873" s="5"/>
      <c r="AD9873" s="5"/>
      <c r="AE9873" s="5"/>
      <c r="AF9873" s="5"/>
      <c r="AG9873" s="5"/>
    </row>
    <row r="9874" spans="9:33" x14ac:dyDescent="0.2">
      <c r="I9874" s="1"/>
      <c r="L9874" s="1"/>
      <c r="AC9874" s="5"/>
      <c r="AD9874" s="5"/>
      <c r="AE9874" s="5"/>
      <c r="AF9874" s="5"/>
      <c r="AG9874" s="5"/>
    </row>
    <row r="9875" spans="9:33" x14ac:dyDescent="0.2">
      <c r="I9875" s="1"/>
      <c r="L9875" s="1"/>
      <c r="AC9875" s="5"/>
      <c r="AD9875" s="5"/>
      <c r="AE9875" s="5"/>
      <c r="AF9875" s="5"/>
      <c r="AG9875" s="5"/>
    </row>
    <row r="9876" spans="9:33" x14ac:dyDescent="0.2">
      <c r="I9876" s="1"/>
      <c r="L9876" s="1"/>
      <c r="AC9876" s="5"/>
      <c r="AD9876" s="5"/>
      <c r="AE9876" s="5"/>
      <c r="AF9876" s="5"/>
      <c r="AG9876" s="5"/>
    </row>
    <row r="9877" spans="9:33" x14ac:dyDescent="0.2">
      <c r="I9877" s="1"/>
      <c r="L9877" s="1"/>
      <c r="AC9877" s="5"/>
      <c r="AD9877" s="5"/>
      <c r="AE9877" s="5"/>
      <c r="AF9877" s="5"/>
      <c r="AG9877" s="5"/>
    </row>
    <row r="9878" spans="9:33" x14ac:dyDescent="0.2">
      <c r="I9878" s="1"/>
      <c r="L9878" s="3"/>
    </row>
    <row r="9879" spans="9:33" x14ac:dyDescent="0.2">
      <c r="I9879" s="1"/>
      <c r="L9879" s="1"/>
      <c r="AC9879" s="5"/>
      <c r="AD9879" s="5"/>
      <c r="AE9879" s="5"/>
      <c r="AF9879" s="5"/>
      <c r="AG9879" s="5"/>
    </row>
    <row r="9880" spans="9:33" x14ac:dyDescent="0.2">
      <c r="I9880" s="1"/>
      <c r="L9880" s="1"/>
      <c r="AC9880" s="5"/>
      <c r="AD9880" s="5"/>
      <c r="AE9880" s="5"/>
      <c r="AF9880" s="5"/>
      <c r="AG9880" s="5"/>
    </row>
    <row r="9881" spans="9:33" x14ac:dyDescent="0.2">
      <c r="I9881" s="1"/>
      <c r="L9881" s="1"/>
      <c r="AC9881" s="5"/>
      <c r="AD9881" s="5"/>
      <c r="AE9881" s="5"/>
      <c r="AF9881" s="5"/>
      <c r="AG9881" s="5"/>
    </row>
    <row r="9882" spans="9:33" x14ac:dyDescent="0.2">
      <c r="I9882" s="1"/>
      <c r="L9882" s="1"/>
      <c r="AC9882" s="5"/>
      <c r="AD9882" s="5"/>
      <c r="AE9882" s="5"/>
      <c r="AF9882" s="5"/>
      <c r="AG9882" s="5"/>
    </row>
    <row r="9883" spans="9:33" x14ac:dyDescent="0.2">
      <c r="I9883" s="1"/>
      <c r="L9883" s="1"/>
      <c r="AC9883" s="5"/>
      <c r="AD9883" s="5"/>
      <c r="AE9883" s="5"/>
      <c r="AF9883" s="5"/>
      <c r="AG9883" s="5"/>
    </row>
    <row r="9884" spans="9:33" x14ac:dyDescent="0.2">
      <c r="I9884" s="1"/>
      <c r="L9884" s="1"/>
      <c r="AC9884" s="5"/>
      <c r="AD9884" s="5"/>
      <c r="AE9884" s="5"/>
      <c r="AF9884" s="5"/>
      <c r="AG9884" s="5"/>
    </row>
    <row r="9885" spans="9:33" x14ac:dyDescent="0.2">
      <c r="I9885" s="1"/>
      <c r="L9885" s="1"/>
      <c r="AC9885" s="5"/>
      <c r="AD9885" s="5"/>
      <c r="AE9885" s="5"/>
      <c r="AF9885" s="5"/>
      <c r="AG9885" s="5"/>
    </row>
    <row r="9886" spans="9:33" x14ac:dyDescent="0.2">
      <c r="I9886" s="1"/>
      <c r="L9886" s="1"/>
      <c r="AC9886" s="5"/>
      <c r="AD9886" s="5"/>
      <c r="AE9886" s="5"/>
      <c r="AF9886" s="5"/>
      <c r="AG9886" s="5"/>
    </row>
    <row r="9887" spans="9:33" x14ac:dyDescent="0.2">
      <c r="I9887" s="1"/>
      <c r="L9887" s="1"/>
      <c r="AC9887" s="5"/>
      <c r="AD9887" s="5"/>
      <c r="AE9887" s="5"/>
      <c r="AF9887" s="5"/>
      <c r="AG9887" s="5"/>
    </row>
    <row r="9888" spans="9:33" x14ac:dyDescent="0.2">
      <c r="I9888" s="1"/>
      <c r="L9888" s="1"/>
      <c r="AC9888" s="5"/>
      <c r="AD9888" s="5"/>
      <c r="AE9888" s="5"/>
      <c r="AF9888" s="5"/>
      <c r="AG9888" s="5"/>
    </row>
    <row r="9889" spans="9:33" x14ac:dyDescent="0.2">
      <c r="I9889" s="2"/>
      <c r="L9889" s="1"/>
      <c r="AC9889" s="5"/>
      <c r="AD9889" s="5"/>
      <c r="AE9889" s="5"/>
      <c r="AF9889" s="5"/>
      <c r="AG9889" s="5"/>
    </row>
    <row r="9890" spans="9:33" x14ac:dyDescent="0.2">
      <c r="I9890" s="1"/>
      <c r="L9890" s="1"/>
      <c r="AC9890" s="5"/>
      <c r="AD9890" s="5"/>
      <c r="AE9890" s="5"/>
      <c r="AF9890" s="5"/>
      <c r="AG9890" s="5"/>
    </row>
    <row r="9891" spans="9:33" x14ac:dyDescent="0.2">
      <c r="I9891" s="1"/>
      <c r="L9891" s="1"/>
      <c r="AC9891" s="5"/>
      <c r="AD9891" s="5"/>
      <c r="AE9891" s="5"/>
      <c r="AF9891" s="5"/>
      <c r="AG9891" s="5"/>
    </row>
    <row r="9892" spans="9:33" x14ac:dyDescent="0.2">
      <c r="I9892" s="1"/>
      <c r="L9892" s="1"/>
      <c r="AC9892" s="5"/>
      <c r="AD9892" s="5"/>
      <c r="AE9892" s="5"/>
      <c r="AF9892" s="5"/>
      <c r="AG9892" s="5"/>
    </row>
    <row r="9893" spans="9:33" x14ac:dyDescent="0.2">
      <c r="I9893" s="1"/>
      <c r="L9893" s="1"/>
      <c r="AC9893" s="5"/>
      <c r="AD9893" s="5"/>
      <c r="AE9893" s="5"/>
      <c r="AF9893" s="5"/>
      <c r="AG9893" s="5"/>
    </row>
    <row r="9894" spans="9:33" x14ac:dyDescent="0.2">
      <c r="I9894" s="1"/>
      <c r="L9894" s="1"/>
      <c r="AC9894" s="5"/>
      <c r="AD9894" s="5"/>
      <c r="AE9894" s="5"/>
      <c r="AF9894" s="5"/>
      <c r="AG9894" s="5"/>
    </row>
    <row r="9895" spans="9:33" x14ac:dyDescent="0.2">
      <c r="I9895" s="2"/>
      <c r="L9895" s="1"/>
      <c r="AC9895" s="5"/>
      <c r="AD9895" s="5"/>
      <c r="AE9895" s="5"/>
      <c r="AF9895" s="5"/>
      <c r="AG9895" s="5"/>
    </row>
    <row r="9896" spans="9:33" x14ac:dyDescent="0.2">
      <c r="I9896" s="1"/>
      <c r="L9896" s="1"/>
      <c r="AC9896" s="5"/>
      <c r="AD9896" s="5"/>
      <c r="AE9896" s="5"/>
      <c r="AF9896" s="5"/>
      <c r="AG9896" s="5"/>
    </row>
    <row r="9897" spans="9:33" x14ac:dyDescent="0.2">
      <c r="I9897" s="2"/>
      <c r="L9897" s="1"/>
      <c r="AC9897" s="5"/>
      <c r="AD9897" s="5"/>
      <c r="AE9897" s="5"/>
      <c r="AF9897" s="5"/>
      <c r="AG9897" s="5"/>
    </row>
    <row r="9898" spans="9:33" x14ac:dyDescent="0.2">
      <c r="I9898" s="1"/>
      <c r="L9898" s="1"/>
      <c r="AC9898" s="5"/>
      <c r="AD9898" s="5"/>
      <c r="AE9898" s="5"/>
      <c r="AF9898" s="5"/>
      <c r="AG9898" s="5"/>
    </row>
    <row r="9899" spans="9:33" x14ac:dyDescent="0.2">
      <c r="I9899" s="1"/>
      <c r="L9899" s="1"/>
      <c r="AC9899" s="5"/>
      <c r="AD9899" s="5"/>
      <c r="AE9899" s="5"/>
      <c r="AF9899" s="5"/>
      <c r="AG9899" s="5"/>
    </row>
    <row r="9900" spans="9:33" x14ac:dyDescent="0.2">
      <c r="I9900" s="1"/>
      <c r="L9900" s="1"/>
      <c r="AC9900" s="5"/>
      <c r="AD9900" s="5"/>
      <c r="AE9900" s="5"/>
      <c r="AF9900" s="5"/>
      <c r="AG9900" s="5"/>
    </row>
    <row r="9901" spans="9:33" x14ac:dyDescent="0.2">
      <c r="I9901" s="1"/>
      <c r="L9901" s="1"/>
      <c r="AC9901" s="5"/>
      <c r="AD9901" s="5"/>
      <c r="AE9901" s="5"/>
      <c r="AF9901" s="5"/>
      <c r="AG9901" s="5"/>
    </row>
    <row r="9902" spans="9:33" x14ac:dyDescent="0.2">
      <c r="I9902" s="1"/>
      <c r="L9902" s="1"/>
      <c r="AC9902" s="5"/>
      <c r="AD9902" s="5"/>
      <c r="AE9902" s="5"/>
      <c r="AF9902" s="5"/>
      <c r="AG9902" s="5"/>
    </row>
    <row r="9903" spans="9:33" x14ac:dyDescent="0.2">
      <c r="I9903" s="1"/>
      <c r="L9903" s="1"/>
      <c r="AC9903" s="5"/>
      <c r="AD9903" s="5"/>
      <c r="AE9903" s="5"/>
      <c r="AF9903" s="5"/>
      <c r="AG9903" s="5"/>
    </row>
    <row r="9904" spans="9:33" x14ac:dyDescent="0.2">
      <c r="I9904" s="1"/>
      <c r="L9904" s="1"/>
      <c r="AC9904" s="5"/>
      <c r="AD9904" s="5"/>
      <c r="AE9904" s="5"/>
      <c r="AF9904" s="5"/>
      <c r="AG9904" s="5"/>
    </row>
    <row r="9905" spans="9:33" x14ac:dyDescent="0.2">
      <c r="I9905" s="1"/>
      <c r="L9905" s="1"/>
      <c r="AC9905" s="5"/>
      <c r="AD9905" s="5"/>
      <c r="AE9905" s="5"/>
      <c r="AF9905" s="5"/>
      <c r="AG9905" s="5"/>
    </row>
    <row r="9906" spans="9:33" x14ac:dyDescent="0.2">
      <c r="I9906" s="1"/>
      <c r="L9906" s="1"/>
      <c r="AC9906" s="5"/>
      <c r="AD9906" s="5"/>
      <c r="AE9906" s="5"/>
      <c r="AF9906" s="5"/>
      <c r="AG9906" s="5"/>
    </row>
    <row r="9907" spans="9:33" x14ac:dyDescent="0.2">
      <c r="I9907" s="1"/>
      <c r="L9907" s="1"/>
      <c r="AC9907" s="5"/>
      <c r="AD9907" s="5"/>
      <c r="AE9907" s="5"/>
      <c r="AF9907" s="5"/>
      <c r="AG9907" s="5"/>
    </row>
    <row r="9908" spans="9:33" x14ac:dyDescent="0.2">
      <c r="I9908" s="2"/>
      <c r="L9908" s="1"/>
      <c r="AC9908" s="5"/>
      <c r="AD9908" s="5"/>
      <c r="AE9908" s="5"/>
      <c r="AF9908" s="5"/>
      <c r="AG9908" s="5"/>
    </row>
    <row r="9909" spans="9:33" x14ac:dyDescent="0.2">
      <c r="I9909" s="1"/>
      <c r="L9909" s="1"/>
      <c r="AC9909" s="5"/>
      <c r="AD9909" s="5"/>
      <c r="AE9909" s="5"/>
      <c r="AF9909" s="5"/>
      <c r="AG9909" s="5"/>
    </row>
    <row r="9910" spans="9:33" x14ac:dyDescent="0.2">
      <c r="I9910" s="1"/>
      <c r="L9910" s="1"/>
      <c r="AC9910" s="5"/>
      <c r="AD9910" s="5"/>
      <c r="AE9910" s="5"/>
      <c r="AF9910" s="5"/>
      <c r="AG9910" s="5"/>
    </row>
    <row r="9911" spans="9:33" x14ac:dyDescent="0.2">
      <c r="I9911" s="2"/>
      <c r="L9911" s="1"/>
      <c r="AC9911" s="5"/>
      <c r="AD9911" s="5"/>
      <c r="AE9911" s="5"/>
      <c r="AF9911" s="5"/>
      <c r="AG9911" s="5"/>
    </row>
    <row r="9912" spans="9:33" x14ac:dyDescent="0.2">
      <c r="I9912" s="1"/>
      <c r="L9912" s="1"/>
      <c r="AC9912" s="5"/>
      <c r="AD9912" s="5"/>
      <c r="AE9912" s="5"/>
      <c r="AF9912" s="5"/>
      <c r="AG9912" s="5"/>
    </row>
    <row r="9913" spans="9:33" x14ac:dyDescent="0.2">
      <c r="I9913" s="2"/>
      <c r="L9913" s="1"/>
      <c r="AC9913" s="5"/>
      <c r="AD9913" s="5"/>
      <c r="AE9913" s="5"/>
      <c r="AF9913" s="5"/>
      <c r="AG9913" s="5"/>
    </row>
    <row r="9914" spans="9:33" x14ac:dyDescent="0.2">
      <c r="I9914" s="2"/>
      <c r="L9914" s="1"/>
      <c r="AC9914" s="5"/>
      <c r="AD9914" s="5"/>
      <c r="AE9914" s="5"/>
      <c r="AF9914" s="5"/>
      <c r="AG9914" s="5"/>
    </row>
    <row r="9915" spans="9:33" x14ac:dyDescent="0.2">
      <c r="I9915" s="2"/>
      <c r="L9915" s="1"/>
      <c r="AC9915" s="5"/>
      <c r="AD9915" s="5"/>
      <c r="AE9915" s="5"/>
      <c r="AF9915" s="5"/>
      <c r="AG9915" s="5"/>
    </row>
    <row r="9916" spans="9:33" x14ac:dyDescent="0.2">
      <c r="I9916" s="2"/>
      <c r="L9916" s="1"/>
      <c r="AC9916" s="5"/>
      <c r="AD9916" s="5"/>
      <c r="AE9916" s="5"/>
      <c r="AF9916" s="5"/>
      <c r="AG9916" s="5"/>
    </row>
    <row r="9917" spans="9:33" x14ac:dyDescent="0.2">
      <c r="I9917" s="1"/>
      <c r="L9917" s="1"/>
      <c r="AC9917" s="5"/>
      <c r="AD9917" s="5"/>
      <c r="AE9917" s="5"/>
      <c r="AF9917" s="5"/>
      <c r="AG9917" s="5"/>
    </row>
    <row r="9918" spans="9:33" x14ac:dyDescent="0.2">
      <c r="I9918" s="1"/>
      <c r="L9918" s="1"/>
      <c r="AC9918" s="5"/>
      <c r="AD9918" s="5"/>
      <c r="AE9918" s="5"/>
      <c r="AF9918" s="5"/>
      <c r="AG9918" s="5"/>
    </row>
    <row r="9919" spans="9:33" x14ac:dyDescent="0.2">
      <c r="I9919" s="1"/>
      <c r="L9919" s="1"/>
      <c r="AC9919" s="5"/>
      <c r="AD9919" s="5"/>
      <c r="AE9919" s="5"/>
      <c r="AF9919" s="5"/>
      <c r="AG9919" s="5"/>
    </row>
    <row r="9920" spans="9:33" x14ac:dyDescent="0.2">
      <c r="I9920" s="1"/>
      <c r="L9920" s="1"/>
      <c r="AC9920" s="5"/>
      <c r="AD9920" s="5"/>
      <c r="AE9920" s="5"/>
      <c r="AF9920" s="5"/>
      <c r="AG9920" s="5"/>
    </row>
    <row r="9921" spans="9:33" x14ac:dyDescent="0.2">
      <c r="I9921" s="1"/>
      <c r="L9921" s="1"/>
      <c r="AC9921" s="5"/>
      <c r="AD9921" s="5"/>
      <c r="AE9921" s="5"/>
      <c r="AF9921" s="5"/>
      <c r="AG9921" s="5"/>
    </row>
    <row r="9922" spans="9:33" x14ac:dyDescent="0.2">
      <c r="I9922" s="1"/>
      <c r="L9922" s="1"/>
      <c r="AC9922" s="5"/>
      <c r="AD9922" s="5"/>
      <c r="AE9922" s="5"/>
      <c r="AF9922" s="5"/>
      <c r="AG9922" s="5"/>
    </row>
    <row r="9923" spans="9:33" x14ac:dyDescent="0.2">
      <c r="I9923" s="1"/>
      <c r="L9923" s="1"/>
      <c r="AC9923" s="5"/>
      <c r="AD9923" s="5"/>
      <c r="AE9923" s="5"/>
      <c r="AF9923" s="5"/>
      <c r="AG9923" s="5"/>
    </row>
    <row r="9924" spans="9:33" x14ac:dyDescent="0.2">
      <c r="I9924" s="1"/>
      <c r="L9924" s="1"/>
      <c r="AC9924" s="5"/>
      <c r="AD9924" s="5"/>
      <c r="AE9924" s="5"/>
      <c r="AF9924" s="5"/>
      <c r="AG9924" s="5"/>
    </row>
    <row r="9925" spans="9:33" x14ac:dyDescent="0.2">
      <c r="I9925" s="1"/>
      <c r="L9925" s="1"/>
      <c r="AC9925" s="5"/>
      <c r="AD9925" s="5"/>
      <c r="AE9925" s="5"/>
      <c r="AF9925" s="5"/>
      <c r="AG9925" s="5"/>
    </row>
    <row r="9926" spans="9:33" x14ac:dyDescent="0.2">
      <c r="I9926" s="1"/>
      <c r="L9926" s="1"/>
      <c r="AC9926" s="5"/>
      <c r="AD9926" s="5"/>
      <c r="AE9926" s="5"/>
      <c r="AF9926" s="5"/>
      <c r="AG9926" s="5"/>
    </row>
    <row r="9927" spans="9:33" x14ac:dyDescent="0.2">
      <c r="I9927" s="1"/>
      <c r="L9927" s="1"/>
      <c r="AC9927" s="5"/>
      <c r="AD9927" s="5"/>
      <c r="AE9927" s="5"/>
      <c r="AF9927" s="5"/>
      <c r="AG9927" s="5"/>
    </row>
    <row r="9928" spans="9:33" x14ac:dyDescent="0.2">
      <c r="I9928" s="1"/>
      <c r="L9928" s="1"/>
      <c r="AC9928" s="5"/>
      <c r="AD9928" s="5"/>
      <c r="AE9928" s="5"/>
      <c r="AF9928" s="5"/>
      <c r="AG9928" s="5"/>
    </row>
    <row r="9929" spans="9:33" x14ac:dyDescent="0.2">
      <c r="I9929" s="1"/>
      <c r="L9929" s="1"/>
      <c r="AC9929" s="5"/>
      <c r="AD9929" s="5"/>
      <c r="AE9929" s="5"/>
      <c r="AF9929" s="5"/>
      <c r="AG9929" s="5"/>
    </row>
    <row r="9930" spans="9:33" x14ac:dyDescent="0.2">
      <c r="I9930" s="1"/>
      <c r="L9930" s="1"/>
      <c r="AC9930" s="5"/>
      <c r="AD9930" s="5"/>
      <c r="AE9930" s="5"/>
      <c r="AF9930" s="5"/>
      <c r="AG9930" s="5"/>
    </row>
    <row r="9931" spans="9:33" x14ac:dyDescent="0.2">
      <c r="I9931" s="1"/>
      <c r="L9931" s="1"/>
      <c r="AC9931" s="5"/>
      <c r="AD9931" s="5"/>
      <c r="AE9931" s="5"/>
      <c r="AF9931" s="5"/>
      <c r="AG9931" s="5"/>
    </row>
    <row r="9932" spans="9:33" x14ac:dyDescent="0.2">
      <c r="I9932" s="1"/>
      <c r="L9932" s="1"/>
      <c r="AC9932" s="5"/>
      <c r="AD9932" s="5"/>
      <c r="AE9932" s="5"/>
      <c r="AF9932" s="5"/>
      <c r="AG9932" s="5"/>
    </row>
    <row r="9933" spans="9:33" x14ac:dyDescent="0.2">
      <c r="I9933" s="1"/>
      <c r="L9933" s="1"/>
      <c r="AC9933" s="5"/>
      <c r="AD9933" s="5"/>
      <c r="AE9933" s="5"/>
      <c r="AF9933" s="5"/>
      <c r="AG9933" s="5"/>
    </row>
    <row r="9934" spans="9:33" x14ac:dyDescent="0.2">
      <c r="I9934" s="1"/>
      <c r="L9934" s="1"/>
      <c r="AC9934" s="5"/>
      <c r="AD9934" s="5"/>
      <c r="AE9934" s="5"/>
      <c r="AF9934" s="5"/>
      <c r="AG9934" s="5"/>
    </row>
    <row r="9935" spans="9:33" x14ac:dyDescent="0.2">
      <c r="I9935" s="1"/>
      <c r="L9935" s="1"/>
      <c r="AC9935" s="5"/>
      <c r="AD9935" s="5"/>
      <c r="AE9935" s="5"/>
      <c r="AF9935" s="5"/>
      <c r="AG9935" s="5"/>
    </row>
    <row r="9936" spans="9:33" x14ac:dyDescent="0.2">
      <c r="I9936" s="1"/>
      <c r="L9936" s="1"/>
      <c r="AC9936" s="5"/>
      <c r="AD9936" s="5"/>
      <c r="AE9936" s="5"/>
      <c r="AF9936" s="5"/>
      <c r="AG9936" s="5"/>
    </row>
    <row r="9937" spans="9:33" x14ac:dyDescent="0.2">
      <c r="I9937" s="1"/>
      <c r="L9937" s="1"/>
      <c r="AC9937" s="5"/>
      <c r="AD9937" s="5"/>
      <c r="AE9937" s="5"/>
      <c r="AF9937" s="5"/>
      <c r="AG9937" s="5"/>
    </row>
    <row r="9938" spans="9:33" x14ac:dyDescent="0.2">
      <c r="I9938" s="1"/>
      <c r="L9938" s="1"/>
      <c r="AC9938" s="5"/>
      <c r="AD9938" s="5"/>
      <c r="AE9938" s="5"/>
      <c r="AF9938" s="5"/>
      <c r="AG9938" s="5"/>
    </row>
    <row r="9939" spans="9:33" x14ac:dyDescent="0.2">
      <c r="I9939" s="1"/>
      <c r="L9939" s="1"/>
      <c r="AC9939" s="5"/>
      <c r="AD9939" s="5"/>
      <c r="AE9939" s="5"/>
      <c r="AF9939" s="5"/>
      <c r="AG9939" s="5"/>
    </row>
    <row r="9940" spans="9:33" x14ac:dyDescent="0.2">
      <c r="I9940" s="1"/>
      <c r="L9940" s="1"/>
      <c r="AC9940" s="5"/>
      <c r="AD9940" s="5"/>
      <c r="AE9940" s="5"/>
      <c r="AF9940" s="5"/>
      <c r="AG9940" s="5"/>
    </row>
    <row r="9941" spans="9:33" x14ac:dyDescent="0.2">
      <c r="I9941" s="1"/>
      <c r="L9941" s="1"/>
      <c r="AC9941" s="5"/>
      <c r="AD9941" s="5"/>
      <c r="AE9941" s="5"/>
      <c r="AF9941" s="5"/>
      <c r="AG9941" s="5"/>
    </row>
    <row r="9942" spans="9:33" x14ac:dyDescent="0.2">
      <c r="I9942" s="1"/>
      <c r="L9942" s="1"/>
      <c r="AC9942" s="5"/>
      <c r="AD9942" s="5"/>
      <c r="AE9942" s="5"/>
      <c r="AF9942" s="5"/>
      <c r="AG9942" s="5"/>
    </row>
    <row r="9943" spans="9:33" x14ac:dyDescent="0.2">
      <c r="I9943" s="1"/>
      <c r="L9943" s="1"/>
      <c r="AC9943" s="5"/>
      <c r="AD9943" s="5"/>
      <c r="AE9943" s="5"/>
      <c r="AF9943" s="5"/>
      <c r="AG9943" s="5"/>
    </row>
    <row r="9944" spans="9:33" x14ac:dyDescent="0.2">
      <c r="I9944" s="1"/>
      <c r="L9944" s="1"/>
      <c r="AC9944" s="5"/>
      <c r="AD9944" s="5"/>
      <c r="AE9944" s="5"/>
      <c r="AF9944" s="5"/>
      <c r="AG9944" s="5"/>
    </row>
    <row r="9945" spans="9:33" x14ac:dyDescent="0.2">
      <c r="I9945" s="1"/>
      <c r="L9945" s="1"/>
      <c r="AC9945" s="5"/>
      <c r="AD9945" s="5"/>
      <c r="AE9945" s="5"/>
      <c r="AF9945" s="5"/>
      <c r="AG9945" s="5"/>
    </row>
    <row r="9946" spans="9:33" x14ac:dyDescent="0.2">
      <c r="I9946" s="1"/>
      <c r="L9946" s="1"/>
      <c r="AC9946" s="5"/>
      <c r="AD9946" s="5"/>
      <c r="AE9946" s="5"/>
      <c r="AF9946" s="5"/>
      <c r="AG9946" s="5"/>
    </row>
    <row r="9947" spans="9:33" x14ac:dyDescent="0.2">
      <c r="I9947" s="1"/>
      <c r="L9947" s="1"/>
      <c r="AC9947" s="5"/>
      <c r="AD9947" s="5"/>
      <c r="AE9947" s="5"/>
      <c r="AF9947" s="5"/>
      <c r="AG9947" s="5"/>
    </row>
    <row r="9948" spans="9:33" x14ac:dyDescent="0.2">
      <c r="I9948" s="1"/>
      <c r="L9948" s="1"/>
      <c r="AC9948" s="5"/>
      <c r="AD9948" s="5"/>
      <c r="AE9948" s="5"/>
      <c r="AF9948" s="5"/>
      <c r="AG9948" s="5"/>
    </row>
    <row r="9949" spans="9:33" x14ac:dyDescent="0.2">
      <c r="I9949" s="1"/>
      <c r="L9949" s="1"/>
      <c r="AC9949" s="5"/>
      <c r="AD9949" s="5"/>
      <c r="AE9949" s="5"/>
      <c r="AF9949" s="5"/>
      <c r="AG9949" s="5"/>
    </row>
    <row r="9950" spans="9:33" x14ac:dyDescent="0.2">
      <c r="I9950" s="1"/>
      <c r="L9950" s="1"/>
      <c r="AC9950" s="5"/>
      <c r="AD9950" s="5"/>
      <c r="AE9950" s="5"/>
      <c r="AF9950" s="5"/>
      <c r="AG9950" s="5"/>
    </row>
    <row r="9951" spans="9:33" x14ac:dyDescent="0.2">
      <c r="I9951" s="1"/>
      <c r="L9951" s="1"/>
      <c r="AC9951" s="5"/>
      <c r="AD9951" s="5"/>
      <c r="AE9951" s="5"/>
      <c r="AF9951" s="5"/>
      <c r="AG9951" s="5"/>
    </row>
    <row r="9952" spans="9:33" x14ac:dyDescent="0.2">
      <c r="I9952" s="1"/>
      <c r="L9952" s="1"/>
      <c r="AC9952" s="5"/>
      <c r="AD9952" s="5"/>
      <c r="AE9952" s="5"/>
      <c r="AF9952" s="5"/>
      <c r="AG9952" s="5"/>
    </row>
    <row r="9953" spans="9:33" x14ac:dyDescent="0.2">
      <c r="I9953" s="1"/>
      <c r="L9953" s="1"/>
      <c r="AC9953" s="5"/>
      <c r="AD9953" s="5"/>
      <c r="AE9953" s="5"/>
      <c r="AF9953" s="5"/>
      <c r="AG9953" s="5"/>
    </row>
    <row r="9954" spans="9:33" x14ac:dyDescent="0.2">
      <c r="I9954" s="1"/>
      <c r="L9954" s="1"/>
      <c r="AC9954" s="5"/>
      <c r="AD9954" s="5"/>
      <c r="AE9954" s="5"/>
      <c r="AF9954" s="5"/>
      <c r="AG9954" s="5"/>
    </row>
    <row r="9955" spans="9:33" x14ac:dyDescent="0.2">
      <c r="I9955" s="1"/>
      <c r="L9955" s="1"/>
      <c r="AC9955" s="5"/>
      <c r="AD9955" s="5"/>
      <c r="AE9955" s="5"/>
      <c r="AF9955" s="5"/>
      <c r="AG9955" s="5"/>
    </row>
    <row r="9956" spans="9:33" x14ac:dyDescent="0.2">
      <c r="I9956" s="1"/>
      <c r="L9956" s="1"/>
      <c r="AC9956" s="5"/>
      <c r="AD9956" s="5"/>
      <c r="AE9956" s="5"/>
      <c r="AF9956" s="5"/>
      <c r="AG9956" s="5"/>
    </row>
    <row r="9957" spans="9:33" x14ac:dyDescent="0.2">
      <c r="I9957" s="1"/>
      <c r="L9957" s="1"/>
      <c r="AC9957" s="5"/>
      <c r="AD9957" s="5"/>
      <c r="AE9957" s="5"/>
      <c r="AF9957" s="5"/>
      <c r="AG9957" s="5"/>
    </row>
    <row r="9958" spans="9:33" x14ac:dyDescent="0.2">
      <c r="I9958" s="1"/>
      <c r="L9958" s="1"/>
      <c r="AC9958" s="5"/>
      <c r="AD9958" s="5"/>
      <c r="AE9958" s="5"/>
      <c r="AF9958" s="5"/>
      <c r="AG9958" s="5"/>
    </row>
    <row r="9959" spans="9:33" x14ac:dyDescent="0.2">
      <c r="I9959" s="1"/>
      <c r="L9959" s="1"/>
      <c r="AC9959" s="5"/>
      <c r="AD9959" s="5"/>
      <c r="AE9959" s="5"/>
      <c r="AF9959" s="5"/>
      <c r="AG9959" s="5"/>
    </row>
    <row r="9960" spans="9:33" x14ac:dyDescent="0.2">
      <c r="I9960" s="1"/>
      <c r="L9960" s="1"/>
      <c r="AC9960" s="5"/>
      <c r="AD9960" s="5"/>
      <c r="AE9960" s="5"/>
      <c r="AF9960" s="5"/>
      <c r="AG9960" s="5"/>
    </row>
    <row r="9961" spans="9:33" x14ac:dyDescent="0.2">
      <c r="I9961" s="1"/>
      <c r="L9961" s="1"/>
      <c r="AC9961" s="5"/>
      <c r="AD9961" s="5"/>
      <c r="AE9961" s="5"/>
      <c r="AF9961" s="5"/>
      <c r="AG9961" s="5"/>
    </row>
    <row r="9962" spans="9:33" x14ac:dyDescent="0.2">
      <c r="I9962" s="1"/>
      <c r="L9962" s="1"/>
      <c r="AC9962" s="5"/>
      <c r="AD9962" s="5"/>
      <c r="AE9962" s="5"/>
      <c r="AF9962" s="5"/>
      <c r="AG9962" s="5"/>
    </row>
    <row r="9963" spans="9:33" x14ac:dyDescent="0.2">
      <c r="I9963" s="1"/>
      <c r="L9963" s="1"/>
      <c r="AC9963" s="5"/>
      <c r="AD9963" s="5"/>
      <c r="AE9963" s="5"/>
      <c r="AF9963" s="5"/>
      <c r="AG9963" s="5"/>
    </row>
    <row r="9964" spans="9:33" x14ac:dyDescent="0.2">
      <c r="I9964" s="1"/>
      <c r="L9964" s="1"/>
      <c r="AC9964" s="5"/>
      <c r="AD9964" s="5"/>
      <c r="AE9964" s="5"/>
      <c r="AF9964" s="5"/>
      <c r="AG9964" s="5"/>
    </row>
    <row r="9965" spans="9:33" x14ac:dyDescent="0.2">
      <c r="I9965" s="1"/>
      <c r="L9965" s="1"/>
      <c r="AC9965" s="5"/>
      <c r="AD9965" s="5"/>
      <c r="AE9965" s="5"/>
      <c r="AF9965" s="5"/>
      <c r="AG9965" s="5"/>
    </row>
    <row r="9966" spans="9:33" x14ac:dyDescent="0.2">
      <c r="I9966" s="1"/>
      <c r="L9966" s="1"/>
      <c r="AC9966" s="5"/>
      <c r="AD9966" s="5"/>
      <c r="AE9966" s="5"/>
      <c r="AF9966" s="5"/>
      <c r="AG9966" s="5"/>
    </row>
    <row r="9967" spans="9:33" x14ac:dyDescent="0.2">
      <c r="I9967" s="1"/>
      <c r="L9967" s="1"/>
      <c r="AC9967" s="5"/>
      <c r="AD9967" s="5"/>
      <c r="AE9967" s="5"/>
      <c r="AF9967" s="5"/>
      <c r="AG9967" s="5"/>
    </row>
    <row r="9968" spans="9:33" x14ac:dyDescent="0.2">
      <c r="I9968" s="1"/>
      <c r="L9968" s="1"/>
      <c r="AC9968" s="5"/>
      <c r="AD9968" s="5"/>
      <c r="AE9968" s="5"/>
      <c r="AF9968" s="5"/>
      <c r="AG9968" s="5"/>
    </row>
    <row r="9969" spans="9:33" x14ac:dyDescent="0.2">
      <c r="I9969" s="1"/>
      <c r="L9969" s="1"/>
      <c r="AC9969" s="5"/>
      <c r="AD9969" s="5"/>
      <c r="AE9969" s="5"/>
      <c r="AF9969" s="5"/>
      <c r="AG9969" s="5"/>
    </row>
    <row r="9970" spans="9:33" x14ac:dyDescent="0.2">
      <c r="I9970" s="1"/>
      <c r="L9970" s="1"/>
      <c r="AC9970" s="5"/>
      <c r="AD9970" s="5"/>
      <c r="AE9970" s="5"/>
      <c r="AF9970" s="5"/>
      <c r="AG9970" s="5"/>
    </row>
    <row r="9971" spans="9:33" x14ac:dyDescent="0.2">
      <c r="I9971" s="1"/>
      <c r="L9971" s="1"/>
      <c r="AC9971" s="5"/>
      <c r="AD9971" s="5"/>
      <c r="AE9971" s="5"/>
      <c r="AF9971" s="5"/>
      <c r="AG9971" s="5"/>
    </row>
    <row r="9972" spans="9:33" x14ac:dyDescent="0.2">
      <c r="I9972" s="1"/>
      <c r="L9972" s="1"/>
      <c r="AC9972" s="5"/>
      <c r="AD9972" s="5"/>
      <c r="AE9972" s="5"/>
      <c r="AF9972" s="5"/>
      <c r="AG9972" s="5"/>
    </row>
    <row r="9973" spans="9:33" x14ac:dyDescent="0.2">
      <c r="I9973" s="1"/>
      <c r="L9973" s="1"/>
      <c r="AC9973" s="5"/>
      <c r="AD9973" s="5"/>
      <c r="AE9973" s="5"/>
      <c r="AF9973" s="5"/>
      <c r="AG9973" s="5"/>
    </row>
    <row r="9974" spans="9:33" x14ac:dyDescent="0.2">
      <c r="I9974" s="1"/>
      <c r="L9974" s="1"/>
      <c r="AC9974" s="5"/>
      <c r="AD9974" s="5"/>
      <c r="AE9974" s="5"/>
      <c r="AF9974" s="5"/>
      <c r="AG9974" s="5"/>
    </row>
    <row r="9975" spans="9:33" x14ac:dyDescent="0.2">
      <c r="I9975" s="1"/>
      <c r="L9975" s="1"/>
      <c r="AC9975" s="5"/>
      <c r="AD9975" s="5"/>
      <c r="AE9975" s="5"/>
      <c r="AF9975" s="5"/>
      <c r="AG9975" s="5"/>
    </row>
    <row r="9976" spans="9:33" x14ac:dyDescent="0.2">
      <c r="I9976" s="1"/>
      <c r="L9976" s="1"/>
      <c r="AC9976" s="5"/>
      <c r="AD9976" s="5"/>
      <c r="AE9976" s="5"/>
      <c r="AF9976" s="5"/>
      <c r="AG9976" s="5"/>
    </row>
    <row r="9977" spans="9:33" x14ac:dyDescent="0.2">
      <c r="I9977" s="1"/>
      <c r="L9977" s="1"/>
      <c r="AC9977" s="5"/>
      <c r="AD9977" s="5"/>
      <c r="AE9977" s="5"/>
      <c r="AF9977" s="5"/>
      <c r="AG9977" s="5"/>
    </row>
    <row r="9978" spans="9:33" x14ac:dyDescent="0.2">
      <c r="I9978" s="1"/>
      <c r="L9978" s="1"/>
      <c r="AC9978" s="5"/>
      <c r="AD9978" s="5"/>
      <c r="AE9978" s="5"/>
      <c r="AF9978" s="5"/>
      <c r="AG9978" s="5"/>
    </row>
    <row r="9979" spans="9:33" x14ac:dyDescent="0.2">
      <c r="I9979" s="1"/>
      <c r="L9979" s="1"/>
      <c r="AC9979" s="5"/>
      <c r="AD9979" s="5"/>
      <c r="AE9979" s="5"/>
      <c r="AF9979" s="5"/>
      <c r="AG9979" s="5"/>
    </row>
    <row r="9980" spans="9:33" x14ac:dyDescent="0.2">
      <c r="I9980" s="1"/>
      <c r="L9980" s="1"/>
      <c r="AC9980" s="5"/>
      <c r="AD9980" s="5"/>
      <c r="AE9980" s="5"/>
      <c r="AF9980" s="5"/>
      <c r="AG9980" s="5"/>
    </row>
    <row r="9981" spans="9:33" x14ac:dyDescent="0.2">
      <c r="I9981" s="1"/>
      <c r="L9981" s="1"/>
      <c r="AC9981" s="5"/>
      <c r="AD9981" s="5"/>
      <c r="AE9981" s="5"/>
      <c r="AF9981" s="5"/>
      <c r="AG9981" s="5"/>
    </row>
    <row r="9982" spans="9:33" x14ac:dyDescent="0.2">
      <c r="I9982" s="1"/>
      <c r="L9982" s="1"/>
      <c r="AC9982" s="5"/>
      <c r="AD9982" s="5"/>
      <c r="AE9982" s="5"/>
      <c r="AF9982" s="5"/>
      <c r="AG9982" s="5"/>
    </row>
    <row r="9983" spans="9:33" x14ac:dyDescent="0.2">
      <c r="I9983" s="1"/>
      <c r="L9983" s="1"/>
      <c r="AC9983" s="5"/>
      <c r="AD9983" s="5"/>
      <c r="AE9983" s="5"/>
      <c r="AF9983" s="5"/>
      <c r="AG9983" s="5"/>
    </row>
    <row r="9984" spans="9:33" x14ac:dyDescent="0.2">
      <c r="I9984" s="1"/>
      <c r="L9984" s="1"/>
      <c r="AC9984" s="5"/>
      <c r="AD9984" s="5"/>
      <c r="AE9984" s="5"/>
      <c r="AF9984" s="5"/>
      <c r="AG9984" s="5"/>
    </row>
    <row r="9985" spans="9:33" x14ac:dyDescent="0.2">
      <c r="I9985" s="1"/>
      <c r="L9985" s="3"/>
    </row>
    <row r="9986" spans="9:33" x14ac:dyDescent="0.2">
      <c r="I9986" s="1"/>
      <c r="L9986" s="1"/>
      <c r="AC9986" s="5"/>
      <c r="AD9986" s="5"/>
      <c r="AE9986" s="5"/>
      <c r="AF9986" s="5"/>
      <c r="AG9986" s="5"/>
    </row>
    <row r="9987" spans="9:33" x14ac:dyDescent="0.2">
      <c r="I9987" s="1"/>
      <c r="L9987" s="1"/>
      <c r="AC9987" s="5"/>
      <c r="AD9987" s="5"/>
      <c r="AE9987" s="5"/>
      <c r="AF9987" s="5"/>
      <c r="AG9987" s="5"/>
    </row>
    <row r="9988" spans="9:33" x14ac:dyDescent="0.2">
      <c r="I9988" s="1"/>
      <c r="L9988" s="1"/>
      <c r="AC9988" s="5"/>
      <c r="AD9988" s="5"/>
      <c r="AE9988" s="5"/>
      <c r="AF9988" s="5"/>
      <c r="AG9988" s="5"/>
    </row>
    <row r="9989" spans="9:33" x14ac:dyDescent="0.2">
      <c r="I9989" s="1"/>
      <c r="L9989" s="1"/>
      <c r="AC9989" s="5"/>
      <c r="AD9989" s="5"/>
      <c r="AE9989" s="5"/>
      <c r="AF9989" s="5"/>
      <c r="AG9989" s="5"/>
    </row>
    <row r="9990" spans="9:33" x14ac:dyDescent="0.2">
      <c r="I9990" s="1"/>
      <c r="L9990" s="1"/>
      <c r="AC9990" s="5"/>
      <c r="AD9990" s="5"/>
      <c r="AE9990" s="5"/>
      <c r="AF9990" s="5"/>
      <c r="AG9990" s="5"/>
    </row>
    <row r="9991" spans="9:33" x14ac:dyDescent="0.2">
      <c r="I9991" s="1"/>
      <c r="L9991" s="1"/>
      <c r="AC9991" s="5"/>
      <c r="AD9991" s="5"/>
      <c r="AE9991" s="5"/>
      <c r="AF9991" s="5"/>
      <c r="AG9991" s="5"/>
    </row>
    <row r="9992" spans="9:33" x14ac:dyDescent="0.2">
      <c r="I9992" s="1"/>
      <c r="L9992" s="1"/>
      <c r="AC9992" s="5"/>
      <c r="AD9992" s="5"/>
      <c r="AE9992" s="5"/>
      <c r="AF9992" s="5"/>
      <c r="AG9992" s="5"/>
    </row>
    <row r="9993" spans="9:33" x14ac:dyDescent="0.2">
      <c r="I9993" s="1"/>
      <c r="L9993" s="1"/>
      <c r="AC9993" s="5"/>
      <c r="AD9993" s="5"/>
      <c r="AE9993" s="5"/>
      <c r="AF9993" s="5"/>
      <c r="AG9993" s="5"/>
    </row>
    <row r="9994" spans="9:33" x14ac:dyDescent="0.2">
      <c r="I9994" s="1"/>
      <c r="L9994" s="1"/>
      <c r="AC9994" s="5"/>
      <c r="AD9994" s="5"/>
      <c r="AE9994" s="5"/>
      <c r="AF9994" s="5"/>
      <c r="AG9994" s="5"/>
    </row>
    <row r="9995" spans="9:33" x14ac:dyDescent="0.2">
      <c r="I9995" s="1"/>
      <c r="L9995" s="1"/>
      <c r="AC9995" s="5"/>
      <c r="AD9995" s="5"/>
      <c r="AE9995" s="5"/>
      <c r="AF9995" s="5"/>
      <c r="AG9995" s="5"/>
    </row>
    <row r="9996" spans="9:33" x14ac:dyDescent="0.2">
      <c r="I9996" s="2"/>
      <c r="L9996" s="1"/>
      <c r="AC9996" s="5"/>
      <c r="AD9996" s="5"/>
      <c r="AE9996" s="5"/>
      <c r="AF9996" s="5"/>
      <c r="AG9996" s="5"/>
    </row>
    <row r="9997" spans="9:33" x14ac:dyDescent="0.2">
      <c r="I9997" s="1"/>
      <c r="L9997" s="1"/>
      <c r="AC9997" s="5"/>
      <c r="AD9997" s="5"/>
      <c r="AE9997" s="5"/>
      <c r="AF9997" s="5"/>
      <c r="AG9997" s="5"/>
    </row>
    <row r="9998" spans="9:33" x14ac:dyDescent="0.2">
      <c r="I9998" s="1"/>
      <c r="L9998" s="1"/>
      <c r="AC9998" s="5"/>
      <c r="AD9998" s="5"/>
      <c r="AE9998" s="5"/>
      <c r="AF9998" s="5"/>
      <c r="AG9998" s="5"/>
    </row>
    <row r="9999" spans="9:33" x14ac:dyDescent="0.2">
      <c r="I9999" s="1"/>
      <c r="L9999" s="1"/>
      <c r="AC9999" s="5"/>
      <c r="AD9999" s="5"/>
      <c r="AE9999" s="5"/>
      <c r="AF9999" s="5"/>
      <c r="AG9999" s="5"/>
    </row>
    <row r="10000" spans="9:33" x14ac:dyDescent="0.2">
      <c r="I10000" s="1"/>
      <c r="L10000" s="1"/>
      <c r="AC10000" s="5"/>
      <c r="AD10000" s="5"/>
      <c r="AE10000" s="5"/>
      <c r="AF10000" s="5"/>
      <c r="AG10000" s="5"/>
    </row>
    <row r="10001" spans="9:33" x14ac:dyDescent="0.2">
      <c r="I10001" s="1"/>
      <c r="L10001" s="1"/>
      <c r="AC10001" s="5"/>
      <c r="AD10001" s="5"/>
      <c r="AE10001" s="5"/>
      <c r="AF10001" s="5"/>
      <c r="AG10001" s="5"/>
    </row>
    <row r="10002" spans="9:33" x14ac:dyDescent="0.2">
      <c r="I10002" s="2"/>
      <c r="L10002" s="1"/>
      <c r="AC10002" s="5"/>
      <c r="AD10002" s="5"/>
      <c r="AE10002" s="5"/>
      <c r="AF10002" s="5"/>
      <c r="AG10002" s="5"/>
    </row>
    <row r="10003" spans="9:33" x14ac:dyDescent="0.2">
      <c r="I10003" s="1"/>
      <c r="L10003" s="1"/>
      <c r="AC10003" s="5"/>
      <c r="AD10003" s="5"/>
      <c r="AE10003" s="5"/>
      <c r="AF10003" s="5"/>
      <c r="AG10003" s="5"/>
    </row>
    <row r="10004" spans="9:33" x14ac:dyDescent="0.2">
      <c r="I10004" s="2"/>
      <c r="L10004" s="1"/>
      <c r="AC10004" s="5"/>
      <c r="AD10004" s="5"/>
      <c r="AE10004" s="5"/>
      <c r="AF10004" s="5"/>
      <c r="AG10004" s="5"/>
    </row>
    <row r="10005" spans="9:33" x14ac:dyDescent="0.2">
      <c r="I10005" s="1"/>
      <c r="L10005" s="1"/>
      <c r="AC10005" s="5"/>
      <c r="AD10005" s="5"/>
      <c r="AE10005" s="5"/>
      <c r="AF10005" s="5"/>
      <c r="AG10005" s="5"/>
    </row>
    <row r="10006" spans="9:33" x14ac:dyDescent="0.2">
      <c r="I10006" s="1"/>
      <c r="L10006" s="1"/>
      <c r="AC10006" s="5"/>
      <c r="AD10006" s="5"/>
      <c r="AE10006" s="5"/>
      <c r="AF10006" s="5"/>
      <c r="AG10006" s="5"/>
    </row>
    <row r="10007" spans="9:33" x14ac:dyDescent="0.2">
      <c r="I10007" s="1"/>
      <c r="L10007" s="1"/>
      <c r="AC10007" s="5"/>
      <c r="AD10007" s="5"/>
      <c r="AE10007" s="5"/>
      <c r="AF10007" s="5"/>
      <c r="AG10007" s="5"/>
    </row>
    <row r="10008" spans="9:33" x14ac:dyDescent="0.2">
      <c r="I10008" s="1"/>
      <c r="L10008" s="1"/>
      <c r="AC10008" s="5"/>
      <c r="AD10008" s="5"/>
      <c r="AE10008" s="5"/>
      <c r="AF10008" s="5"/>
      <c r="AG10008" s="5"/>
    </row>
    <row r="10009" spans="9:33" x14ac:dyDescent="0.2">
      <c r="I10009" s="1"/>
      <c r="L10009" s="1"/>
      <c r="AC10009" s="5"/>
      <c r="AD10009" s="5"/>
      <c r="AE10009" s="5"/>
      <c r="AF10009" s="5"/>
      <c r="AG10009" s="5"/>
    </row>
    <row r="10010" spans="9:33" x14ac:dyDescent="0.2">
      <c r="I10010" s="1"/>
      <c r="L10010" s="1"/>
      <c r="AC10010" s="5"/>
      <c r="AD10010" s="5"/>
      <c r="AE10010" s="5"/>
      <c r="AF10010" s="5"/>
      <c r="AG10010" s="5"/>
    </row>
    <row r="10011" spans="9:33" x14ac:dyDescent="0.2">
      <c r="I10011" s="1"/>
      <c r="L10011" s="1"/>
      <c r="AC10011" s="5"/>
      <c r="AD10011" s="5"/>
      <c r="AE10011" s="5"/>
      <c r="AF10011" s="5"/>
      <c r="AG10011" s="5"/>
    </row>
    <row r="10012" spans="9:33" x14ac:dyDescent="0.2">
      <c r="I10012" s="1"/>
      <c r="L10012" s="1"/>
      <c r="AC10012" s="5"/>
      <c r="AD10012" s="5"/>
      <c r="AE10012" s="5"/>
      <c r="AF10012" s="5"/>
      <c r="AG10012" s="5"/>
    </row>
    <row r="10013" spans="9:33" x14ac:dyDescent="0.2">
      <c r="I10013" s="1"/>
      <c r="L10013" s="1"/>
      <c r="AC10013" s="5"/>
      <c r="AD10013" s="5"/>
      <c r="AE10013" s="5"/>
      <c r="AF10013" s="5"/>
      <c r="AG10013" s="5"/>
    </row>
    <row r="10014" spans="9:33" x14ac:dyDescent="0.2">
      <c r="I10014" s="1"/>
      <c r="L10014" s="1"/>
      <c r="AC10014" s="5"/>
      <c r="AD10014" s="5"/>
      <c r="AE10014" s="5"/>
      <c r="AF10014" s="5"/>
      <c r="AG10014" s="5"/>
    </row>
    <row r="10015" spans="9:33" x14ac:dyDescent="0.2">
      <c r="I10015" s="2"/>
      <c r="L10015" s="1"/>
      <c r="AC10015" s="5"/>
      <c r="AD10015" s="5"/>
      <c r="AE10015" s="5"/>
      <c r="AF10015" s="5"/>
      <c r="AG10015" s="5"/>
    </row>
    <row r="10016" spans="9:33" x14ac:dyDescent="0.2">
      <c r="I10016" s="1"/>
      <c r="L10016" s="1"/>
      <c r="AC10016" s="5"/>
      <c r="AD10016" s="5"/>
      <c r="AE10016" s="5"/>
      <c r="AF10016" s="5"/>
      <c r="AG10016" s="5"/>
    </row>
    <row r="10017" spans="9:33" x14ac:dyDescent="0.2">
      <c r="I10017" s="1"/>
      <c r="L10017" s="1"/>
      <c r="AC10017" s="5"/>
      <c r="AD10017" s="5"/>
      <c r="AE10017" s="5"/>
      <c r="AF10017" s="5"/>
      <c r="AG10017" s="5"/>
    </row>
    <row r="10018" spans="9:33" x14ac:dyDescent="0.2">
      <c r="I10018" s="2"/>
      <c r="L10018" s="1"/>
      <c r="AC10018" s="5"/>
      <c r="AD10018" s="5"/>
      <c r="AE10018" s="5"/>
      <c r="AF10018" s="5"/>
      <c r="AG10018" s="5"/>
    </row>
    <row r="10019" spans="9:33" x14ac:dyDescent="0.2">
      <c r="I10019" s="1"/>
      <c r="L10019" s="1"/>
      <c r="AC10019" s="5"/>
      <c r="AD10019" s="5"/>
      <c r="AE10019" s="5"/>
      <c r="AF10019" s="5"/>
      <c r="AG10019" s="5"/>
    </row>
    <row r="10020" spans="9:33" x14ac:dyDescent="0.2">
      <c r="I10020" s="2"/>
      <c r="L10020" s="1"/>
      <c r="AC10020" s="5"/>
      <c r="AD10020" s="5"/>
      <c r="AE10020" s="5"/>
      <c r="AF10020" s="5"/>
      <c r="AG10020" s="5"/>
    </row>
    <row r="10021" spans="9:33" x14ac:dyDescent="0.2">
      <c r="I10021" s="2"/>
      <c r="L10021" s="1"/>
      <c r="AC10021" s="5"/>
      <c r="AD10021" s="5"/>
      <c r="AE10021" s="5"/>
      <c r="AF10021" s="5"/>
      <c r="AG10021" s="5"/>
    </row>
    <row r="10022" spans="9:33" x14ac:dyDescent="0.2">
      <c r="I10022" s="2"/>
      <c r="L10022" s="1"/>
      <c r="AC10022" s="5"/>
      <c r="AD10022" s="5"/>
      <c r="AE10022" s="5"/>
      <c r="AF10022" s="5"/>
      <c r="AG10022" s="5"/>
    </row>
    <row r="10023" spans="9:33" x14ac:dyDescent="0.2">
      <c r="I10023" s="2"/>
      <c r="L10023" s="1"/>
      <c r="AC10023" s="5"/>
      <c r="AD10023" s="5"/>
      <c r="AE10023" s="5"/>
      <c r="AF10023" s="5"/>
      <c r="AG10023" s="5"/>
    </row>
    <row r="10024" spans="9:33" x14ac:dyDescent="0.2">
      <c r="I10024" s="1"/>
      <c r="L10024" s="1"/>
      <c r="AC10024" s="5"/>
      <c r="AD10024" s="5"/>
      <c r="AE10024" s="5"/>
      <c r="AF10024" s="5"/>
      <c r="AG10024" s="5"/>
    </row>
    <row r="10025" spans="9:33" x14ac:dyDescent="0.2">
      <c r="I10025" s="1"/>
      <c r="L10025" s="1"/>
      <c r="AC10025" s="5"/>
      <c r="AD10025" s="5"/>
      <c r="AE10025" s="5"/>
      <c r="AF10025" s="5"/>
      <c r="AG10025" s="5"/>
    </row>
    <row r="10026" spans="9:33" x14ac:dyDescent="0.2">
      <c r="I10026" s="1"/>
      <c r="L10026" s="1"/>
      <c r="AC10026" s="5"/>
      <c r="AD10026" s="5"/>
      <c r="AE10026" s="5"/>
      <c r="AF10026" s="5"/>
      <c r="AG10026" s="5"/>
    </row>
    <row r="10027" spans="9:33" x14ac:dyDescent="0.2">
      <c r="I10027" s="1"/>
      <c r="L10027" s="1"/>
      <c r="AC10027" s="5"/>
      <c r="AD10027" s="5"/>
      <c r="AE10027" s="5"/>
      <c r="AF10027" s="5"/>
      <c r="AG10027" s="5"/>
    </row>
    <row r="10028" spans="9:33" x14ac:dyDescent="0.2">
      <c r="I10028" s="1"/>
      <c r="L10028" s="1"/>
      <c r="AC10028" s="5"/>
      <c r="AD10028" s="5"/>
      <c r="AE10028" s="5"/>
      <c r="AF10028" s="5"/>
      <c r="AG10028" s="5"/>
    </row>
    <row r="10029" spans="9:33" x14ac:dyDescent="0.2">
      <c r="I10029" s="1"/>
      <c r="L10029" s="1"/>
      <c r="AC10029" s="5"/>
      <c r="AD10029" s="5"/>
      <c r="AE10029" s="5"/>
      <c r="AF10029" s="5"/>
      <c r="AG10029" s="5"/>
    </row>
    <row r="10030" spans="9:33" x14ac:dyDescent="0.2">
      <c r="I10030" s="1"/>
      <c r="L10030" s="1"/>
      <c r="AC10030" s="5"/>
      <c r="AD10030" s="5"/>
      <c r="AE10030" s="5"/>
      <c r="AF10030" s="5"/>
      <c r="AG10030" s="5"/>
    </row>
    <row r="10031" spans="9:33" x14ac:dyDescent="0.2">
      <c r="I10031" s="1"/>
      <c r="L10031" s="1"/>
      <c r="AC10031" s="5"/>
      <c r="AD10031" s="5"/>
      <c r="AE10031" s="5"/>
      <c r="AF10031" s="5"/>
      <c r="AG10031" s="5"/>
    </row>
    <row r="10032" spans="9:33" x14ac:dyDescent="0.2">
      <c r="I10032" s="1"/>
      <c r="L10032" s="1"/>
      <c r="AC10032" s="5"/>
      <c r="AD10032" s="5"/>
      <c r="AE10032" s="5"/>
      <c r="AF10032" s="5"/>
      <c r="AG10032" s="5"/>
    </row>
    <row r="10033" spans="9:33" x14ac:dyDescent="0.2">
      <c r="I10033" s="1"/>
      <c r="L10033" s="1"/>
      <c r="AC10033" s="5"/>
      <c r="AD10033" s="5"/>
      <c r="AE10033" s="5"/>
      <c r="AF10033" s="5"/>
      <c r="AG10033" s="5"/>
    </row>
    <row r="10034" spans="9:33" x14ac:dyDescent="0.2">
      <c r="I10034" s="1"/>
      <c r="L10034" s="1"/>
      <c r="AC10034" s="5"/>
      <c r="AD10034" s="5"/>
      <c r="AE10034" s="5"/>
      <c r="AF10034" s="5"/>
      <c r="AG10034" s="5"/>
    </row>
    <row r="10035" spans="9:33" x14ac:dyDescent="0.2">
      <c r="I10035" s="1"/>
      <c r="L10035" s="1"/>
      <c r="AC10035" s="5"/>
      <c r="AD10035" s="5"/>
      <c r="AE10035" s="5"/>
      <c r="AF10035" s="5"/>
      <c r="AG10035" s="5"/>
    </row>
    <row r="10036" spans="9:33" x14ac:dyDescent="0.2">
      <c r="I10036" s="1"/>
      <c r="L10036" s="1"/>
      <c r="AC10036" s="5"/>
      <c r="AD10036" s="5"/>
      <c r="AE10036" s="5"/>
      <c r="AF10036" s="5"/>
      <c r="AG10036" s="5"/>
    </row>
    <row r="10037" spans="9:33" x14ac:dyDescent="0.2">
      <c r="I10037" s="1"/>
      <c r="L10037" s="1"/>
      <c r="AC10037" s="5"/>
      <c r="AD10037" s="5"/>
      <c r="AE10037" s="5"/>
      <c r="AF10037" s="5"/>
      <c r="AG10037" s="5"/>
    </row>
    <row r="10038" spans="9:33" x14ac:dyDescent="0.2">
      <c r="I10038" s="1"/>
      <c r="L10038" s="1"/>
      <c r="AC10038" s="5"/>
      <c r="AD10038" s="5"/>
      <c r="AE10038" s="5"/>
      <c r="AF10038" s="5"/>
      <c r="AG10038" s="5"/>
    </row>
    <row r="10039" spans="9:33" x14ac:dyDescent="0.2">
      <c r="I10039" s="1"/>
      <c r="L10039" s="1"/>
      <c r="AC10039" s="5"/>
      <c r="AD10039" s="5"/>
      <c r="AE10039" s="5"/>
      <c r="AF10039" s="5"/>
      <c r="AG10039" s="5"/>
    </row>
    <row r="10040" spans="9:33" x14ac:dyDescent="0.2">
      <c r="I10040" s="1"/>
      <c r="L10040" s="1"/>
      <c r="AC10040" s="5"/>
      <c r="AD10040" s="5"/>
      <c r="AE10040" s="5"/>
      <c r="AF10040" s="5"/>
      <c r="AG10040" s="5"/>
    </row>
    <row r="10041" spans="9:33" x14ac:dyDescent="0.2">
      <c r="I10041" s="1"/>
      <c r="L10041" s="1"/>
      <c r="AC10041" s="5"/>
      <c r="AD10041" s="5"/>
      <c r="AE10041" s="5"/>
      <c r="AF10041" s="5"/>
      <c r="AG10041" s="5"/>
    </row>
    <row r="10042" spans="9:33" x14ac:dyDescent="0.2">
      <c r="I10042" s="1"/>
      <c r="L10042" s="1"/>
      <c r="AC10042" s="5"/>
      <c r="AD10042" s="5"/>
      <c r="AE10042" s="5"/>
      <c r="AF10042" s="5"/>
      <c r="AG10042" s="5"/>
    </row>
    <row r="10043" spans="9:33" x14ac:dyDescent="0.2">
      <c r="I10043" s="1"/>
      <c r="L10043" s="1"/>
      <c r="AC10043" s="5"/>
      <c r="AD10043" s="5"/>
      <c r="AE10043" s="5"/>
      <c r="AF10043" s="5"/>
      <c r="AG10043" s="5"/>
    </row>
    <row r="10044" spans="9:33" x14ac:dyDescent="0.2">
      <c r="I10044" s="1"/>
      <c r="L10044" s="1"/>
      <c r="AC10044" s="5"/>
      <c r="AD10044" s="5"/>
      <c r="AE10044" s="5"/>
      <c r="AF10044" s="5"/>
      <c r="AG10044" s="5"/>
    </row>
    <row r="10045" spans="9:33" x14ac:dyDescent="0.2">
      <c r="I10045" s="1"/>
      <c r="L10045" s="1"/>
      <c r="AC10045" s="5"/>
      <c r="AD10045" s="5"/>
      <c r="AE10045" s="5"/>
      <c r="AF10045" s="5"/>
      <c r="AG10045" s="5"/>
    </row>
    <row r="10046" spans="9:33" x14ac:dyDescent="0.2">
      <c r="I10046" s="1"/>
      <c r="L10046" s="1"/>
      <c r="AC10046" s="5"/>
      <c r="AD10046" s="5"/>
      <c r="AE10046" s="5"/>
      <c r="AF10046" s="5"/>
      <c r="AG10046" s="5"/>
    </row>
    <row r="10047" spans="9:33" x14ac:dyDescent="0.2">
      <c r="I10047" s="1"/>
      <c r="L10047" s="1"/>
      <c r="AC10047" s="5"/>
      <c r="AD10047" s="5"/>
      <c r="AE10047" s="5"/>
      <c r="AF10047" s="5"/>
      <c r="AG10047" s="5"/>
    </row>
    <row r="10048" spans="9:33" x14ac:dyDescent="0.2">
      <c r="I10048" s="1"/>
      <c r="L10048" s="1"/>
      <c r="AC10048" s="5"/>
      <c r="AD10048" s="5"/>
      <c r="AE10048" s="5"/>
      <c r="AF10048" s="5"/>
      <c r="AG10048" s="5"/>
    </row>
    <row r="10049" spans="9:33" x14ac:dyDescent="0.2">
      <c r="I10049" s="1"/>
      <c r="L10049" s="1"/>
      <c r="AC10049" s="5"/>
      <c r="AD10049" s="5"/>
      <c r="AE10049" s="5"/>
      <c r="AF10049" s="5"/>
      <c r="AG10049" s="5"/>
    </row>
    <row r="10050" spans="9:33" x14ac:dyDescent="0.2">
      <c r="I10050" s="1"/>
      <c r="L10050" s="1"/>
      <c r="AC10050" s="5"/>
      <c r="AD10050" s="5"/>
      <c r="AE10050" s="5"/>
      <c r="AF10050" s="5"/>
      <c r="AG10050" s="5"/>
    </row>
    <row r="10051" spans="9:33" x14ac:dyDescent="0.2">
      <c r="I10051" s="1"/>
      <c r="L10051" s="1"/>
      <c r="AC10051" s="5"/>
      <c r="AD10051" s="5"/>
      <c r="AE10051" s="5"/>
      <c r="AF10051" s="5"/>
      <c r="AG10051" s="5"/>
    </row>
    <row r="10052" spans="9:33" x14ac:dyDescent="0.2">
      <c r="I10052" s="1"/>
      <c r="L10052" s="1"/>
      <c r="AC10052" s="5"/>
      <c r="AD10052" s="5"/>
      <c r="AE10052" s="5"/>
      <c r="AF10052" s="5"/>
      <c r="AG10052" s="5"/>
    </row>
    <row r="10053" spans="9:33" x14ac:dyDescent="0.2">
      <c r="I10053" s="1"/>
      <c r="L10053" s="1"/>
      <c r="AC10053" s="5"/>
      <c r="AD10053" s="5"/>
      <c r="AE10053" s="5"/>
      <c r="AF10053" s="5"/>
      <c r="AG10053" s="5"/>
    </row>
    <row r="10054" spans="9:33" x14ac:dyDescent="0.2">
      <c r="I10054" s="1"/>
      <c r="L10054" s="1"/>
      <c r="AC10054" s="5"/>
      <c r="AD10054" s="5"/>
      <c r="AE10054" s="5"/>
      <c r="AF10054" s="5"/>
      <c r="AG10054" s="5"/>
    </row>
    <row r="10055" spans="9:33" x14ac:dyDescent="0.2">
      <c r="I10055" s="1"/>
      <c r="L10055" s="1"/>
      <c r="AC10055" s="5"/>
      <c r="AD10055" s="5"/>
      <c r="AE10055" s="5"/>
      <c r="AF10055" s="5"/>
      <c r="AG10055" s="5"/>
    </row>
    <row r="10056" spans="9:33" x14ac:dyDescent="0.2">
      <c r="I10056" s="1"/>
      <c r="L10056" s="1"/>
      <c r="AC10056" s="5"/>
      <c r="AD10056" s="5"/>
      <c r="AE10056" s="5"/>
      <c r="AF10056" s="5"/>
      <c r="AG10056" s="5"/>
    </row>
    <row r="10057" spans="9:33" x14ac:dyDescent="0.2">
      <c r="I10057" s="1"/>
      <c r="L10057" s="1"/>
      <c r="AC10057" s="5"/>
      <c r="AD10057" s="5"/>
      <c r="AE10057" s="5"/>
      <c r="AF10057" s="5"/>
      <c r="AG10057" s="5"/>
    </row>
    <row r="10058" spans="9:33" x14ac:dyDescent="0.2">
      <c r="I10058" s="1"/>
      <c r="L10058" s="1"/>
      <c r="AC10058" s="5"/>
      <c r="AD10058" s="5"/>
      <c r="AE10058" s="5"/>
      <c r="AF10058" s="5"/>
      <c r="AG10058" s="5"/>
    </row>
    <row r="10059" spans="9:33" x14ac:dyDescent="0.2">
      <c r="I10059" s="1"/>
      <c r="L10059" s="1"/>
      <c r="AC10059" s="5"/>
      <c r="AD10059" s="5"/>
      <c r="AE10059" s="5"/>
      <c r="AF10059" s="5"/>
      <c r="AG10059" s="5"/>
    </row>
    <row r="10060" spans="9:33" x14ac:dyDescent="0.2">
      <c r="I10060" s="1"/>
      <c r="L10060" s="1"/>
      <c r="AC10060" s="5"/>
      <c r="AD10060" s="5"/>
      <c r="AE10060" s="5"/>
      <c r="AF10060" s="5"/>
      <c r="AG10060" s="5"/>
    </row>
    <row r="10061" spans="9:33" x14ac:dyDescent="0.2">
      <c r="I10061" s="1"/>
      <c r="L10061" s="1"/>
      <c r="AC10061" s="5"/>
      <c r="AD10061" s="5"/>
      <c r="AE10061" s="5"/>
      <c r="AF10061" s="5"/>
      <c r="AG10061" s="5"/>
    </row>
    <row r="10062" spans="9:33" x14ac:dyDescent="0.2">
      <c r="I10062" s="1"/>
      <c r="L10062" s="1"/>
      <c r="AC10062" s="5"/>
      <c r="AD10062" s="5"/>
      <c r="AE10062" s="5"/>
      <c r="AF10062" s="5"/>
      <c r="AG10062" s="5"/>
    </row>
    <row r="10063" spans="9:33" x14ac:dyDescent="0.2">
      <c r="I10063" s="1"/>
      <c r="L10063" s="1"/>
      <c r="AC10063" s="5"/>
      <c r="AD10063" s="5"/>
      <c r="AE10063" s="5"/>
      <c r="AF10063" s="5"/>
      <c r="AG10063" s="5"/>
    </row>
    <row r="10064" spans="9:33" x14ac:dyDescent="0.2">
      <c r="I10064" s="1"/>
      <c r="L10064" s="1"/>
      <c r="AC10064" s="5"/>
      <c r="AD10064" s="5"/>
      <c r="AE10064" s="5"/>
      <c r="AF10064" s="5"/>
      <c r="AG10064" s="5"/>
    </row>
    <row r="10065" spans="9:33" x14ac:dyDescent="0.2">
      <c r="I10065" s="1"/>
      <c r="L10065" s="1"/>
      <c r="AC10065" s="5"/>
      <c r="AD10065" s="5"/>
      <c r="AE10065" s="5"/>
      <c r="AF10065" s="5"/>
      <c r="AG10065" s="5"/>
    </row>
    <row r="10066" spans="9:33" x14ac:dyDescent="0.2">
      <c r="I10066" s="1"/>
      <c r="L10066" s="1"/>
      <c r="AC10066" s="5"/>
      <c r="AD10066" s="5"/>
      <c r="AE10066" s="5"/>
      <c r="AF10066" s="5"/>
      <c r="AG10066" s="5"/>
    </row>
    <row r="10067" spans="9:33" x14ac:dyDescent="0.2">
      <c r="I10067" s="1"/>
      <c r="L10067" s="1"/>
      <c r="AC10067" s="5"/>
      <c r="AD10067" s="5"/>
      <c r="AE10067" s="5"/>
      <c r="AF10067" s="5"/>
      <c r="AG10067" s="5"/>
    </row>
    <row r="10068" spans="9:33" x14ac:dyDescent="0.2">
      <c r="I10068" s="1"/>
      <c r="L10068" s="1"/>
      <c r="AC10068" s="5"/>
      <c r="AD10068" s="5"/>
      <c r="AE10068" s="5"/>
      <c r="AF10068" s="5"/>
      <c r="AG10068" s="5"/>
    </row>
    <row r="10069" spans="9:33" x14ac:dyDescent="0.2">
      <c r="I10069" s="1"/>
      <c r="L10069" s="1"/>
      <c r="AC10069" s="5"/>
      <c r="AD10069" s="5"/>
      <c r="AE10069" s="5"/>
      <c r="AF10069" s="5"/>
      <c r="AG10069" s="5"/>
    </row>
    <row r="10070" spans="9:33" x14ac:dyDescent="0.2">
      <c r="I10070" s="1"/>
      <c r="L10070" s="1"/>
      <c r="AC10070" s="5"/>
      <c r="AD10070" s="5"/>
      <c r="AE10070" s="5"/>
      <c r="AF10070" s="5"/>
      <c r="AG10070" s="5"/>
    </row>
    <row r="10071" spans="9:33" x14ac:dyDescent="0.2">
      <c r="I10071" s="1"/>
      <c r="L10071" s="1"/>
      <c r="AC10071" s="5"/>
      <c r="AD10071" s="5"/>
      <c r="AE10071" s="5"/>
      <c r="AF10071" s="5"/>
      <c r="AG10071" s="5"/>
    </row>
    <row r="10072" spans="9:33" x14ac:dyDescent="0.2">
      <c r="I10072" s="1"/>
      <c r="L10072" s="1"/>
      <c r="AC10072" s="5"/>
      <c r="AD10072" s="5"/>
      <c r="AE10072" s="5"/>
      <c r="AF10072" s="5"/>
      <c r="AG10072" s="5"/>
    </row>
    <row r="10073" spans="9:33" x14ac:dyDescent="0.2">
      <c r="I10073" s="1"/>
      <c r="L10073" s="1"/>
      <c r="AC10073" s="5"/>
      <c r="AD10073" s="5"/>
      <c r="AE10073" s="5"/>
      <c r="AF10073" s="5"/>
      <c r="AG10073" s="5"/>
    </row>
    <row r="10074" spans="9:33" x14ac:dyDescent="0.2">
      <c r="I10074" s="1"/>
      <c r="L10074" s="1"/>
      <c r="AC10074" s="5"/>
      <c r="AD10074" s="5"/>
      <c r="AE10074" s="5"/>
      <c r="AF10074" s="5"/>
      <c r="AG10074" s="5"/>
    </row>
    <row r="10075" spans="9:33" x14ac:dyDescent="0.2">
      <c r="I10075" s="1"/>
      <c r="L10075" s="1"/>
      <c r="AC10075" s="5"/>
      <c r="AD10075" s="5"/>
      <c r="AE10075" s="5"/>
      <c r="AF10075" s="5"/>
      <c r="AG10075" s="5"/>
    </row>
    <row r="10076" spans="9:33" x14ac:dyDescent="0.2">
      <c r="I10076" s="1"/>
      <c r="L10076" s="1"/>
      <c r="AC10076" s="5"/>
      <c r="AD10076" s="5"/>
      <c r="AE10076" s="5"/>
      <c r="AF10076" s="5"/>
      <c r="AG10076" s="5"/>
    </row>
    <row r="10077" spans="9:33" x14ac:dyDescent="0.2">
      <c r="I10077" s="1"/>
      <c r="L10077" s="1"/>
      <c r="AC10077" s="5"/>
      <c r="AD10077" s="5"/>
      <c r="AE10077" s="5"/>
      <c r="AF10077" s="5"/>
      <c r="AG10077" s="5"/>
    </row>
    <row r="10078" spans="9:33" x14ac:dyDescent="0.2">
      <c r="I10078" s="1"/>
      <c r="L10078" s="1"/>
      <c r="AC10078" s="5"/>
      <c r="AD10078" s="5"/>
      <c r="AE10078" s="5"/>
      <c r="AF10078" s="5"/>
      <c r="AG10078" s="5"/>
    </row>
    <row r="10079" spans="9:33" x14ac:dyDescent="0.2">
      <c r="I10079" s="1"/>
      <c r="L10079" s="1"/>
      <c r="AC10079" s="5"/>
      <c r="AD10079" s="5"/>
      <c r="AE10079" s="5"/>
      <c r="AF10079" s="5"/>
      <c r="AG10079" s="5"/>
    </row>
    <row r="10080" spans="9:33" x14ac:dyDescent="0.2">
      <c r="I10080" s="1"/>
      <c r="L10080" s="1"/>
      <c r="AC10080" s="5"/>
      <c r="AD10080" s="5"/>
      <c r="AE10080" s="5"/>
      <c r="AF10080" s="5"/>
      <c r="AG10080" s="5"/>
    </row>
    <row r="10081" spans="9:33" x14ac:dyDescent="0.2">
      <c r="I10081" s="1"/>
      <c r="L10081" s="1"/>
      <c r="AC10081" s="5"/>
      <c r="AD10081" s="5"/>
      <c r="AE10081" s="5"/>
      <c r="AF10081" s="5"/>
      <c r="AG10081" s="5"/>
    </row>
    <row r="10082" spans="9:33" x14ac:dyDescent="0.2">
      <c r="I10082" s="1"/>
      <c r="L10082" s="1"/>
      <c r="AC10082" s="5"/>
      <c r="AD10082" s="5"/>
      <c r="AE10082" s="5"/>
      <c r="AF10082" s="5"/>
      <c r="AG10082" s="5"/>
    </row>
    <row r="10083" spans="9:33" x14ac:dyDescent="0.2">
      <c r="I10083" s="1"/>
      <c r="L10083" s="1"/>
      <c r="AC10083" s="5"/>
      <c r="AD10083" s="5"/>
      <c r="AE10083" s="5"/>
      <c r="AF10083" s="5"/>
      <c r="AG10083" s="5"/>
    </row>
    <row r="10084" spans="9:33" x14ac:dyDescent="0.2">
      <c r="I10084" s="1"/>
      <c r="L10084" s="1"/>
      <c r="AC10084" s="5"/>
      <c r="AD10084" s="5"/>
      <c r="AE10084" s="5"/>
      <c r="AF10084" s="5"/>
      <c r="AG10084" s="5"/>
    </row>
    <row r="10085" spans="9:33" x14ac:dyDescent="0.2">
      <c r="I10085" s="1"/>
      <c r="L10085" s="1"/>
      <c r="AC10085" s="5"/>
      <c r="AD10085" s="5"/>
      <c r="AE10085" s="5"/>
      <c r="AF10085" s="5"/>
      <c r="AG10085" s="5"/>
    </row>
    <row r="10086" spans="9:33" x14ac:dyDescent="0.2">
      <c r="I10086" s="1"/>
      <c r="L10086" s="1"/>
      <c r="AC10086" s="5"/>
      <c r="AD10086" s="5"/>
      <c r="AE10086" s="5"/>
      <c r="AF10086" s="5"/>
      <c r="AG10086" s="5"/>
    </row>
    <row r="10087" spans="9:33" x14ac:dyDescent="0.2">
      <c r="I10087" s="1"/>
      <c r="L10087" s="1"/>
      <c r="AC10087" s="5"/>
      <c r="AD10087" s="5"/>
      <c r="AE10087" s="5"/>
      <c r="AF10087" s="5"/>
      <c r="AG10087" s="5"/>
    </row>
    <row r="10088" spans="9:33" x14ac:dyDescent="0.2">
      <c r="I10088" s="1"/>
      <c r="L10088" s="1"/>
      <c r="AC10088" s="5"/>
      <c r="AD10088" s="5"/>
      <c r="AE10088" s="5"/>
      <c r="AF10088" s="5"/>
      <c r="AG10088" s="5"/>
    </row>
    <row r="10089" spans="9:33" x14ac:dyDescent="0.2">
      <c r="I10089" s="1"/>
      <c r="L10089" s="1"/>
      <c r="AC10089" s="5"/>
      <c r="AD10089" s="5"/>
      <c r="AE10089" s="5"/>
      <c r="AF10089" s="5"/>
      <c r="AG10089" s="5"/>
    </row>
    <row r="10090" spans="9:33" x14ac:dyDescent="0.2">
      <c r="I10090" s="1"/>
      <c r="L10090" s="1"/>
      <c r="AC10090" s="5"/>
      <c r="AD10090" s="5"/>
      <c r="AE10090" s="5"/>
      <c r="AF10090" s="5"/>
      <c r="AG10090" s="5"/>
    </row>
    <row r="10091" spans="9:33" x14ac:dyDescent="0.2">
      <c r="I10091" s="1"/>
      <c r="L10091" s="1"/>
      <c r="AC10091" s="5"/>
      <c r="AD10091" s="5"/>
      <c r="AE10091" s="5"/>
      <c r="AF10091" s="5"/>
      <c r="AG10091" s="5"/>
    </row>
    <row r="10092" spans="9:33" x14ac:dyDescent="0.2">
      <c r="I10092" s="1"/>
      <c r="L10092" s="3"/>
    </row>
    <row r="10093" spans="9:33" x14ac:dyDescent="0.2">
      <c r="I10093" s="1"/>
      <c r="L10093" s="1"/>
      <c r="AC10093" s="5"/>
      <c r="AD10093" s="5"/>
      <c r="AE10093" s="5"/>
      <c r="AF10093" s="5"/>
      <c r="AG10093" s="5"/>
    </row>
    <row r="10094" spans="9:33" x14ac:dyDescent="0.2">
      <c r="I10094" s="1"/>
      <c r="L10094" s="1"/>
      <c r="AC10094" s="5"/>
      <c r="AD10094" s="5"/>
      <c r="AE10094" s="5"/>
      <c r="AF10094" s="5"/>
      <c r="AG10094" s="5"/>
    </row>
    <row r="10095" spans="9:33" x14ac:dyDescent="0.2">
      <c r="I10095" s="1"/>
      <c r="L10095" s="1"/>
      <c r="AC10095" s="5"/>
      <c r="AD10095" s="5"/>
      <c r="AE10095" s="5"/>
      <c r="AF10095" s="5"/>
      <c r="AG10095" s="5"/>
    </row>
    <row r="10096" spans="9:33" x14ac:dyDescent="0.2">
      <c r="I10096" s="1"/>
      <c r="L10096" s="1"/>
      <c r="AC10096" s="5"/>
      <c r="AD10096" s="5"/>
      <c r="AE10096" s="5"/>
      <c r="AF10096" s="5"/>
      <c r="AG10096" s="5"/>
    </row>
    <row r="10097" spans="9:33" x14ac:dyDescent="0.2">
      <c r="I10097" s="1"/>
      <c r="L10097" s="1"/>
      <c r="AC10097" s="5"/>
      <c r="AD10097" s="5"/>
      <c r="AE10097" s="5"/>
      <c r="AF10097" s="5"/>
      <c r="AG10097" s="5"/>
    </row>
    <row r="10098" spans="9:33" x14ac:dyDescent="0.2">
      <c r="I10098" s="1"/>
      <c r="L10098" s="1"/>
      <c r="AC10098" s="5"/>
      <c r="AD10098" s="5"/>
      <c r="AE10098" s="5"/>
      <c r="AF10098" s="5"/>
      <c r="AG10098" s="5"/>
    </row>
    <row r="10099" spans="9:33" x14ac:dyDescent="0.2">
      <c r="I10099" s="1"/>
      <c r="L10099" s="1"/>
      <c r="AC10099" s="5"/>
      <c r="AD10099" s="5"/>
      <c r="AE10099" s="5"/>
      <c r="AF10099" s="5"/>
      <c r="AG10099" s="5"/>
    </row>
    <row r="10100" spans="9:33" x14ac:dyDescent="0.2">
      <c r="I10100" s="1"/>
      <c r="L10100" s="1"/>
      <c r="AC10100" s="5"/>
      <c r="AD10100" s="5"/>
      <c r="AE10100" s="5"/>
      <c r="AF10100" s="5"/>
      <c r="AG10100" s="5"/>
    </row>
    <row r="10101" spans="9:33" x14ac:dyDescent="0.2">
      <c r="I10101" s="1"/>
      <c r="L10101" s="1"/>
      <c r="AC10101" s="5"/>
      <c r="AD10101" s="5"/>
      <c r="AE10101" s="5"/>
      <c r="AF10101" s="5"/>
      <c r="AG10101" s="5"/>
    </row>
    <row r="10102" spans="9:33" x14ac:dyDescent="0.2">
      <c r="I10102" s="1"/>
      <c r="L10102" s="1"/>
      <c r="AC10102" s="5"/>
      <c r="AD10102" s="5"/>
      <c r="AE10102" s="5"/>
      <c r="AF10102" s="5"/>
      <c r="AG10102" s="5"/>
    </row>
    <row r="10103" spans="9:33" x14ac:dyDescent="0.2">
      <c r="I10103" s="2"/>
      <c r="L10103" s="1"/>
      <c r="AC10103" s="5"/>
      <c r="AD10103" s="5"/>
      <c r="AE10103" s="5"/>
      <c r="AF10103" s="5"/>
      <c r="AG10103" s="5"/>
    </row>
    <row r="10104" spans="9:33" x14ac:dyDescent="0.2">
      <c r="I10104" s="1"/>
      <c r="L10104" s="1"/>
      <c r="AC10104" s="5"/>
      <c r="AD10104" s="5"/>
      <c r="AE10104" s="5"/>
      <c r="AF10104" s="5"/>
      <c r="AG10104" s="5"/>
    </row>
    <row r="10105" spans="9:33" x14ac:dyDescent="0.2">
      <c r="I10105" s="1"/>
      <c r="L10105" s="1"/>
      <c r="AC10105" s="5"/>
      <c r="AD10105" s="5"/>
      <c r="AE10105" s="5"/>
      <c r="AF10105" s="5"/>
      <c r="AG10105" s="5"/>
    </row>
    <row r="10106" spans="9:33" x14ac:dyDescent="0.2">
      <c r="I10106" s="1"/>
      <c r="L10106" s="1"/>
      <c r="AC10106" s="5"/>
      <c r="AD10106" s="5"/>
      <c r="AE10106" s="5"/>
      <c r="AF10106" s="5"/>
      <c r="AG10106" s="5"/>
    </row>
    <row r="10107" spans="9:33" x14ac:dyDescent="0.2">
      <c r="I10107" s="1"/>
      <c r="L10107" s="1"/>
      <c r="AC10107" s="5"/>
      <c r="AD10107" s="5"/>
      <c r="AE10107" s="5"/>
      <c r="AF10107" s="5"/>
      <c r="AG10107" s="5"/>
    </row>
    <row r="10108" spans="9:33" x14ac:dyDescent="0.2">
      <c r="I10108" s="1"/>
      <c r="L10108" s="1"/>
      <c r="AC10108" s="5"/>
      <c r="AD10108" s="5"/>
      <c r="AE10108" s="5"/>
      <c r="AF10108" s="5"/>
      <c r="AG10108" s="5"/>
    </row>
    <row r="10109" spans="9:33" x14ac:dyDescent="0.2">
      <c r="I10109" s="2"/>
      <c r="L10109" s="1"/>
      <c r="AC10109" s="5"/>
      <c r="AD10109" s="5"/>
      <c r="AE10109" s="5"/>
      <c r="AF10109" s="5"/>
      <c r="AG10109" s="5"/>
    </row>
    <row r="10110" spans="9:33" x14ac:dyDescent="0.2">
      <c r="I10110" s="1"/>
      <c r="L10110" s="1"/>
      <c r="AC10110" s="5"/>
      <c r="AD10110" s="5"/>
      <c r="AE10110" s="5"/>
      <c r="AF10110" s="5"/>
      <c r="AG10110" s="5"/>
    </row>
    <row r="10111" spans="9:33" x14ac:dyDescent="0.2">
      <c r="I10111" s="2"/>
      <c r="L10111" s="1"/>
      <c r="AC10111" s="5"/>
      <c r="AD10111" s="5"/>
      <c r="AE10111" s="5"/>
      <c r="AF10111" s="5"/>
      <c r="AG10111" s="5"/>
    </row>
    <row r="10112" spans="9:33" x14ac:dyDescent="0.2">
      <c r="I10112" s="1"/>
      <c r="L10112" s="1"/>
      <c r="AC10112" s="5"/>
      <c r="AD10112" s="5"/>
      <c r="AE10112" s="5"/>
      <c r="AF10112" s="5"/>
      <c r="AG10112" s="5"/>
    </row>
    <row r="10113" spans="9:33" x14ac:dyDescent="0.2">
      <c r="I10113" s="1"/>
      <c r="L10113" s="1"/>
      <c r="AC10113" s="5"/>
      <c r="AD10113" s="5"/>
      <c r="AE10113" s="5"/>
      <c r="AF10113" s="5"/>
      <c r="AG10113" s="5"/>
    </row>
    <row r="10114" spans="9:33" x14ac:dyDescent="0.2">
      <c r="I10114" s="1"/>
      <c r="L10114" s="1"/>
      <c r="AC10114" s="5"/>
      <c r="AD10114" s="5"/>
      <c r="AE10114" s="5"/>
      <c r="AF10114" s="5"/>
      <c r="AG10114" s="5"/>
    </row>
    <row r="10115" spans="9:33" x14ac:dyDescent="0.2">
      <c r="I10115" s="1"/>
      <c r="L10115" s="1"/>
      <c r="AC10115" s="5"/>
      <c r="AD10115" s="5"/>
      <c r="AE10115" s="5"/>
      <c r="AF10115" s="5"/>
      <c r="AG10115" s="5"/>
    </row>
    <row r="10116" spans="9:33" x14ac:dyDescent="0.2">
      <c r="I10116" s="1"/>
      <c r="L10116" s="1"/>
      <c r="AC10116" s="5"/>
      <c r="AD10116" s="5"/>
      <c r="AE10116" s="5"/>
      <c r="AF10116" s="5"/>
      <c r="AG10116" s="5"/>
    </row>
    <row r="10117" spans="9:33" x14ac:dyDescent="0.2">
      <c r="I10117" s="1"/>
      <c r="L10117" s="1"/>
      <c r="AC10117" s="5"/>
      <c r="AD10117" s="5"/>
      <c r="AE10117" s="5"/>
      <c r="AF10117" s="5"/>
      <c r="AG10117" s="5"/>
    </row>
    <row r="10118" spans="9:33" x14ac:dyDescent="0.2">
      <c r="I10118" s="1"/>
      <c r="L10118" s="1"/>
      <c r="AC10118" s="5"/>
      <c r="AD10118" s="5"/>
      <c r="AE10118" s="5"/>
      <c r="AF10118" s="5"/>
      <c r="AG10118" s="5"/>
    </row>
    <row r="10119" spans="9:33" x14ac:dyDescent="0.2">
      <c r="I10119" s="1"/>
      <c r="L10119" s="1"/>
      <c r="AC10119" s="5"/>
      <c r="AD10119" s="5"/>
      <c r="AE10119" s="5"/>
      <c r="AF10119" s="5"/>
      <c r="AG10119" s="5"/>
    </row>
    <row r="10120" spans="9:33" x14ac:dyDescent="0.2">
      <c r="I10120" s="1"/>
      <c r="L10120" s="1"/>
      <c r="AC10120" s="5"/>
      <c r="AD10120" s="5"/>
      <c r="AE10120" s="5"/>
      <c r="AF10120" s="5"/>
      <c r="AG10120" s="5"/>
    </row>
    <row r="10121" spans="9:33" x14ac:dyDescent="0.2">
      <c r="I10121" s="1"/>
      <c r="L10121" s="1"/>
      <c r="AC10121" s="5"/>
      <c r="AD10121" s="5"/>
      <c r="AE10121" s="5"/>
      <c r="AF10121" s="5"/>
      <c r="AG10121" s="5"/>
    </row>
    <row r="10122" spans="9:33" x14ac:dyDescent="0.2">
      <c r="I10122" s="2"/>
      <c r="L10122" s="1"/>
      <c r="AC10122" s="5"/>
      <c r="AD10122" s="5"/>
      <c r="AE10122" s="5"/>
      <c r="AF10122" s="5"/>
      <c r="AG10122" s="5"/>
    </row>
    <row r="10123" spans="9:33" x14ac:dyDescent="0.2">
      <c r="I10123" s="1"/>
      <c r="L10123" s="1"/>
      <c r="AC10123" s="5"/>
      <c r="AD10123" s="5"/>
      <c r="AE10123" s="5"/>
      <c r="AF10123" s="5"/>
      <c r="AG10123" s="5"/>
    </row>
    <row r="10124" spans="9:33" x14ac:dyDescent="0.2">
      <c r="I10124" s="1"/>
      <c r="L10124" s="1"/>
      <c r="AC10124" s="5"/>
      <c r="AD10124" s="5"/>
      <c r="AE10124" s="5"/>
      <c r="AF10124" s="5"/>
      <c r="AG10124" s="5"/>
    </row>
    <row r="10125" spans="9:33" x14ac:dyDescent="0.2">
      <c r="I10125" s="2"/>
      <c r="L10125" s="1"/>
      <c r="AC10125" s="5"/>
      <c r="AD10125" s="5"/>
      <c r="AE10125" s="5"/>
      <c r="AF10125" s="5"/>
      <c r="AG10125" s="5"/>
    </row>
    <row r="10126" spans="9:33" x14ac:dyDescent="0.2">
      <c r="I10126" s="1"/>
      <c r="L10126" s="1"/>
      <c r="AC10126" s="5"/>
      <c r="AD10126" s="5"/>
      <c r="AE10126" s="5"/>
      <c r="AF10126" s="5"/>
      <c r="AG10126" s="5"/>
    </row>
    <row r="10127" spans="9:33" x14ac:dyDescent="0.2">
      <c r="I10127" s="2"/>
      <c r="L10127" s="1"/>
      <c r="AC10127" s="5"/>
      <c r="AD10127" s="5"/>
      <c r="AE10127" s="5"/>
      <c r="AF10127" s="5"/>
      <c r="AG10127" s="5"/>
    </row>
    <row r="10128" spans="9:33" x14ac:dyDescent="0.2">
      <c r="I10128" s="2"/>
      <c r="L10128" s="1"/>
      <c r="AC10128" s="5"/>
      <c r="AD10128" s="5"/>
      <c r="AE10128" s="5"/>
      <c r="AF10128" s="5"/>
      <c r="AG10128" s="5"/>
    </row>
    <row r="10129" spans="9:33" x14ac:dyDescent="0.2">
      <c r="I10129" s="2"/>
      <c r="L10129" s="1"/>
      <c r="AC10129" s="5"/>
      <c r="AD10129" s="5"/>
      <c r="AE10129" s="5"/>
      <c r="AF10129" s="5"/>
      <c r="AG10129" s="5"/>
    </row>
    <row r="10130" spans="9:33" x14ac:dyDescent="0.2">
      <c r="I10130" s="2"/>
      <c r="L10130" s="1"/>
      <c r="AC10130" s="5"/>
      <c r="AD10130" s="5"/>
      <c r="AE10130" s="5"/>
      <c r="AF10130" s="5"/>
      <c r="AG10130" s="5"/>
    </row>
    <row r="10131" spans="9:33" x14ac:dyDescent="0.2">
      <c r="I10131" s="1"/>
      <c r="L10131" s="1"/>
      <c r="AC10131" s="5"/>
      <c r="AD10131" s="5"/>
      <c r="AE10131" s="5"/>
      <c r="AF10131" s="5"/>
      <c r="AG10131" s="5"/>
    </row>
    <row r="10132" spans="9:33" x14ac:dyDescent="0.2">
      <c r="I10132" s="1"/>
      <c r="L10132" s="1"/>
      <c r="AC10132" s="5"/>
      <c r="AD10132" s="5"/>
      <c r="AE10132" s="5"/>
      <c r="AF10132" s="5"/>
      <c r="AG10132" s="5"/>
    </row>
    <row r="10133" spans="9:33" x14ac:dyDescent="0.2">
      <c r="I10133" s="1"/>
      <c r="L10133" s="1"/>
      <c r="AC10133" s="5"/>
      <c r="AD10133" s="5"/>
      <c r="AE10133" s="5"/>
      <c r="AF10133" s="5"/>
      <c r="AG10133" s="5"/>
    </row>
    <row r="10134" spans="9:33" x14ac:dyDescent="0.2">
      <c r="I10134" s="1"/>
      <c r="L10134" s="1"/>
      <c r="AC10134" s="5"/>
      <c r="AD10134" s="5"/>
      <c r="AE10134" s="5"/>
      <c r="AF10134" s="5"/>
      <c r="AG10134" s="5"/>
    </row>
    <row r="10135" spans="9:33" x14ac:dyDescent="0.2">
      <c r="I10135" s="1"/>
      <c r="L10135" s="1"/>
      <c r="AC10135" s="5"/>
      <c r="AD10135" s="5"/>
      <c r="AE10135" s="5"/>
      <c r="AF10135" s="5"/>
      <c r="AG10135" s="5"/>
    </row>
    <row r="10136" spans="9:33" x14ac:dyDescent="0.2">
      <c r="I10136" s="1"/>
      <c r="L10136" s="1"/>
      <c r="AC10136" s="5"/>
      <c r="AD10136" s="5"/>
      <c r="AE10136" s="5"/>
      <c r="AF10136" s="5"/>
      <c r="AG10136" s="5"/>
    </row>
    <row r="10137" spans="9:33" x14ac:dyDescent="0.2">
      <c r="I10137" s="1"/>
      <c r="L10137" s="1"/>
      <c r="AC10137" s="5"/>
      <c r="AD10137" s="5"/>
      <c r="AE10137" s="5"/>
      <c r="AF10137" s="5"/>
      <c r="AG10137" s="5"/>
    </row>
    <row r="10138" spans="9:33" x14ac:dyDescent="0.2">
      <c r="I10138" s="1"/>
      <c r="L10138" s="1"/>
      <c r="AC10138" s="5"/>
      <c r="AD10138" s="5"/>
      <c r="AE10138" s="5"/>
      <c r="AF10138" s="5"/>
      <c r="AG10138" s="5"/>
    </row>
    <row r="10139" spans="9:33" x14ac:dyDescent="0.2">
      <c r="I10139" s="1"/>
      <c r="L10139" s="1"/>
      <c r="AC10139" s="5"/>
      <c r="AD10139" s="5"/>
      <c r="AE10139" s="5"/>
      <c r="AF10139" s="5"/>
      <c r="AG10139" s="5"/>
    </row>
    <row r="10140" spans="9:33" x14ac:dyDescent="0.2">
      <c r="I10140" s="1"/>
      <c r="L10140" s="1"/>
      <c r="AC10140" s="5"/>
      <c r="AD10140" s="5"/>
      <c r="AE10140" s="5"/>
      <c r="AF10140" s="5"/>
      <c r="AG10140" s="5"/>
    </row>
    <row r="10141" spans="9:33" x14ac:dyDescent="0.2">
      <c r="I10141" s="1"/>
      <c r="L10141" s="1"/>
      <c r="AC10141" s="5"/>
      <c r="AD10141" s="5"/>
      <c r="AE10141" s="5"/>
      <c r="AF10141" s="5"/>
      <c r="AG10141" s="5"/>
    </row>
    <row r="10142" spans="9:33" x14ac:dyDescent="0.2">
      <c r="I10142" s="1"/>
      <c r="L10142" s="1"/>
      <c r="AC10142" s="5"/>
      <c r="AD10142" s="5"/>
      <c r="AE10142" s="5"/>
      <c r="AF10142" s="5"/>
      <c r="AG10142" s="5"/>
    </row>
    <row r="10143" spans="9:33" x14ac:dyDescent="0.2">
      <c r="I10143" s="1"/>
      <c r="L10143" s="1"/>
      <c r="AC10143" s="5"/>
      <c r="AD10143" s="5"/>
      <c r="AE10143" s="5"/>
      <c r="AF10143" s="5"/>
      <c r="AG10143" s="5"/>
    </row>
    <row r="10144" spans="9:33" x14ac:dyDescent="0.2">
      <c r="I10144" s="1"/>
      <c r="L10144" s="1"/>
      <c r="AC10144" s="5"/>
      <c r="AD10144" s="5"/>
      <c r="AE10144" s="5"/>
      <c r="AF10144" s="5"/>
      <c r="AG10144" s="5"/>
    </row>
    <row r="10145" spans="9:33" x14ac:dyDescent="0.2">
      <c r="I10145" s="1"/>
      <c r="L10145" s="1"/>
      <c r="AC10145" s="5"/>
      <c r="AD10145" s="5"/>
      <c r="AE10145" s="5"/>
      <c r="AF10145" s="5"/>
      <c r="AG10145" s="5"/>
    </row>
    <row r="10146" spans="9:33" x14ac:dyDescent="0.2">
      <c r="I10146" s="1"/>
      <c r="L10146" s="1"/>
      <c r="AC10146" s="5"/>
      <c r="AD10146" s="5"/>
      <c r="AE10146" s="5"/>
      <c r="AF10146" s="5"/>
      <c r="AG10146" s="5"/>
    </row>
    <row r="10147" spans="9:33" x14ac:dyDescent="0.2">
      <c r="I10147" s="1"/>
      <c r="L10147" s="1"/>
      <c r="AC10147" s="5"/>
      <c r="AD10147" s="5"/>
      <c r="AE10147" s="5"/>
      <c r="AF10147" s="5"/>
      <c r="AG10147" s="5"/>
    </row>
    <row r="10148" spans="9:33" x14ac:dyDescent="0.2">
      <c r="I10148" s="1"/>
      <c r="L10148" s="1"/>
      <c r="AC10148" s="5"/>
      <c r="AD10148" s="5"/>
      <c r="AE10148" s="5"/>
      <c r="AF10148" s="5"/>
      <c r="AG10148" s="5"/>
    </row>
    <row r="10149" spans="9:33" x14ac:dyDescent="0.2">
      <c r="I10149" s="1"/>
      <c r="L10149" s="1"/>
      <c r="AC10149" s="5"/>
      <c r="AD10149" s="5"/>
      <c r="AE10149" s="5"/>
      <c r="AF10149" s="5"/>
      <c r="AG10149" s="5"/>
    </row>
    <row r="10150" spans="9:33" x14ac:dyDescent="0.2">
      <c r="I10150" s="1"/>
      <c r="L10150" s="1"/>
      <c r="AC10150" s="5"/>
      <c r="AD10150" s="5"/>
      <c r="AE10150" s="5"/>
      <c r="AF10150" s="5"/>
      <c r="AG10150" s="5"/>
    </row>
    <row r="10151" spans="9:33" x14ac:dyDescent="0.2">
      <c r="I10151" s="1"/>
      <c r="L10151" s="1"/>
      <c r="AC10151" s="5"/>
      <c r="AD10151" s="5"/>
      <c r="AE10151" s="5"/>
      <c r="AF10151" s="5"/>
      <c r="AG10151" s="5"/>
    </row>
    <row r="10152" spans="9:33" x14ac:dyDescent="0.2">
      <c r="I10152" s="1"/>
      <c r="L10152" s="1"/>
      <c r="AC10152" s="5"/>
      <c r="AD10152" s="5"/>
      <c r="AE10152" s="5"/>
      <c r="AF10152" s="5"/>
      <c r="AG10152" s="5"/>
    </row>
    <row r="10153" spans="9:33" x14ac:dyDescent="0.2">
      <c r="I10153" s="1"/>
      <c r="L10153" s="1"/>
      <c r="AC10153" s="5"/>
      <c r="AD10153" s="5"/>
      <c r="AE10153" s="5"/>
      <c r="AF10153" s="5"/>
      <c r="AG10153" s="5"/>
    </row>
    <row r="10154" spans="9:33" x14ac:dyDescent="0.2">
      <c r="I10154" s="1"/>
      <c r="L10154" s="1"/>
      <c r="AC10154" s="5"/>
      <c r="AD10154" s="5"/>
      <c r="AE10154" s="5"/>
      <c r="AF10154" s="5"/>
      <c r="AG10154" s="5"/>
    </row>
    <row r="10155" spans="9:33" x14ac:dyDescent="0.2">
      <c r="I10155" s="1"/>
      <c r="L10155" s="1"/>
      <c r="AC10155" s="5"/>
      <c r="AD10155" s="5"/>
      <c r="AE10155" s="5"/>
      <c r="AF10155" s="5"/>
      <c r="AG10155" s="5"/>
    </row>
    <row r="10156" spans="9:33" x14ac:dyDescent="0.2">
      <c r="I10156" s="1"/>
      <c r="L10156" s="1"/>
      <c r="AC10156" s="5"/>
      <c r="AD10156" s="5"/>
      <c r="AE10156" s="5"/>
      <c r="AF10156" s="5"/>
      <c r="AG10156" s="5"/>
    </row>
    <row r="10157" spans="9:33" x14ac:dyDescent="0.2">
      <c r="I10157" s="1"/>
      <c r="L10157" s="1"/>
      <c r="AC10157" s="5"/>
      <c r="AD10157" s="5"/>
      <c r="AE10157" s="5"/>
      <c r="AF10157" s="5"/>
      <c r="AG10157" s="5"/>
    </row>
    <row r="10158" spans="9:33" x14ac:dyDescent="0.2">
      <c r="I10158" s="1"/>
      <c r="L10158" s="1"/>
      <c r="AC10158" s="5"/>
      <c r="AD10158" s="5"/>
      <c r="AE10158" s="5"/>
      <c r="AF10158" s="5"/>
      <c r="AG10158" s="5"/>
    </row>
    <row r="10159" spans="9:33" x14ac:dyDescent="0.2">
      <c r="I10159" s="1"/>
      <c r="L10159" s="1"/>
      <c r="AC10159" s="5"/>
      <c r="AD10159" s="5"/>
      <c r="AE10159" s="5"/>
      <c r="AF10159" s="5"/>
      <c r="AG10159" s="5"/>
    </row>
    <row r="10160" spans="9:33" x14ac:dyDescent="0.2">
      <c r="I10160" s="1"/>
      <c r="L10160" s="1"/>
      <c r="AC10160" s="5"/>
      <c r="AD10160" s="5"/>
      <c r="AE10160" s="5"/>
      <c r="AF10160" s="5"/>
      <c r="AG10160" s="5"/>
    </row>
    <row r="10161" spans="9:33" x14ac:dyDescent="0.2">
      <c r="I10161" s="1"/>
      <c r="L10161" s="1"/>
      <c r="AC10161" s="5"/>
      <c r="AD10161" s="5"/>
      <c r="AE10161" s="5"/>
      <c r="AF10161" s="5"/>
      <c r="AG10161" s="5"/>
    </row>
    <row r="10162" spans="9:33" x14ac:dyDescent="0.2">
      <c r="I10162" s="1"/>
      <c r="L10162" s="1"/>
      <c r="AC10162" s="5"/>
      <c r="AD10162" s="5"/>
      <c r="AE10162" s="5"/>
      <c r="AF10162" s="5"/>
      <c r="AG10162" s="5"/>
    </row>
    <row r="10163" spans="9:33" x14ac:dyDescent="0.2">
      <c r="I10163" s="1"/>
      <c r="L10163" s="1"/>
      <c r="AC10163" s="5"/>
      <c r="AD10163" s="5"/>
      <c r="AE10163" s="5"/>
      <c r="AF10163" s="5"/>
      <c r="AG10163" s="5"/>
    </row>
    <row r="10164" spans="9:33" x14ac:dyDescent="0.2">
      <c r="I10164" s="1"/>
      <c r="L10164" s="1"/>
      <c r="AC10164" s="5"/>
      <c r="AD10164" s="5"/>
      <c r="AE10164" s="5"/>
      <c r="AF10164" s="5"/>
      <c r="AG10164" s="5"/>
    </row>
    <row r="10165" spans="9:33" x14ac:dyDescent="0.2">
      <c r="I10165" s="1"/>
      <c r="L10165" s="1"/>
      <c r="AC10165" s="5"/>
      <c r="AD10165" s="5"/>
      <c r="AE10165" s="5"/>
      <c r="AF10165" s="5"/>
      <c r="AG10165" s="5"/>
    </row>
    <row r="10166" spans="9:33" x14ac:dyDescent="0.2">
      <c r="I10166" s="1"/>
      <c r="L10166" s="1"/>
      <c r="AC10166" s="5"/>
      <c r="AD10166" s="5"/>
      <c r="AE10166" s="5"/>
      <c r="AF10166" s="5"/>
      <c r="AG10166" s="5"/>
    </row>
    <row r="10167" spans="9:33" x14ac:dyDescent="0.2">
      <c r="I10167" s="1"/>
      <c r="L10167" s="1"/>
      <c r="AC10167" s="5"/>
      <c r="AD10167" s="5"/>
      <c r="AE10167" s="5"/>
      <c r="AF10167" s="5"/>
      <c r="AG10167" s="5"/>
    </row>
    <row r="10168" spans="9:33" x14ac:dyDescent="0.2">
      <c r="I10168" s="1"/>
      <c r="L10168" s="1"/>
      <c r="AC10168" s="5"/>
      <c r="AD10168" s="5"/>
      <c r="AE10168" s="5"/>
      <c r="AF10168" s="5"/>
      <c r="AG10168" s="5"/>
    </row>
    <row r="10169" spans="9:33" x14ac:dyDescent="0.2">
      <c r="I10169" s="1"/>
      <c r="L10169" s="1"/>
      <c r="AC10169" s="5"/>
      <c r="AD10169" s="5"/>
      <c r="AE10169" s="5"/>
      <c r="AF10169" s="5"/>
      <c r="AG10169" s="5"/>
    </row>
    <row r="10170" spans="9:33" x14ac:dyDescent="0.2">
      <c r="I10170" s="1"/>
      <c r="L10170" s="1"/>
      <c r="AC10170" s="5"/>
      <c r="AD10170" s="5"/>
      <c r="AE10170" s="5"/>
      <c r="AF10170" s="5"/>
      <c r="AG10170" s="5"/>
    </row>
    <row r="10171" spans="9:33" x14ac:dyDescent="0.2">
      <c r="I10171" s="1"/>
      <c r="L10171" s="1"/>
      <c r="AC10171" s="5"/>
      <c r="AD10171" s="5"/>
      <c r="AE10171" s="5"/>
      <c r="AF10171" s="5"/>
      <c r="AG10171" s="5"/>
    </row>
    <row r="10172" spans="9:33" x14ac:dyDescent="0.2">
      <c r="I10172" s="1"/>
      <c r="L10172" s="1"/>
      <c r="AC10172" s="5"/>
      <c r="AD10172" s="5"/>
      <c r="AE10172" s="5"/>
      <c r="AF10172" s="5"/>
      <c r="AG10172" s="5"/>
    </row>
    <row r="10173" spans="9:33" x14ac:dyDescent="0.2">
      <c r="I10173" s="1"/>
      <c r="L10173" s="1"/>
      <c r="AC10173" s="5"/>
      <c r="AD10173" s="5"/>
      <c r="AE10173" s="5"/>
      <c r="AF10173" s="5"/>
      <c r="AG10173" s="5"/>
    </row>
    <row r="10174" spans="9:33" x14ac:dyDescent="0.2">
      <c r="I10174" s="1"/>
      <c r="L10174" s="1"/>
      <c r="AC10174" s="5"/>
      <c r="AD10174" s="5"/>
      <c r="AE10174" s="5"/>
      <c r="AF10174" s="5"/>
      <c r="AG10174" s="5"/>
    </row>
    <row r="10175" spans="9:33" x14ac:dyDescent="0.2">
      <c r="I10175" s="1"/>
      <c r="L10175" s="1"/>
      <c r="AC10175" s="5"/>
      <c r="AD10175" s="5"/>
      <c r="AE10175" s="5"/>
      <c r="AF10175" s="5"/>
      <c r="AG10175" s="5"/>
    </row>
    <row r="10176" spans="9:33" x14ac:dyDescent="0.2">
      <c r="I10176" s="1"/>
      <c r="L10176" s="1"/>
      <c r="AC10176" s="5"/>
      <c r="AD10176" s="5"/>
      <c r="AE10176" s="5"/>
      <c r="AF10176" s="5"/>
      <c r="AG10176" s="5"/>
    </row>
    <row r="10177" spans="9:33" x14ac:dyDescent="0.2">
      <c r="I10177" s="1"/>
      <c r="L10177" s="1"/>
      <c r="AC10177" s="5"/>
      <c r="AD10177" s="5"/>
      <c r="AE10177" s="5"/>
      <c r="AF10177" s="5"/>
      <c r="AG10177" s="5"/>
    </row>
    <row r="10178" spans="9:33" x14ac:dyDescent="0.2">
      <c r="I10178" s="1"/>
      <c r="L10178" s="1"/>
      <c r="AC10178" s="5"/>
      <c r="AD10178" s="5"/>
      <c r="AE10178" s="5"/>
      <c r="AF10178" s="5"/>
      <c r="AG10178" s="5"/>
    </row>
    <row r="10179" spans="9:33" x14ac:dyDescent="0.2">
      <c r="I10179" s="1"/>
      <c r="L10179" s="1"/>
      <c r="AC10179" s="5"/>
      <c r="AD10179" s="5"/>
      <c r="AE10179" s="5"/>
      <c r="AF10179" s="5"/>
      <c r="AG10179" s="5"/>
    </row>
    <row r="10180" spans="9:33" x14ac:dyDescent="0.2">
      <c r="I10180" s="1"/>
      <c r="L10180" s="1"/>
      <c r="AC10180" s="5"/>
      <c r="AD10180" s="5"/>
      <c r="AE10180" s="5"/>
      <c r="AF10180" s="5"/>
      <c r="AG10180" s="5"/>
    </row>
    <row r="10181" spans="9:33" x14ac:dyDescent="0.2">
      <c r="I10181" s="1"/>
      <c r="L10181" s="1"/>
      <c r="AC10181" s="5"/>
      <c r="AD10181" s="5"/>
      <c r="AE10181" s="5"/>
      <c r="AF10181" s="5"/>
      <c r="AG10181" s="5"/>
    </row>
    <row r="10182" spans="9:33" x14ac:dyDescent="0.2">
      <c r="I10182" s="1"/>
      <c r="L10182" s="1"/>
      <c r="AC10182" s="5"/>
      <c r="AD10182" s="5"/>
      <c r="AE10182" s="5"/>
      <c r="AF10182" s="5"/>
      <c r="AG10182" s="5"/>
    </row>
    <row r="10183" spans="9:33" x14ac:dyDescent="0.2">
      <c r="I10183" s="1"/>
      <c r="L10183" s="1"/>
      <c r="AC10183" s="5"/>
      <c r="AD10183" s="5"/>
      <c r="AE10183" s="5"/>
      <c r="AF10183" s="5"/>
      <c r="AG10183" s="5"/>
    </row>
    <row r="10184" spans="9:33" x14ac:dyDescent="0.2">
      <c r="I10184" s="1"/>
      <c r="L10184" s="1"/>
      <c r="AC10184" s="5"/>
      <c r="AD10184" s="5"/>
      <c r="AE10184" s="5"/>
      <c r="AF10184" s="5"/>
      <c r="AG10184" s="5"/>
    </row>
    <row r="10185" spans="9:33" x14ac:dyDescent="0.2">
      <c r="I10185" s="1"/>
      <c r="L10185" s="1"/>
      <c r="AC10185" s="5"/>
      <c r="AD10185" s="5"/>
      <c r="AE10185" s="5"/>
      <c r="AF10185" s="5"/>
      <c r="AG10185" s="5"/>
    </row>
    <row r="10186" spans="9:33" x14ac:dyDescent="0.2">
      <c r="I10186" s="1"/>
      <c r="L10186" s="1"/>
      <c r="AC10186" s="5"/>
      <c r="AD10186" s="5"/>
      <c r="AE10186" s="5"/>
      <c r="AF10186" s="5"/>
      <c r="AG10186" s="5"/>
    </row>
    <row r="10187" spans="9:33" x14ac:dyDescent="0.2">
      <c r="I10187" s="1"/>
      <c r="L10187" s="1"/>
      <c r="AC10187" s="5"/>
      <c r="AD10187" s="5"/>
      <c r="AE10187" s="5"/>
      <c r="AF10187" s="5"/>
      <c r="AG10187" s="5"/>
    </row>
    <row r="10188" spans="9:33" x14ac:dyDescent="0.2">
      <c r="I10188" s="1"/>
      <c r="L10188" s="1"/>
      <c r="AC10188" s="5"/>
      <c r="AD10188" s="5"/>
      <c r="AE10188" s="5"/>
      <c r="AF10188" s="5"/>
      <c r="AG10188" s="5"/>
    </row>
    <row r="10189" spans="9:33" x14ac:dyDescent="0.2">
      <c r="I10189" s="1"/>
      <c r="L10189" s="1"/>
      <c r="AC10189" s="5"/>
      <c r="AD10189" s="5"/>
      <c r="AE10189" s="5"/>
      <c r="AF10189" s="5"/>
      <c r="AG10189" s="5"/>
    </row>
    <row r="10190" spans="9:33" x14ac:dyDescent="0.2">
      <c r="I10190" s="1"/>
      <c r="L10190" s="1"/>
      <c r="AC10190" s="5"/>
      <c r="AD10190" s="5"/>
      <c r="AE10190" s="5"/>
      <c r="AF10190" s="5"/>
      <c r="AG10190" s="5"/>
    </row>
    <row r="10191" spans="9:33" x14ac:dyDescent="0.2">
      <c r="I10191" s="1"/>
      <c r="L10191" s="1"/>
      <c r="AC10191" s="5"/>
      <c r="AD10191" s="5"/>
      <c r="AE10191" s="5"/>
      <c r="AF10191" s="5"/>
      <c r="AG10191" s="5"/>
    </row>
    <row r="10192" spans="9:33" x14ac:dyDescent="0.2">
      <c r="I10192" s="1"/>
      <c r="L10192" s="1"/>
      <c r="AC10192" s="5"/>
      <c r="AD10192" s="5"/>
      <c r="AE10192" s="5"/>
      <c r="AF10192" s="5"/>
      <c r="AG10192" s="5"/>
    </row>
    <row r="10193" spans="9:33" x14ac:dyDescent="0.2">
      <c r="I10193" s="1"/>
      <c r="L10193" s="1"/>
      <c r="AC10193" s="5"/>
      <c r="AD10193" s="5"/>
      <c r="AE10193" s="5"/>
      <c r="AF10193" s="5"/>
      <c r="AG10193" s="5"/>
    </row>
    <row r="10194" spans="9:33" x14ac:dyDescent="0.2">
      <c r="I10194" s="1"/>
      <c r="L10194" s="1"/>
      <c r="AC10194" s="5"/>
      <c r="AD10194" s="5"/>
      <c r="AE10194" s="5"/>
      <c r="AF10194" s="5"/>
      <c r="AG10194" s="5"/>
    </row>
    <row r="10195" spans="9:33" x14ac:dyDescent="0.2">
      <c r="I10195" s="1"/>
      <c r="L10195" s="1"/>
      <c r="AC10195" s="5"/>
      <c r="AD10195" s="5"/>
      <c r="AE10195" s="5"/>
      <c r="AF10195" s="5"/>
      <c r="AG10195" s="5"/>
    </row>
    <row r="10196" spans="9:33" x14ac:dyDescent="0.2">
      <c r="I10196" s="1"/>
      <c r="L10196" s="1"/>
      <c r="AC10196" s="5"/>
      <c r="AD10196" s="5"/>
      <c r="AE10196" s="5"/>
      <c r="AF10196" s="5"/>
      <c r="AG10196" s="5"/>
    </row>
    <row r="10197" spans="9:33" x14ac:dyDescent="0.2">
      <c r="I10197" s="1"/>
      <c r="L10197" s="1"/>
      <c r="AC10197" s="5"/>
      <c r="AD10197" s="5"/>
      <c r="AE10197" s="5"/>
      <c r="AF10197" s="5"/>
      <c r="AG10197" s="5"/>
    </row>
    <row r="10198" spans="9:33" x14ac:dyDescent="0.2">
      <c r="I10198" s="1"/>
      <c r="L10198" s="1"/>
      <c r="AC10198" s="5"/>
      <c r="AD10198" s="5"/>
      <c r="AE10198" s="5"/>
      <c r="AF10198" s="5"/>
      <c r="AG10198" s="5"/>
    </row>
    <row r="10199" spans="9:33" x14ac:dyDescent="0.2">
      <c r="I10199" s="1"/>
      <c r="L10199" s="3"/>
    </row>
    <row r="10200" spans="9:33" x14ac:dyDescent="0.2">
      <c r="I10200" s="1"/>
      <c r="L10200" s="1"/>
      <c r="AC10200" s="5"/>
      <c r="AD10200" s="5"/>
      <c r="AE10200" s="5"/>
      <c r="AF10200" s="5"/>
      <c r="AG10200" s="5"/>
    </row>
    <row r="10201" spans="9:33" x14ac:dyDescent="0.2">
      <c r="I10201" s="1"/>
      <c r="L10201" s="1"/>
      <c r="AC10201" s="5"/>
      <c r="AD10201" s="5"/>
      <c r="AE10201" s="5"/>
      <c r="AF10201" s="5"/>
      <c r="AG10201" s="5"/>
    </row>
    <row r="10202" spans="9:33" x14ac:dyDescent="0.2">
      <c r="I10202" s="1"/>
      <c r="L10202" s="1"/>
      <c r="AC10202" s="5"/>
      <c r="AD10202" s="5"/>
      <c r="AE10202" s="5"/>
      <c r="AF10202" s="5"/>
      <c r="AG10202" s="5"/>
    </row>
    <row r="10203" spans="9:33" x14ac:dyDescent="0.2">
      <c r="I10203" s="1"/>
      <c r="L10203" s="1"/>
      <c r="AC10203" s="5"/>
      <c r="AD10203" s="5"/>
      <c r="AE10203" s="5"/>
      <c r="AF10203" s="5"/>
      <c r="AG10203" s="5"/>
    </row>
    <row r="10204" spans="9:33" x14ac:dyDescent="0.2">
      <c r="I10204" s="1"/>
      <c r="L10204" s="1"/>
      <c r="AC10204" s="5"/>
      <c r="AD10204" s="5"/>
      <c r="AE10204" s="5"/>
      <c r="AF10204" s="5"/>
      <c r="AG10204" s="5"/>
    </row>
    <row r="10205" spans="9:33" x14ac:dyDescent="0.2">
      <c r="I10205" s="1"/>
      <c r="L10205" s="1"/>
      <c r="AC10205" s="5"/>
      <c r="AD10205" s="5"/>
      <c r="AE10205" s="5"/>
      <c r="AF10205" s="5"/>
      <c r="AG10205" s="5"/>
    </row>
    <row r="10206" spans="9:33" x14ac:dyDescent="0.2">
      <c r="I10206" s="1"/>
      <c r="L10206" s="1"/>
      <c r="AC10206" s="5"/>
      <c r="AD10206" s="5"/>
      <c r="AE10206" s="5"/>
      <c r="AF10206" s="5"/>
      <c r="AG10206" s="5"/>
    </row>
    <row r="10207" spans="9:33" x14ac:dyDescent="0.2">
      <c r="I10207" s="1"/>
      <c r="L10207" s="1"/>
      <c r="AC10207" s="5"/>
      <c r="AD10207" s="5"/>
      <c r="AE10207" s="5"/>
      <c r="AF10207" s="5"/>
      <c r="AG10207" s="5"/>
    </row>
    <row r="10208" spans="9:33" x14ac:dyDescent="0.2">
      <c r="I10208" s="1"/>
      <c r="L10208" s="1"/>
      <c r="AC10208" s="5"/>
      <c r="AD10208" s="5"/>
      <c r="AE10208" s="5"/>
      <c r="AF10208" s="5"/>
      <c r="AG10208" s="5"/>
    </row>
    <row r="10209" spans="9:33" x14ac:dyDescent="0.2">
      <c r="I10209" s="1"/>
      <c r="L10209" s="1"/>
      <c r="AC10209" s="5"/>
      <c r="AD10209" s="5"/>
      <c r="AE10209" s="5"/>
      <c r="AF10209" s="5"/>
      <c r="AG10209" s="5"/>
    </row>
    <row r="10210" spans="9:33" x14ac:dyDescent="0.2">
      <c r="I10210" s="2"/>
      <c r="L10210" s="1"/>
      <c r="AC10210" s="5"/>
      <c r="AD10210" s="5"/>
      <c r="AE10210" s="5"/>
      <c r="AF10210" s="5"/>
      <c r="AG10210" s="5"/>
    </row>
    <row r="10211" spans="9:33" x14ac:dyDescent="0.2">
      <c r="I10211" s="1"/>
      <c r="L10211" s="1"/>
      <c r="AC10211" s="5"/>
      <c r="AD10211" s="5"/>
      <c r="AE10211" s="5"/>
      <c r="AF10211" s="5"/>
      <c r="AG10211" s="5"/>
    </row>
    <row r="10212" spans="9:33" x14ac:dyDescent="0.2">
      <c r="I10212" s="1"/>
      <c r="L10212" s="1"/>
      <c r="AC10212" s="5"/>
      <c r="AD10212" s="5"/>
      <c r="AE10212" s="5"/>
      <c r="AF10212" s="5"/>
      <c r="AG10212" s="5"/>
    </row>
    <row r="10213" spans="9:33" x14ac:dyDescent="0.2">
      <c r="I10213" s="1"/>
      <c r="L10213" s="1"/>
      <c r="AC10213" s="5"/>
      <c r="AD10213" s="5"/>
      <c r="AE10213" s="5"/>
      <c r="AF10213" s="5"/>
      <c r="AG10213" s="5"/>
    </row>
    <row r="10214" spans="9:33" x14ac:dyDescent="0.2">
      <c r="I10214" s="1"/>
      <c r="L10214" s="1"/>
      <c r="AC10214" s="5"/>
      <c r="AD10214" s="5"/>
      <c r="AE10214" s="5"/>
      <c r="AF10214" s="5"/>
      <c r="AG10214" s="5"/>
    </row>
    <row r="10215" spans="9:33" x14ac:dyDescent="0.2">
      <c r="I10215" s="1"/>
      <c r="L10215" s="1"/>
      <c r="AC10215" s="5"/>
      <c r="AD10215" s="5"/>
      <c r="AE10215" s="5"/>
      <c r="AF10215" s="5"/>
      <c r="AG10215" s="5"/>
    </row>
    <row r="10216" spans="9:33" x14ac:dyDescent="0.2">
      <c r="I10216" s="2"/>
      <c r="L10216" s="1"/>
      <c r="AC10216" s="5"/>
      <c r="AD10216" s="5"/>
      <c r="AE10216" s="5"/>
      <c r="AF10216" s="5"/>
      <c r="AG10216" s="5"/>
    </row>
    <row r="10217" spans="9:33" x14ac:dyDescent="0.2">
      <c r="I10217" s="1"/>
      <c r="L10217" s="1"/>
      <c r="AC10217" s="5"/>
      <c r="AD10217" s="5"/>
      <c r="AE10217" s="5"/>
      <c r="AF10217" s="5"/>
      <c r="AG10217" s="5"/>
    </row>
    <row r="10218" spans="9:33" x14ac:dyDescent="0.2">
      <c r="I10218" s="2"/>
      <c r="L10218" s="1"/>
      <c r="AC10218" s="5"/>
      <c r="AD10218" s="5"/>
      <c r="AE10218" s="5"/>
      <c r="AF10218" s="5"/>
      <c r="AG10218" s="5"/>
    </row>
    <row r="10219" spans="9:33" x14ac:dyDescent="0.2">
      <c r="I10219" s="1"/>
      <c r="L10219" s="1"/>
      <c r="AC10219" s="5"/>
      <c r="AD10219" s="5"/>
      <c r="AE10219" s="5"/>
      <c r="AF10219" s="5"/>
      <c r="AG10219" s="5"/>
    </row>
    <row r="10220" spans="9:33" x14ac:dyDescent="0.2">
      <c r="I10220" s="1"/>
      <c r="L10220" s="1"/>
      <c r="AC10220" s="5"/>
      <c r="AD10220" s="5"/>
      <c r="AE10220" s="5"/>
      <c r="AF10220" s="5"/>
      <c r="AG10220" s="5"/>
    </row>
    <row r="10221" spans="9:33" x14ac:dyDescent="0.2">
      <c r="I10221" s="1"/>
      <c r="L10221" s="1"/>
      <c r="AC10221" s="5"/>
      <c r="AD10221" s="5"/>
      <c r="AE10221" s="5"/>
      <c r="AF10221" s="5"/>
      <c r="AG10221" s="5"/>
    </row>
    <row r="10222" spans="9:33" x14ac:dyDescent="0.2">
      <c r="I10222" s="1"/>
      <c r="L10222" s="1"/>
      <c r="AC10222" s="5"/>
      <c r="AD10222" s="5"/>
      <c r="AE10222" s="5"/>
      <c r="AF10222" s="5"/>
      <c r="AG10222" s="5"/>
    </row>
    <row r="10223" spans="9:33" x14ac:dyDescent="0.2">
      <c r="I10223" s="1"/>
      <c r="L10223" s="1"/>
      <c r="AC10223" s="5"/>
      <c r="AD10223" s="5"/>
      <c r="AE10223" s="5"/>
      <c r="AF10223" s="5"/>
      <c r="AG10223" s="5"/>
    </row>
    <row r="10224" spans="9:33" x14ac:dyDescent="0.2">
      <c r="I10224" s="1"/>
      <c r="L10224" s="1"/>
      <c r="AC10224" s="5"/>
      <c r="AD10224" s="5"/>
      <c r="AE10224" s="5"/>
      <c r="AF10224" s="5"/>
      <c r="AG10224" s="5"/>
    </row>
    <row r="10225" spans="9:33" x14ac:dyDescent="0.2">
      <c r="I10225" s="1"/>
      <c r="L10225" s="1"/>
      <c r="AC10225" s="5"/>
      <c r="AD10225" s="5"/>
      <c r="AE10225" s="5"/>
      <c r="AF10225" s="5"/>
      <c r="AG10225" s="5"/>
    </row>
    <row r="10226" spans="9:33" x14ac:dyDescent="0.2">
      <c r="I10226" s="1"/>
      <c r="L10226" s="1"/>
      <c r="AC10226" s="5"/>
      <c r="AD10226" s="5"/>
      <c r="AE10226" s="5"/>
      <c r="AF10226" s="5"/>
      <c r="AG10226" s="5"/>
    </row>
    <row r="10227" spans="9:33" x14ac:dyDescent="0.2">
      <c r="I10227" s="1"/>
      <c r="L10227" s="1"/>
      <c r="AC10227" s="5"/>
      <c r="AD10227" s="5"/>
      <c r="AE10227" s="5"/>
      <c r="AF10227" s="5"/>
      <c r="AG10227" s="5"/>
    </row>
    <row r="10228" spans="9:33" x14ac:dyDescent="0.2">
      <c r="I10228" s="1"/>
      <c r="L10228" s="1"/>
      <c r="AC10228" s="5"/>
      <c r="AD10228" s="5"/>
      <c r="AE10228" s="5"/>
      <c r="AF10228" s="5"/>
      <c r="AG10228" s="5"/>
    </row>
    <row r="10229" spans="9:33" x14ac:dyDescent="0.2">
      <c r="I10229" s="2"/>
      <c r="L10229" s="1"/>
      <c r="AC10229" s="5"/>
      <c r="AD10229" s="5"/>
      <c r="AE10229" s="5"/>
      <c r="AF10229" s="5"/>
      <c r="AG10229" s="5"/>
    </row>
    <row r="10230" spans="9:33" x14ac:dyDescent="0.2">
      <c r="I10230" s="1"/>
      <c r="L10230" s="1"/>
      <c r="AC10230" s="5"/>
      <c r="AD10230" s="5"/>
      <c r="AE10230" s="5"/>
      <c r="AF10230" s="5"/>
      <c r="AG10230" s="5"/>
    </row>
    <row r="10231" spans="9:33" x14ac:dyDescent="0.2">
      <c r="I10231" s="1"/>
      <c r="L10231" s="1"/>
      <c r="AC10231" s="5"/>
      <c r="AD10231" s="5"/>
      <c r="AE10231" s="5"/>
      <c r="AF10231" s="5"/>
      <c r="AG10231" s="5"/>
    </row>
    <row r="10232" spans="9:33" x14ac:dyDescent="0.2">
      <c r="I10232" s="2"/>
      <c r="L10232" s="1"/>
      <c r="AC10232" s="5"/>
      <c r="AD10232" s="5"/>
      <c r="AE10232" s="5"/>
      <c r="AF10232" s="5"/>
      <c r="AG10232" s="5"/>
    </row>
    <row r="10233" spans="9:33" x14ac:dyDescent="0.2">
      <c r="I10233" s="1"/>
      <c r="L10233" s="1"/>
      <c r="AC10233" s="5"/>
      <c r="AD10233" s="5"/>
      <c r="AE10233" s="5"/>
      <c r="AF10233" s="5"/>
      <c r="AG10233" s="5"/>
    </row>
    <row r="10234" spans="9:33" x14ac:dyDescent="0.2">
      <c r="I10234" s="2"/>
      <c r="L10234" s="1"/>
      <c r="AC10234" s="5"/>
      <c r="AD10234" s="5"/>
      <c r="AE10234" s="5"/>
      <c r="AF10234" s="5"/>
      <c r="AG10234" s="5"/>
    </row>
    <row r="10235" spans="9:33" x14ac:dyDescent="0.2">
      <c r="I10235" s="2"/>
      <c r="L10235" s="1"/>
      <c r="AC10235" s="5"/>
      <c r="AD10235" s="5"/>
      <c r="AE10235" s="5"/>
      <c r="AF10235" s="5"/>
      <c r="AG10235" s="5"/>
    </row>
    <row r="10236" spans="9:33" x14ac:dyDescent="0.2">
      <c r="I10236" s="2"/>
      <c r="L10236" s="1"/>
      <c r="AC10236" s="5"/>
      <c r="AD10236" s="5"/>
      <c r="AE10236" s="5"/>
      <c r="AF10236" s="5"/>
      <c r="AG10236" s="5"/>
    </row>
    <row r="10237" spans="9:33" x14ac:dyDescent="0.2">
      <c r="I10237" s="2"/>
      <c r="L10237" s="1"/>
      <c r="AC10237" s="5"/>
      <c r="AD10237" s="5"/>
      <c r="AE10237" s="5"/>
      <c r="AF10237" s="5"/>
      <c r="AG10237" s="5"/>
    </row>
    <row r="10238" spans="9:33" x14ac:dyDescent="0.2">
      <c r="I10238" s="1"/>
      <c r="L10238" s="1"/>
      <c r="AC10238" s="5"/>
      <c r="AD10238" s="5"/>
      <c r="AE10238" s="5"/>
      <c r="AF10238" s="5"/>
      <c r="AG10238" s="5"/>
    </row>
    <row r="10239" spans="9:33" x14ac:dyDescent="0.2">
      <c r="I10239" s="1"/>
      <c r="L10239" s="1"/>
      <c r="AC10239" s="5"/>
      <c r="AD10239" s="5"/>
      <c r="AE10239" s="5"/>
      <c r="AF10239" s="5"/>
      <c r="AG10239" s="5"/>
    </row>
    <row r="10240" spans="9:33" x14ac:dyDescent="0.2">
      <c r="I10240" s="1"/>
      <c r="L10240" s="1"/>
      <c r="AC10240" s="5"/>
      <c r="AD10240" s="5"/>
      <c r="AE10240" s="5"/>
      <c r="AF10240" s="5"/>
      <c r="AG10240" s="5"/>
    </row>
    <row r="10241" spans="9:33" x14ac:dyDescent="0.2">
      <c r="I10241" s="1"/>
      <c r="L10241" s="1"/>
      <c r="AC10241" s="5"/>
      <c r="AD10241" s="5"/>
      <c r="AE10241" s="5"/>
      <c r="AF10241" s="5"/>
      <c r="AG10241" s="5"/>
    </row>
    <row r="10242" spans="9:33" x14ac:dyDescent="0.2">
      <c r="I10242" s="1"/>
      <c r="L10242" s="1"/>
      <c r="AC10242" s="5"/>
      <c r="AD10242" s="5"/>
      <c r="AE10242" s="5"/>
      <c r="AF10242" s="5"/>
      <c r="AG10242" s="5"/>
    </row>
    <row r="10243" spans="9:33" x14ac:dyDescent="0.2">
      <c r="I10243" s="1"/>
      <c r="L10243" s="1"/>
      <c r="AC10243" s="5"/>
      <c r="AD10243" s="5"/>
      <c r="AE10243" s="5"/>
      <c r="AF10243" s="5"/>
      <c r="AG10243" s="5"/>
    </row>
    <row r="10244" spans="9:33" x14ac:dyDescent="0.2">
      <c r="I10244" s="1"/>
      <c r="L10244" s="1"/>
      <c r="AC10244" s="5"/>
      <c r="AD10244" s="5"/>
      <c r="AE10244" s="5"/>
      <c r="AF10244" s="5"/>
      <c r="AG10244" s="5"/>
    </row>
    <row r="10245" spans="9:33" x14ac:dyDescent="0.2">
      <c r="I10245" s="1"/>
      <c r="L10245" s="1"/>
      <c r="AC10245" s="5"/>
      <c r="AD10245" s="5"/>
      <c r="AE10245" s="5"/>
      <c r="AF10245" s="5"/>
      <c r="AG10245" s="5"/>
    </row>
    <row r="10246" spans="9:33" x14ac:dyDescent="0.2">
      <c r="I10246" s="1"/>
      <c r="L10246" s="1"/>
      <c r="AC10246" s="5"/>
      <c r="AD10246" s="5"/>
      <c r="AE10246" s="5"/>
      <c r="AF10246" s="5"/>
      <c r="AG10246" s="5"/>
    </row>
    <row r="10247" spans="9:33" x14ac:dyDescent="0.2">
      <c r="I10247" s="1"/>
      <c r="L10247" s="1"/>
      <c r="AC10247" s="5"/>
      <c r="AD10247" s="5"/>
      <c r="AE10247" s="5"/>
      <c r="AF10247" s="5"/>
      <c r="AG10247" s="5"/>
    </row>
    <row r="10248" spans="9:33" x14ac:dyDescent="0.2">
      <c r="I10248" s="1"/>
      <c r="L10248" s="1"/>
      <c r="AC10248" s="5"/>
      <c r="AD10248" s="5"/>
      <c r="AE10248" s="5"/>
      <c r="AF10248" s="5"/>
      <c r="AG10248" s="5"/>
    </row>
    <row r="10249" spans="9:33" x14ac:dyDescent="0.2">
      <c r="I10249" s="1"/>
      <c r="L10249" s="1"/>
      <c r="AC10249" s="5"/>
      <c r="AD10249" s="5"/>
      <c r="AE10249" s="5"/>
      <c r="AF10249" s="5"/>
      <c r="AG10249" s="5"/>
    </row>
    <row r="10250" spans="9:33" x14ac:dyDescent="0.2">
      <c r="I10250" s="1"/>
      <c r="L10250" s="1"/>
      <c r="AC10250" s="5"/>
      <c r="AD10250" s="5"/>
      <c r="AE10250" s="5"/>
      <c r="AF10250" s="5"/>
      <c r="AG10250" s="5"/>
    </row>
    <row r="10251" spans="9:33" x14ac:dyDescent="0.2">
      <c r="I10251" s="1"/>
      <c r="L10251" s="1"/>
      <c r="AC10251" s="5"/>
      <c r="AD10251" s="5"/>
      <c r="AE10251" s="5"/>
      <c r="AF10251" s="5"/>
      <c r="AG10251" s="5"/>
    </row>
    <row r="10252" spans="9:33" x14ac:dyDescent="0.2">
      <c r="I10252" s="1"/>
      <c r="L10252" s="1"/>
      <c r="AC10252" s="5"/>
      <c r="AD10252" s="5"/>
      <c r="AE10252" s="5"/>
      <c r="AF10252" s="5"/>
      <c r="AG10252" s="5"/>
    </row>
    <row r="10253" spans="9:33" x14ac:dyDescent="0.2">
      <c r="I10253" s="1"/>
      <c r="L10253" s="1"/>
      <c r="AC10253" s="5"/>
      <c r="AD10253" s="5"/>
      <c r="AE10253" s="5"/>
      <c r="AF10253" s="5"/>
      <c r="AG10253" s="5"/>
    </row>
    <row r="10254" spans="9:33" x14ac:dyDescent="0.2">
      <c r="I10254" s="1"/>
      <c r="L10254" s="1"/>
      <c r="AC10254" s="5"/>
      <c r="AD10254" s="5"/>
      <c r="AE10254" s="5"/>
      <c r="AF10254" s="5"/>
      <c r="AG10254" s="5"/>
    </row>
    <row r="10255" spans="9:33" x14ac:dyDescent="0.2">
      <c r="I10255" s="1"/>
      <c r="L10255" s="1"/>
      <c r="AC10255" s="5"/>
      <c r="AD10255" s="5"/>
      <c r="AE10255" s="5"/>
      <c r="AF10255" s="5"/>
      <c r="AG10255" s="5"/>
    </row>
    <row r="10256" spans="9:33" x14ac:dyDescent="0.2">
      <c r="I10256" s="1"/>
      <c r="L10256" s="1"/>
      <c r="AC10256" s="5"/>
      <c r="AD10256" s="5"/>
      <c r="AE10256" s="5"/>
      <c r="AF10256" s="5"/>
      <c r="AG10256" s="5"/>
    </row>
    <row r="10257" spans="9:33" x14ac:dyDescent="0.2">
      <c r="I10257" s="1"/>
      <c r="L10257" s="1"/>
      <c r="AC10257" s="5"/>
      <c r="AD10257" s="5"/>
      <c r="AE10257" s="5"/>
      <c r="AF10257" s="5"/>
      <c r="AG10257" s="5"/>
    </row>
    <row r="10258" spans="9:33" x14ac:dyDescent="0.2">
      <c r="I10258" s="1"/>
      <c r="L10258" s="1"/>
      <c r="AC10258" s="5"/>
      <c r="AD10258" s="5"/>
      <c r="AE10258" s="5"/>
      <c r="AF10258" s="5"/>
      <c r="AG10258" s="5"/>
    </row>
    <row r="10259" spans="9:33" x14ac:dyDescent="0.2">
      <c r="I10259" s="1"/>
      <c r="L10259" s="1"/>
      <c r="AC10259" s="5"/>
      <c r="AD10259" s="5"/>
      <c r="AE10259" s="5"/>
      <c r="AF10259" s="5"/>
      <c r="AG10259" s="5"/>
    </row>
    <row r="10260" spans="9:33" x14ac:dyDescent="0.2">
      <c r="I10260" s="1"/>
      <c r="L10260" s="1"/>
      <c r="AC10260" s="5"/>
      <c r="AD10260" s="5"/>
      <c r="AE10260" s="5"/>
      <c r="AF10260" s="5"/>
      <c r="AG10260" s="5"/>
    </row>
    <row r="10261" spans="9:33" x14ac:dyDescent="0.2">
      <c r="I10261" s="1"/>
      <c r="L10261" s="1"/>
      <c r="AC10261" s="5"/>
      <c r="AD10261" s="5"/>
      <c r="AE10261" s="5"/>
      <c r="AF10261" s="5"/>
      <c r="AG10261" s="5"/>
    </row>
    <row r="10262" spans="9:33" x14ac:dyDescent="0.2">
      <c r="I10262" s="1"/>
      <c r="L10262" s="1"/>
      <c r="AC10262" s="5"/>
      <c r="AD10262" s="5"/>
      <c r="AE10262" s="5"/>
      <c r="AF10262" s="5"/>
      <c r="AG10262" s="5"/>
    </row>
    <row r="10263" spans="9:33" x14ac:dyDescent="0.2">
      <c r="I10263" s="1"/>
      <c r="L10263" s="1"/>
      <c r="AC10263" s="5"/>
      <c r="AD10263" s="5"/>
      <c r="AE10263" s="5"/>
      <c r="AF10263" s="5"/>
      <c r="AG10263" s="5"/>
    </row>
    <row r="10264" spans="9:33" x14ac:dyDescent="0.2">
      <c r="I10264" s="1"/>
      <c r="L10264" s="1"/>
      <c r="AC10264" s="5"/>
      <c r="AD10264" s="5"/>
      <c r="AE10264" s="5"/>
      <c r="AF10264" s="5"/>
      <c r="AG10264" s="5"/>
    </row>
    <row r="10265" spans="9:33" x14ac:dyDescent="0.2">
      <c r="I10265" s="1"/>
      <c r="L10265" s="1"/>
      <c r="AC10265" s="5"/>
      <c r="AD10265" s="5"/>
      <c r="AE10265" s="5"/>
      <c r="AF10265" s="5"/>
      <c r="AG10265" s="5"/>
    </row>
    <row r="10266" spans="9:33" x14ac:dyDescent="0.2">
      <c r="I10266" s="1"/>
      <c r="L10266" s="1"/>
      <c r="AC10266" s="5"/>
      <c r="AD10266" s="5"/>
      <c r="AE10266" s="5"/>
      <c r="AF10266" s="5"/>
      <c r="AG10266" s="5"/>
    </row>
    <row r="10267" spans="9:33" x14ac:dyDescent="0.2">
      <c r="I10267" s="1"/>
      <c r="L10267" s="1"/>
      <c r="AC10267" s="5"/>
      <c r="AD10267" s="5"/>
      <c r="AE10267" s="5"/>
      <c r="AF10267" s="5"/>
      <c r="AG10267" s="5"/>
    </row>
    <row r="10268" spans="9:33" x14ac:dyDescent="0.2">
      <c r="I10268" s="1"/>
      <c r="L10268" s="1"/>
      <c r="AC10268" s="5"/>
      <c r="AD10268" s="5"/>
      <c r="AE10268" s="5"/>
      <c r="AF10268" s="5"/>
      <c r="AG10268" s="5"/>
    </row>
    <row r="10269" spans="9:33" x14ac:dyDescent="0.2">
      <c r="I10269" s="1"/>
      <c r="L10269" s="1"/>
      <c r="AC10269" s="5"/>
      <c r="AD10269" s="5"/>
      <c r="AE10269" s="5"/>
      <c r="AF10269" s="5"/>
      <c r="AG10269" s="5"/>
    </row>
    <row r="10270" spans="9:33" x14ac:dyDescent="0.2">
      <c r="I10270" s="1"/>
      <c r="L10270" s="1"/>
      <c r="AC10270" s="5"/>
      <c r="AD10270" s="5"/>
      <c r="AE10270" s="5"/>
      <c r="AF10270" s="5"/>
      <c r="AG10270" s="5"/>
    </row>
    <row r="10271" spans="9:33" x14ac:dyDescent="0.2">
      <c r="I10271" s="1"/>
      <c r="L10271" s="1"/>
      <c r="AC10271" s="5"/>
      <c r="AD10271" s="5"/>
      <c r="AE10271" s="5"/>
      <c r="AF10271" s="5"/>
      <c r="AG10271" s="5"/>
    </row>
    <row r="10272" spans="9:33" x14ac:dyDescent="0.2">
      <c r="I10272" s="1"/>
      <c r="L10272" s="1"/>
      <c r="AC10272" s="5"/>
      <c r="AD10272" s="5"/>
      <c r="AE10272" s="5"/>
      <c r="AF10272" s="5"/>
      <c r="AG10272" s="5"/>
    </row>
    <row r="10273" spans="9:33" x14ac:dyDescent="0.2">
      <c r="I10273" s="1"/>
      <c r="L10273" s="1"/>
      <c r="AC10273" s="5"/>
      <c r="AD10273" s="5"/>
      <c r="AE10273" s="5"/>
      <c r="AF10273" s="5"/>
      <c r="AG10273" s="5"/>
    </row>
    <row r="10274" spans="9:33" x14ac:dyDescent="0.2">
      <c r="I10274" s="1"/>
      <c r="L10274" s="1"/>
      <c r="AC10274" s="5"/>
      <c r="AD10274" s="5"/>
      <c r="AE10274" s="5"/>
      <c r="AF10274" s="5"/>
      <c r="AG10274" s="5"/>
    </row>
    <row r="10275" spans="9:33" x14ac:dyDescent="0.2">
      <c r="I10275" s="1"/>
      <c r="L10275" s="1"/>
      <c r="AC10275" s="5"/>
      <c r="AD10275" s="5"/>
      <c r="AE10275" s="5"/>
      <c r="AF10275" s="5"/>
      <c r="AG10275" s="5"/>
    </row>
    <row r="10276" spans="9:33" x14ac:dyDescent="0.2">
      <c r="I10276" s="1"/>
      <c r="L10276" s="1"/>
      <c r="AC10276" s="5"/>
      <c r="AD10276" s="5"/>
      <c r="AE10276" s="5"/>
      <c r="AF10276" s="5"/>
      <c r="AG10276" s="5"/>
    </row>
    <row r="10277" spans="9:33" x14ac:dyDescent="0.2">
      <c r="I10277" s="1"/>
      <c r="L10277" s="1"/>
      <c r="AC10277" s="5"/>
      <c r="AD10277" s="5"/>
      <c r="AE10277" s="5"/>
      <c r="AF10277" s="5"/>
      <c r="AG10277" s="5"/>
    </row>
    <row r="10278" spans="9:33" x14ac:dyDescent="0.2">
      <c r="I10278" s="1"/>
      <c r="L10278" s="1"/>
      <c r="AC10278" s="5"/>
      <c r="AD10278" s="5"/>
      <c r="AE10278" s="5"/>
      <c r="AF10278" s="5"/>
      <c r="AG10278" s="5"/>
    </row>
    <row r="10279" spans="9:33" x14ac:dyDescent="0.2">
      <c r="I10279" s="1"/>
      <c r="L10279" s="1"/>
      <c r="AC10279" s="5"/>
      <c r="AD10279" s="5"/>
      <c r="AE10279" s="5"/>
      <c r="AF10279" s="5"/>
      <c r="AG10279" s="5"/>
    </row>
    <row r="10280" spans="9:33" x14ac:dyDescent="0.2">
      <c r="I10280" s="1"/>
      <c r="L10280" s="1"/>
      <c r="AC10280" s="5"/>
      <c r="AD10280" s="5"/>
      <c r="AE10280" s="5"/>
      <c r="AF10280" s="5"/>
      <c r="AG10280" s="5"/>
    </row>
    <row r="10281" spans="9:33" x14ac:dyDescent="0.2">
      <c r="I10281" s="1"/>
      <c r="L10281" s="1"/>
      <c r="AC10281" s="5"/>
      <c r="AD10281" s="5"/>
      <c r="AE10281" s="5"/>
      <c r="AF10281" s="5"/>
      <c r="AG10281" s="5"/>
    </row>
    <row r="10282" spans="9:33" x14ac:dyDescent="0.2">
      <c r="I10282" s="1"/>
      <c r="L10282" s="1"/>
      <c r="AC10282" s="5"/>
      <c r="AD10282" s="5"/>
      <c r="AE10282" s="5"/>
      <c r="AF10282" s="5"/>
      <c r="AG10282" s="5"/>
    </row>
    <row r="10283" spans="9:33" x14ac:dyDescent="0.2">
      <c r="I10283" s="1"/>
      <c r="L10283" s="1"/>
      <c r="AC10283" s="5"/>
      <c r="AD10283" s="5"/>
      <c r="AE10283" s="5"/>
      <c r="AF10283" s="5"/>
      <c r="AG10283" s="5"/>
    </row>
    <row r="10284" spans="9:33" x14ac:dyDescent="0.2">
      <c r="I10284" s="1"/>
      <c r="L10284" s="1"/>
      <c r="AC10284" s="5"/>
      <c r="AD10284" s="5"/>
      <c r="AE10284" s="5"/>
      <c r="AF10284" s="5"/>
      <c r="AG10284" s="5"/>
    </row>
    <row r="10285" spans="9:33" x14ac:dyDescent="0.2">
      <c r="I10285" s="1"/>
      <c r="L10285" s="1"/>
      <c r="AC10285" s="5"/>
      <c r="AD10285" s="5"/>
      <c r="AE10285" s="5"/>
      <c r="AF10285" s="5"/>
      <c r="AG10285" s="5"/>
    </row>
    <row r="10286" spans="9:33" x14ac:dyDescent="0.2">
      <c r="I10286" s="1"/>
      <c r="L10286" s="1"/>
      <c r="AC10286" s="5"/>
      <c r="AD10286" s="5"/>
      <c r="AE10286" s="5"/>
      <c r="AF10286" s="5"/>
      <c r="AG10286" s="5"/>
    </row>
    <row r="10287" spans="9:33" x14ac:dyDescent="0.2">
      <c r="I10287" s="1"/>
      <c r="L10287" s="1"/>
      <c r="AC10287" s="5"/>
      <c r="AD10287" s="5"/>
      <c r="AE10287" s="5"/>
      <c r="AF10287" s="5"/>
      <c r="AG10287" s="5"/>
    </row>
    <row r="10288" spans="9:33" x14ac:dyDescent="0.2">
      <c r="I10288" s="1"/>
      <c r="L10288" s="1"/>
      <c r="AC10288" s="5"/>
      <c r="AD10288" s="5"/>
      <c r="AE10288" s="5"/>
      <c r="AF10288" s="5"/>
      <c r="AG10288" s="5"/>
    </row>
    <row r="10289" spans="9:33" x14ac:dyDescent="0.2">
      <c r="I10289" s="1"/>
      <c r="L10289" s="1"/>
      <c r="AC10289" s="5"/>
      <c r="AD10289" s="5"/>
      <c r="AE10289" s="5"/>
      <c r="AF10289" s="5"/>
      <c r="AG10289" s="5"/>
    </row>
    <row r="10290" spans="9:33" x14ac:dyDescent="0.2">
      <c r="I10290" s="1"/>
      <c r="L10290" s="1"/>
      <c r="AC10290" s="5"/>
      <c r="AD10290" s="5"/>
      <c r="AE10290" s="5"/>
      <c r="AF10290" s="5"/>
      <c r="AG10290" s="5"/>
    </row>
    <row r="10291" spans="9:33" x14ac:dyDescent="0.2">
      <c r="I10291" s="1"/>
      <c r="L10291" s="1"/>
      <c r="AC10291" s="5"/>
      <c r="AD10291" s="5"/>
      <c r="AE10291" s="5"/>
      <c r="AF10291" s="5"/>
      <c r="AG10291" s="5"/>
    </row>
    <row r="10292" spans="9:33" x14ac:dyDescent="0.2">
      <c r="I10292" s="1"/>
      <c r="L10292" s="1"/>
      <c r="AC10292" s="5"/>
      <c r="AD10292" s="5"/>
      <c r="AE10292" s="5"/>
      <c r="AF10292" s="5"/>
      <c r="AG10292" s="5"/>
    </row>
    <row r="10293" spans="9:33" x14ac:dyDescent="0.2">
      <c r="I10293" s="1"/>
      <c r="L10293" s="1"/>
      <c r="AC10293" s="5"/>
      <c r="AD10293" s="5"/>
      <c r="AE10293" s="5"/>
      <c r="AF10293" s="5"/>
      <c r="AG10293" s="5"/>
    </row>
    <row r="10294" spans="9:33" x14ac:dyDescent="0.2">
      <c r="I10294" s="1"/>
      <c r="L10294" s="1"/>
      <c r="AC10294" s="5"/>
      <c r="AD10294" s="5"/>
      <c r="AE10294" s="5"/>
      <c r="AF10294" s="5"/>
      <c r="AG10294" s="5"/>
    </row>
    <row r="10295" spans="9:33" x14ac:dyDescent="0.2">
      <c r="I10295" s="1"/>
      <c r="L10295" s="1"/>
      <c r="AC10295" s="5"/>
      <c r="AD10295" s="5"/>
      <c r="AE10295" s="5"/>
      <c r="AF10295" s="5"/>
      <c r="AG10295" s="5"/>
    </row>
    <row r="10296" spans="9:33" x14ac:dyDescent="0.2">
      <c r="I10296" s="1"/>
      <c r="L10296" s="1"/>
      <c r="AC10296" s="5"/>
      <c r="AD10296" s="5"/>
      <c r="AE10296" s="5"/>
      <c r="AF10296" s="5"/>
      <c r="AG10296" s="5"/>
    </row>
    <row r="10297" spans="9:33" x14ac:dyDescent="0.2">
      <c r="I10297" s="1"/>
      <c r="L10297" s="1"/>
      <c r="AC10297" s="5"/>
      <c r="AD10297" s="5"/>
      <c r="AE10297" s="5"/>
      <c r="AF10297" s="5"/>
      <c r="AG10297" s="5"/>
    </row>
    <row r="10298" spans="9:33" x14ac:dyDescent="0.2">
      <c r="I10298" s="1"/>
      <c r="L10298" s="1"/>
      <c r="AC10298" s="5"/>
      <c r="AD10298" s="5"/>
      <c r="AE10298" s="5"/>
      <c r="AF10298" s="5"/>
      <c r="AG10298" s="5"/>
    </row>
    <row r="10299" spans="9:33" x14ac:dyDescent="0.2">
      <c r="I10299" s="1"/>
      <c r="L10299" s="1"/>
      <c r="AC10299" s="5"/>
      <c r="AD10299" s="5"/>
      <c r="AE10299" s="5"/>
      <c r="AF10299" s="5"/>
      <c r="AG10299" s="5"/>
    </row>
    <row r="10300" spans="9:33" x14ac:dyDescent="0.2">
      <c r="I10300" s="1"/>
      <c r="L10300" s="1"/>
      <c r="AC10300" s="5"/>
      <c r="AD10300" s="5"/>
      <c r="AE10300" s="5"/>
      <c r="AF10300" s="5"/>
      <c r="AG10300" s="5"/>
    </row>
    <row r="10301" spans="9:33" x14ac:dyDescent="0.2">
      <c r="I10301" s="1"/>
      <c r="L10301" s="1"/>
      <c r="AC10301" s="5"/>
      <c r="AD10301" s="5"/>
      <c r="AE10301" s="5"/>
      <c r="AF10301" s="5"/>
      <c r="AG10301" s="5"/>
    </row>
    <row r="10302" spans="9:33" x14ac:dyDescent="0.2">
      <c r="I10302" s="1"/>
      <c r="L10302" s="1"/>
      <c r="AC10302" s="5"/>
      <c r="AD10302" s="5"/>
      <c r="AE10302" s="5"/>
      <c r="AF10302" s="5"/>
      <c r="AG10302" s="5"/>
    </row>
    <row r="10303" spans="9:33" x14ac:dyDescent="0.2">
      <c r="I10303" s="1"/>
      <c r="L10303" s="1"/>
      <c r="AC10303" s="5"/>
      <c r="AD10303" s="5"/>
      <c r="AE10303" s="5"/>
      <c r="AF10303" s="5"/>
      <c r="AG10303" s="5"/>
    </row>
    <row r="10304" spans="9:33" x14ac:dyDescent="0.2">
      <c r="I10304" s="1"/>
      <c r="L10304" s="1"/>
      <c r="AC10304" s="5"/>
      <c r="AD10304" s="5"/>
      <c r="AE10304" s="5"/>
      <c r="AF10304" s="5"/>
      <c r="AG10304" s="5"/>
    </row>
    <row r="10305" spans="9:33" x14ac:dyDescent="0.2">
      <c r="I10305" s="1"/>
      <c r="L10305" s="1"/>
      <c r="AC10305" s="5"/>
      <c r="AD10305" s="5"/>
      <c r="AE10305" s="5"/>
      <c r="AF10305" s="5"/>
      <c r="AG10305" s="5"/>
    </row>
    <row r="10306" spans="9:33" x14ac:dyDescent="0.2">
      <c r="I10306" s="1"/>
      <c r="L10306" s="3"/>
    </row>
    <row r="10307" spans="9:33" x14ac:dyDescent="0.2">
      <c r="I10307" s="1"/>
      <c r="L10307" s="1"/>
      <c r="AC10307" s="5"/>
      <c r="AD10307" s="5"/>
      <c r="AE10307" s="5"/>
      <c r="AF10307" s="5"/>
      <c r="AG10307" s="5"/>
    </row>
    <row r="10308" spans="9:33" x14ac:dyDescent="0.2">
      <c r="I10308" s="1"/>
      <c r="L10308" s="1"/>
      <c r="AC10308" s="5"/>
      <c r="AD10308" s="5"/>
      <c r="AE10308" s="5"/>
      <c r="AF10308" s="5"/>
      <c r="AG10308" s="5"/>
    </row>
    <row r="10309" spans="9:33" x14ac:dyDescent="0.2">
      <c r="I10309" s="1"/>
      <c r="L10309" s="1"/>
      <c r="AC10309" s="5"/>
      <c r="AD10309" s="5"/>
      <c r="AE10309" s="5"/>
      <c r="AF10309" s="5"/>
      <c r="AG10309" s="5"/>
    </row>
    <row r="10310" spans="9:33" x14ac:dyDescent="0.2">
      <c r="I10310" s="1"/>
      <c r="L10310" s="1"/>
      <c r="AC10310" s="5"/>
      <c r="AD10310" s="5"/>
      <c r="AE10310" s="5"/>
      <c r="AF10310" s="5"/>
      <c r="AG10310" s="5"/>
    </row>
    <row r="10311" spans="9:33" x14ac:dyDescent="0.2">
      <c r="I10311" s="1"/>
      <c r="L10311" s="1"/>
      <c r="AC10311" s="5"/>
      <c r="AD10311" s="5"/>
      <c r="AE10311" s="5"/>
      <c r="AF10311" s="5"/>
      <c r="AG10311" s="5"/>
    </row>
    <row r="10312" spans="9:33" x14ac:dyDescent="0.2">
      <c r="I10312" s="1"/>
      <c r="L10312" s="1"/>
      <c r="AC10312" s="5"/>
      <c r="AD10312" s="5"/>
      <c r="AE10312" s="5"/>
      <c r="AF10312" s="5"/>
      <c r="AG10312" s="5"/>
    </row>
    <row r="10313" spans="9:33" x14ac:dyDescent="0.2">
      <c r="I10313" s="1"/>
      <c r="L10313" s="1"/>
      <c r="AC10313" s="5"/>
      <c r="AD10313" s="5"/>
      <c r="AE10313" s="5"/>
      <c r="AF10313" s="5"/>
      <c r="AG10313" s="5"/>
    </row>
    <row r="10314" spans="9:33" x14ac:dyDescent="0.2">
      <c r="I10314" s="1"/>
      <c r="L10314" s="1"/>
      <c r="AC10314" s="5"/>
      <c r="AD10314" s="5"/>
      <c r="AE10314" s="5"/>
      <c r="AF10314" s="5"/>
      <c r="AG10314" s="5"/>
    </row>
    <row r="10315" spans="9:33" x14ac:dyDescent="0.2">
      <c r="I10315" s="1"/>
      <c r="L10315" s="1"/>
      <c r="AC10315" s="5"/>
      <c r="AD10315" s="5"/>
      <c r="AE10315" s="5"/>
      <c r="AF10315" s="5"/>
      <c r="AG10315" s="5"/>
    </row>
    <row r="10316" spans="9:33" x14ac:dyDescent="0.2">
      <c r="I10316" s="1"/>
      <c r="L10316" s="1"/>
      <c r="AC10316" s="5"/>
      <c r="AD10316" s="5"/>
      <c r="AE10316" s="5"/>
      <c r="AF10316" s="5"/>
      <c r="AG10316" s="5"/>
    </row>
    <row r="10317" spans="9:33" x14ac:dyDescent="0.2">
      <c r="I10317" s="2"/>
      <c r="L10317" s="1"/>
      <c r="AC10317" s="5"/>
      <c r="AD10317" s="5"/>
      <c r="AE10317" s="5"/>
      <c r="AF10317" s="5"/>
      <c r="AG10317" s="5"/>
    </row>
    <row r="10318" spans="9:33" x14ac:dyDescent="0.2">
      <c r="I10318" s="1"/>
      <c r="L10318" s="1"/>
      <c r="AC10318" s="5"/>
      <c r="AD10318" s="5"/>
      <c r="AE10318" s="5"/>
      <c r="AF10318" s="5"/>
      <c r="AG10318" s="5"/>
    </row>
    <row r="10319" spans="9:33" x14ac:dyDescent="0.2">
      <c r="I10319" s="1"/>
      <c r="L10319" s="1"/>
      <c r="AC10319" s="5"/>
      <c r="AD10319" s="5"/>
      <c r="AE10319" s="5"/>
      <c r="AF10319" s="5"/>
      <c r="AG10319" s="5"/>
    </row>
    <row r="10320" spans="9:33" x14ac:dyDescent="0.2">
      <c r="I10320" s="1"/>
      <c r="L10320" s="1"/>
      <c r="AC10320" s="5"/>
      <c r="AD10320" s="5"/>
      <c r="AE10320" s="5"/>
      <c r="AF10320" s="5"/>
      <c r="AG10320" s="5"/>
    </row>
    <row r="10321" spans="9:33" x14ac:dyDescent="0.2">
      <c r="I10321" s="1"/>
      <c r="L10321" s="1"/>
      <c r="AC10321" s="5"/>
      <c r="AD10321" s="5"/>
      <c r="AE10321" s="5"/>
      <c r="AF10321" s="5"/>
      <c r="AG10321" s="5"/>
    </row>
    <row r="10322" spans="9:33" x14ac:dyDescent="0.2">
      <c r="I10322" s="1"/>
      <c r="L10322" s="1"/>
      <c r="AC10322" s="5"/>
      <c r="AD10322" s="5"/>
      <c r="AE10322" s="5"/>
      <c r="AF10322" s="5"/>
      <c r="AG10322" s="5"/>
    </row>
    <row r="10323" spans="9:33" x14ac:dyDescent="0.2">
      <c r="I10323" s="2"/>
      <c r="L10323" s="1"/>
      <c r="AC10323" s="5"/>
      <c r="AD10323" s="5"/>
      <c r="AE10323" s="5"/>
      <c r="AF10323" s="5"/>
      <c r="AG10323" s="5"/>
    </row>
    <row r="10324" spans="9:33" x14ac:dyDescent="0.2">
      <c r="I10324" s="1"/>
      <c r="L10324" s="1"/>
      <c r="AC10324" s="5"/>
      <c r="AD10324" s="5"/>
      <c r="AE10324" s="5"/>
      <c r="AF10324" s="5"/>
      <c r="AG10324" s="5"/>
    </row>
    <row r="10325" spans="9:33" x14ac:dyDescent="0.2">
      <c r="I10325" s="2"/>
      <c r="L10325" s="1"/>
      <c r="AC10325" s="5"/>
      <c r="AD10325" s="5"/>
      <c r="AE10325" s="5"/>
      <c r="AF10325" s="5"/>
      <c r="AG10325" s="5"/>
    </row>
    <row r="10326" spans="9:33" x14ac:dyDescent="0.2">
      <c r="I10326" s="1"/>
      <c r="L10326" s="1"/>
      <c r="AC10326" s="5"/>
      <c r="AD10326" s="5"/>
      <c r="AE10326" s="5"/>
      <c r="AF10326" s="5"/>
      <c r="AG10326" s="5"/>
    </row>
    <row r="10327" spans="9:33" x14ac:dyDescent="0.2">
      <c r="I10327" s="1"/>
      <c r="L10327" s="1"/>
      <c r="AC10327" s="5"/>
      <c r="AD10327" s="5"/>
      <c r="AE10327" s="5"/>
      <c r="AF10327" s="5"/>
      <c r="AG10327" s="5"/>
    </row>
    <row r="10328" spans="9:33" x14ac:dyDescent="0.2">
      <c r="I10328" s="1"/>
      <c r="L10328" s="1"/>
      <c r="AC10328" s="5"/>
      <c r="AD10328" s="5"/>
      <c r="AE10328" s="5"/>
      <c r="AF10328" s="5"/>
      <c r="AG10328" s="5"/>
    </row>
    <row r="10329" spans="9:33" x14ac:dyDescent="0.2">
      <c r="I10329" s="1"/>
      <c r="L10329" s="1"/>
      <c r="AC10329" s="5"/>
      <c r="AD10329" s="5"/>
      <c r="AE10329" s="5"/>
      <c r="AF10329" s="5"/>
      <c r="AG10329" s="5"/>
    </row>
    <row r="10330" spans="9:33" x14ac:dyDescent="0.2">
      <c r="I10330" s="1"/>
      <c r="L10330" s="1"/>
      <c r="AC10330" s="5"/>
      <c r="AD10330" s="5"/>
      <c r="AE10330" s="5"/>
      <c r="AF10330" s="5"/>
      <c r="AG10330" s="5"/>
    </row>
    <row r="10331" spans="9:33" x14ac:dyDescent="0.2">
      <c r="I10331" s="1"/>
      <c r="L10331" s="1"/>
      <c r="AC10331" s="5"/>
      <c r="AD10331" s="5"/>
      <c r="AE10331" s="5"/>
      <c r="AF10331" s="5"/>
      <c r="AG10331" s="5"/>
    </row>
    <row r="10332" spans="9:33" x14ac:dyDescent="0.2">
      <c r="I10332" s="1"/>
      <c r="L10332" s="1"/>
      <c r="AC10332" s="5"/>
      <c r="AD10332" s="5"/>
      <c r="AE10332" s="5"/>
      <c r="AF10332" s="5"/>
      <c r="AG10332" s="5"/>
    </row>
    <row r="10333" spans="9:33" x14ac:dyDescent="0.2">
      <c r="I10333" s="1"/>
      <c r="L10333" s="1"/>
      <c r="AC10333" s="5"/>
      <c r="AD10333" s="5"/>
      <c r="AE10333" s="5"/>
      <c r="AF10333" s="5"/>
      <c r="AG10333" s="5"/>
    </row>
    <row r="10334" spans="9:33" x14ac:dyDescent="0.2">
      <c r="I10334" s="1"/>
      <c r="L10334" s="1"/>
      <c r="AC10334" s="5"/>
      <c r="AD10334" s="5"/>
      <c r="AE10334" s="5"/>
      <c r="AF10334" s="5"/>
      <c r="AG10334" s="5"/>
    </row>
    <row r="10335" spans="9:33" x14ac:dyDescent="0.2">
      <c r="I10335" s="1"/>
      <c r="L10335" s="1"/>
      <c r="AC10335" s="5"/>
      <c r="AD10335" s="5"/>
      <c r="AE10335" s="5"/>
      <c r="AF10335" s="5"/>
      <c r="AG10335" s="5"/>
    </row>
    <row r="10336" spans="9:33" x14ac:dyDescent="0.2">
      <c r="I10336" s="2"/>
      <c r="L10336" s="1"/>
      <c r="AC10336" s="5"/>
      <c r="AD10336" s="5"/>
      <c r="AE10336" s="5"/>
      <c r="AF10336" s="5"/>
      <c r="AG10336" s="5"/>
    </row>
    <row r="10337" spans="9:33" x14ac:dyDescent="0.2">
      <c r="I10337" s="1"/>
      <c r="L10337" s="1"/>
      <c r="AC10337" s="5"/>
      <c r="AD10337" s="5"/>
      <c r="AE10337" s="5"/>
      <c r="AF10337" s="5"/>
      <c r="AG10337" s="5"/>
    </row>
    <row r="10338" spans="9:33" x14ac:dyDescent="0.2">
      <c r="I10338" s="1"/>
      <c r="L10338" s="1"/>
      <c r="AC10338" s="5"/>
      <c r="AD10338" s="5"/>
      <c r="AE10338" s="5"/>
      <c r="AF10338" s="5"/>
      <c r="AG10338" s="5"/>
    </row>
    <row r="10339" spans="9:33" x14ac:dyDescent="0.2">
      <c r="I10339" s="2"/>
      <c r="L10339" s="1"/>
      <c r="AC10339" s="5"/>
      <c r="AD10339" s="5"/>
      <c r="AE10339" s="5"/>
      <c r="AF10339" s="5"/>
      <c r="AG10339" s="5"/>
    </row>
    <row r="10340" spans="9:33" x14ac:dyDescent="0.2">
      <c r="I10340" s="1"/>
      <c r="L10340" s="1"/>
      <c r="AC10340" s="5"/>
      <c r="AD10340" s="5"/>
      <c r="AE10340" s="5"/>
      <c r="AF10340" s="5"/>
      <c r="AG10340" s="5"/>
    </row>
    <row r="10341" spans="9:33" x14ac:dyDescent="0.2">
      <c r="I10341" s="2"/>
      <c r="L10341" s="1"/>
      <c r="AC10341" s="5"/>
      <c r="AD10341" s="5"/>
      <c r="AE10341" s="5"/>
      <c r="AF10341" s="5"/>
      <c r="AG10341" s="5"/>
    </row>
    <row r="10342" spans="9:33" x14ac:dyDescent="0.2">
      <c r="I10342" s="2"/>
      <c r="L10342" s="1"/>
      <c r="AC10342" s="5"/>
      <c r="AD10342" s="5"/>
      <c r="AE10342" s="5"/>
      <c r="AF10342" s="5"/>
      <c r="AG10342" s="5"/>
    </row>
    <row r="10343" spans="9:33" x14ac:dyDescent="0.2">
      <c r="I10343" s="2"/>
      <c r="L10343" s="1"/>
      <c r="AC10343" s="5"/>
      <c r="AD10343" s="5"/>
      <c r="AE10343" s="5"/>
      <c r="AF10343" s="5"/>
      <c r="AG10343" s="5"/>
    </row>
    <row r="10344" spans="9:33" x14ac:dyDescent="0.2">
      <c r="I10344" s="2"/>
      <c r="L10344" s="1"/>
      <c r="AC10344" s="5"/>
      <c r="AD10344" s="5"/>
      <c r="AE10344" s="5"/>
      <c r="AF10344" s="5"/>
      <c r="AG10344" s="5"/>
    </row>
    <row r="10345" spans="9:33" x14ac:dyDescent="0.2">
      <c r="I10345" s="1"/>
      <c r="L10345" s="1"/>
      <c r="AC10345" s="5"/>
      <c r="AD10345" s="5"/>
      <c r="AE10345" s="5"/>
      <c r="AF10345" s="5"/>
      <c r="AG10345" s="5"/>
    </row>
    <row r="10346" spans="9:33" x14ac:dyDescent="0.2">
      <c r="I10346" s="1"/>
      <c r="L10346" s="1"/>
      <c r="AC10346" s="5"/>
      <c r="AD10346" s="5"/>
      <c r="AE10346" s="5"/>
      <c r="AF10346" s="5"/>
      <c r="AG10346" s="5"/>
    </row>
    <row r="10347" spans="9:33" x14ac:dyDescent="0.2">
      <c r="I10347" s="1"/>
      <c r="L10347" s="1"/>
      <c r="AC10347" s="5"/>
      <c r="AD10347" s="5"/>
      <c r="AE10347" s="5"/>
      <c r="AF10347" s="5"/>
      <c r="AG10347" s="5"/>
    </row>
    <row r="10348" spans="9:33" x14ac:dyDescent="0.2">
      <c r="I10348" s="1"/>
      <c r="L10348" s="1"/>
      <c r="AC10348" s="5"/>
      <c r="AD10348" s="5"/>
      <c r="AE10348" s="5"/>
      <c r="AF10348" s="5"/>
      <c r="AG10348" s="5"/>
    </row>
    <row r="10349" spans="9:33" x14ac:dyDescent="0.2">
      <c r="I10349" s="1"/>
      <c r="L10349" s="1"/>
      <c r="AC10349" s="5"/>
      <c r="AD10349" s="5"/>
      <c r="AE10349" s="5"/>
      <c r="AF10349" s="5"/>
      <c r="AG10349" s="5"/>
    </row>
    <row r="10350" spans="9:33" x14ac:dyDescent="0.2">
      <c r="I10350" s="1"/>
      <c r="L10350" s="1"/>
      <c r="AC10350" s="5"/>
      <c r="AD10350" s="5"/>
      <c r="AE10350" s="5"/>
      <c r="AF10350" s="5"/>
      <c r="AG10350" s="5"/>
    </row>
    <row r="10351" spans="9:33" x14ac:dyDescent="0.2">
      <c r="I10351" s="1"/>
      <c r="L10351" s="1"/>
      <c r="AC10351" s="5"/>
      <c r="AD10351" s="5"/>
      <c r="AE10351" s="5"/>
      <c r="AF10351" s="5"/>
      <c r="AG10351" s="5"/>
    </row>
    <row r="10352" spans="9:33" x14ac:dyDescent="0.2">
      <c r="I10352" s="1"/>
      <c r="L10352" s="1"/>
      <c r="AC10352" s="5"/>
      <c r="AD10352" s="5"/>
      <c r="AE10352" s="5"/>
      <c r="AF10352" s="5"/>
      <c r="AG10352" s="5"/>
    </row>
    <row r="10353" spans="9:33" x14ac:dyDescent="0.2">
      <c r="I10353" s="1"/>
      <c r="L10353" s="1"/>
      <c r="AC10353" s="5"/>
      <c r="AD10353" s="5"/>
      <c r="AE10353" s="5"/>
      <c r="AF10353" s="5"/>
      <c r="AG10353" s="5"/>
    </row>
    <row r="10354" spans="9:33" x14ac:dyDescent="0.2">
      <c r="I10354" s="1"/>
      <c r="L10354" s="1"/>
      <c r="AC10354" s="5"/>
      <c r="AD10354" s="5"/>
      <c r="AE10354" s="5"/>
      <c r="AF10354" s="5"/>
      <c r="AG10354" s="5"/>
    </row>
    <row r="10355" spans="9:33" x14ac:dyDescent="0.2">
      <c r="I10355" s="1"/>
      <c r="L10355" s="1"/>
      <c r="AC10355" s="5"/>
      <c r="AD10355" s="5"/>
      <c r="AE10355" s="5"/>
      <c r="AF10355" s="5"/>
      <c r="AG10355" s="5"/>
    </row>
    <row r="10356" spans="9:33" x14ac:dyDescent="0.2">
      <c r="I10356" s="1"/>
      <c r="L10356" s="1"/>
      <c r="AC10356" s="5"/>
      <c r="AD10356" s="5"/>
      <c r="AE10356" s="5"/>
      <c r="AF10356" s="5"/>
      <c r="AG10356" s="5"/>
    </row>
    <row r="10357" spans="9:33" x14ac:dyDescent="0.2">
      <c r="I10357" s="1"/>
      <c r="L10357" s="1"/>
      <c r="AC10357" s="5"/>
      <c r="AD10357" s="5"/>
      <c r="AE10357" s="5"/>
      <c r="AF10357" s="5"/>
      <c r="AG10357" s="5"/>
    </row>
    <row r="10358" spans="9:33" x14ac:dyDescent="0.2">
      <c r="I10358" s="1"/>
      <c r="L10358" s="1"/>
      <c r="AC10358" s="5"/>
      <c r="AD10358" s="5"/>
      <c r="AE10358" s="5"/>
      <c r="AF10358" s="5"/>
      <c r="AG10358" s="5"/>
    </row>
    <row r="10359" spans="9:33" x14ac:dyDescent="0.2">
      <c r="I10359" s="1"/>
      <c r="L10359" s="1"/>
      <c r="AC10359" s="5"/>
      <c r="AD10359" s="5"/>
      <c r="AE10359" s="5"/>
      <c r="AF10359" s="5"/>
      <c r="AG10359" s="5"/>
    </row>
    <row r="10360" spans="9:33" x14ac:dyDescent="0.2">
      <c r="I10360" s="1"/>
      <c r="L10360" s="1"/>
      <c r="AC10360" s="5"/>
      <c r="AD10360" s="5"/>
      <c r="AE10360" s="5"/>
      <c r="AF10360" s="5"/>
      <c r="AG10360" s="5"/>
    </row>
    <row r="10361" spans="9:33" x14ac:dyDescent="0.2">
      <c r="I10361" s="1"/>
      <c r="L10361" s="1"/>
      <c r="AC10361" s="5"/>
      <c r="AD10361" s="5"/>
      <c r="AE10361" s="5"/>
      <c r="AF10361" s="5"/>
      <c r="AG10361" s="5"/>
    </row>
    <row r="10362" spans="9:33" x14ac:dyDescent="0.2">
      <c r="I10362" s="1"/>
      <c r="L10362" s="1"/>
      <c r="AC10362" s="5"/>
      <c r="AD10362" s="5"/>
      <c r="AE10362" s="5"/>
      <c r="AF10362" s="5"/>
      <c r="AG10362" s="5"/>
    </row>
    <row r="10363" spans="9:33" x14ac:dyDescent="0.2">
      <c r="I10363" s="1"/>
      <c r="L10363" s="1"/>
      <c r="AC10363" s="5"/>
      <c r="AD10363" s="5"/>
      <c r="AE10363" s="5"/>
      <c r="AF10363" s="5"/>
      <c r="AG10363" s="5"/>
    </row>
    <row r="10364" spans="9:33" x14ac:dyDescent="0.2">
      <c r="I10364" s="1"/>
      <c r="L10364" s="1"/>
      <c r="AC10364" s="5"/>
      <c r="AD10364" s="5"/>
      <c r="AE10364" s="5"/>
      <c r="AF10364" s="5"/>
      <c r="AG10364" s="5"/>
    </row>
    <row r="10365" spans="9:33" x14ac:dyDescent="0.2">
      <c r="I10365" s="1"/>
      <c r="L10365" s="1"/>
      <c r="AC10365" s="5"/>
      <c r="AD10365" s="5"/>
      <c r="AE10365" s="5"/>
      <c r="AF10365" s="5"/>
      <c r="AG10365" s="5"/>
    </row>
    <row r="10366" spans="9:33" x14ac:dyDescent="0.2">
      <c r="I10366" s="1"/>
      <c r="L10366" s="1"/>
      <c r="AC10366" s="5"/>
      <c r="AD10366" s="5"/>
      <c r="AE10366" s="5"/>
      <c r="AF10366" s="5"/>
      <c r="AG10366" s="5"/>
    </row>
    <row r="10367" spans="9:33" x14ac:dyDescent="0.2">
      <c r="I10367" s="1"/>
      <c r="L10367" s="1"/>
      <c r="AC10367" s="5"/>
      <c r="AD10367" s="5"/>
      <c r="AE10367" s="5"/>
      <c r="AF10367" s="5"/>
      <c r="AG10367" s="5"/>
    </row>
    <row r="10368" spans="9:33" x14ac:dyDescent="0.2">
      <c r="I10368" s="1"/>
      <c r="L10368" s="1"/>
      <c r="AC10368" s="5"/>
      <c r="AD10368" s="5"/>
      <c r="AE10368" s="5"/>
      <c r="AF10368" s="5"/>
      <c r="AG10368" s="5"/>
    </row>
    <row r="10369" spans="9:33" x14ac:dyDescent="0.2">
      <c r="I10369" s="1"/>
      <c r="L10369" s="1"/>
      <c r="AC10369" s="5"/>
      <c r="AD10369" s="5"/>
      <c r="AE10369" s="5"/>
      <c r="AF10369" s="5"/>
      <c r="AG10369" s="5"/>
    </row>
    <row r="10370" spans="9:33" x14ac:dyDescent="0.2">
      <c r="I10370" s="1"/>
      <c r="L10370" s="1"/>
      <c r="AC10370" s="5"/>
      <c r="AD10370" s="5"/>
      <c r="AE10370" s="5"/>
      <c r="AF10370" s="5"/>
      <c r="AG10370" s="5"/>
    </row>
    <row r="10371" spans="9:33" x14ac:dyDescent="0.2">
      <c r="I10371" s="1"/>
      <c r="L10371" s="1"/>
      <c r="AC10371" s="5"/>
      <c r="AD10371" s="5"/>
      <c r="AE10371" s="5"/>
      <c r="AF10371" s="5"/>
      <c r="AG10371" s="5"/>
    </row>
    <row r="10372" spans="9:33" x14ac:dyDescent="0.2">
      <c r="I10372" s="1"/>
      <c r="L10372" s="1"/>
      <c r="AC10372" s="5"/>
      <c r="AD10372" s="5"/>
      <c r="AE10372" s="5"/>
      <c r="AF10372" s="5"/>
      <c r="AG10372" s="5"/>
    </row>
    <row r="10373" spans="9:33" x14ac:dyDescent="0.2">
      <c r="I10373" s="1"/>
      <c r="L10373" s="1"/>
      <c r="AC10373" s="5"/>
      <c r="AD10373" s="5"/>
      <c r="AE10373" s="5"/>
      <c r="AF10373" s="5"/>
      <c r="AG10373" s="5"/>
    </row>
    <row r="10374" spans="9:33" x14ac:dyDescent="0.2">
      <c r="I10374" s="1"/>
      <c r="L10374" s="1"/>
      <c r="AC10374" s="5"/>
      <c r="AD10374" s="5"/>
      <c r="AE10374" s="5"/>
      <c r="AF10374" s="5"/>
      <c r="AG10374" s="5"/>
    </row>
    <row r="10375" spans="9:33" x14ac:dyDescent="0.2">
      <c r="I10375" s="1"/>
      <c r="L10375" s="1"/>
      <c r="AC10375" s="5"/>
      <c r="AD10375" s="5"/>
      <c r="AE10375" s="5"/>
      <c r="AF10375" s="5"/>
      <c r="AG10375" s="5"/>
    </row>
    <row r="10376" spans="9:33" x14ac:dyDescent="0.2">
      <c r="I10376" s="1"/>
      <c r="L10376" s="1"/>
      <c r="AC10376" s="5"/>
      <c r="AD10376" s="5"/>
      <c r="AE10376" s="5"/>
      <c r="AF10376" s="5"/>
      <c r="AG10376" s="5"/>
    </row>
    <row r="10377" spans="9:33" x14ac:dyDescent="0.2">
      <c r="I10377" s="1"/>
      <c r="L10377" s="1"/>
      <c r="AC10377" s="5"/>
      <c r="AD10377" s="5"/>
      <c r="AE10377" s="5"/>
      <c r="AF10377" s="5"/>
      <c r="AG10377" s="5"/>
    </row>
    <row r="10378" spans="9:33" x14ac:dyDescent="0.2">
      <c r="I10378" s="1"/>
      <c r="L10378" s="1"/>
      <c r="AC10378" s="5"/>
      <c r="AD10378" s="5"/>
      <c r="AE10378" s="5"/>
      <c r="AF10378" s="5"/>
      <c r="AG10378" s="5"/>
    </row>
    <row r="10379" spans="9:33" x14ac:dyDescent="0.2">
      <c r="I10379" s="1"/>
      <c r="L10379" s="1"/>
      <c r="AC10379" s="5"/>
      <c r="AD10379" s="5"/>
      <c r="AE10379" s="5"/>
      <c r="AF10379" s="5"/>
      <c r="AG10379" s="5"/>
    </row>
    <row r="10380" spans="9:33" x14ac:dyDescent="0.2">
      <c r="I10380" s="1"/>
      <c r="L10380" s="1"/>
      <c r="AC10380" s="5"/>
      <c r="AD10380" s="5"/>
      <c r="AE10380" s="5"/>
      <c r="AF10380" s="5"/>
      <c r="AG10380" s="5"/>
    </row>
    <row r="10381" spans="9:33" x14ac:dyDescent="0.2">
      <c r="I10381" s="1"/>
      <c r="L10381" s="1"/>
      <c r="AC10381" s="5"/>
      <c r="AD10381" s="5"/>
      <c r="AE10381" s="5"/>
      <c r="AF10381" s="5"/>
      <c r="AG10381" s="5"/>
    </row>
    <row r="10382" spans="9:33" x14ac:dyDescent="0.2">
      <c r="I10382" s="1"/>
      <c r="L10382" s="1"/>
      <c r="AC10382" s="5"/>
      <c r="AD10382" s="5"/>
      <c r="AE10382" s="5"/>
      <c r="AF10382" s="5"/>
      <c r="AG10382" s="5"/>
    </row>
    <row r="10383" spans="9:33" x14ac:dyDescent="0.2">
      <c r="I10383" s="1"/>
      <c r="L10383" s="1"/>
      <c r="AC10383" s="5"/>
      <c r="AD10383" s="5"/>
      <c r="AE10383" s="5"/>
      <c r="AF10383" s="5"/>
      <c r="AG10383" s="5"/>
    </row>
    <row r="10384" spans="9:33" x14ac:dyDescent="0.2">
      <c r="I10384" s="1"/>
      <c r="L10384" s="1"/>
      <c r="AC10384" s="5"/>
      <c r="AD10384" s="5"/>
      <c r="AE10384" s="5"/>
      <c r="AF10384" s="5"/>
      <c r="AG10384" s="5"/>
    </row>
    <row r="10385" spans="9:33" x14ac:dyDescent="0.2">
      <c r="I10385" s="1"/>
      <c r="L10385" s="1"/>
      <c r="AC10385" s="5"/>
      <c r="AD10385" s="5"/>
      <c r="AE10385" s="5"/>
      <c r="AF10385" s="5"/>
      <c r="AG10385" s="5"/>
    </row>
    <row r="10386" spans="9:33" x14ac:dyDescent="0.2">
      <c r="I10386" s="1"/>
      <c r="L10386" s="1"/>
      <c r="AC10386" s="5"/>
      <c r="AD10386" s="5"/>
      <c r="AE10386" s="5"/>
      <c r="AF10386" s="5"/>
      <c r="AG10386" s="5"/>
    </row>
    <row r="10387" spans="9:33" x14ac:dyDescent="0.2">
      <c r="I10387" s="1"/>
      <c r="L10387" s="1"/>
      <c r="AC10387" s="5"/>
      <c r="AD10387" s="5"/>
      <c r="AE10387" s="5"/>
      <c r="AF10387" s="5"/>
      <c r="AG10387" s="5"/>
    </row>
    <row r="10388" spans="9:33" x14ac:dyDescent="0.2">
      <c r="I10388" s="1"/>
      <c r="L10388" s="1"/>
      <c r="AC10388" s="5"/>
      <c r="AD10388" s="5"/>
      <c r="AE10388" s="5"/>
      <c r="AF10388" s="5"/>
      <c r="AG10388" s="5"/>
    </row>
    <row r="10389" spans="9:33" x14ac:dyDescent="0.2">
      <c r="I10389" s="1"/>
      <c r="L10389" s="1"/>
      <c r="AC10389" s="5"/>
      <c r="AD10389" s="5"/>
      <c r="AE10389" s="5"/>
      <c r="AF10389" s="5"/>
      <c r="AG10389" s="5"/>
    </row>
    <row r="10390" spans="9:33" x14ac:dyDescent="0.2">
      <c r="I10390" s="1"/>
      <c r="L10390" s="1"/>
      <c r="AC10390" s="5"/>
      <c r="AD10390" s="5"/>
      <c r="AE10390" s="5"/>
      <c r="AF10390" s="5"/>
      <c r="AG10390" s="5"/>
    </row>
    <row r="10391" spans="9:33" x14ac:dyDescent="0.2">
      <c r="I10391" s="1"/>
      <c r="L10391" s="1"/>
      <c r="AC10391" s="5"/>
      <c r="AD10391" s="5"/>
      <c r="AE10391" s="5"/>
      <c r="AF10391" s="5"/>
      <c r="AG10391" s="5"/>
    </row>
    <row r="10392" spans="9:33" x14ac:dyDescent="0.2">
      <c r="I10392" s="1"/>
      <c r="L10392" s="1"/>
      <c r="AC10392" s="5"/>
      <c r="AD10392" s="5"/>
      <c r="AE10392" s="5"/>
      <c r="AF10392" s="5"/>
      <c r="AG10392" s="5"/>
    </row>
    <row r="10393" spans="9:33" x14ac:dyDescent="0.2">
      <c r="I10393" s="1"/>
      <c r="L10393" s="1"/>
      <c r="AC10393" s="5"/>
      <c r="AD10393" s="5"/>
      <c r="AE10393" s="5"/>
      <c r="AF10393" s="5"/>
      <c r="AG10393" s="5"/>
    </row>
    <row r="10394" spans="9:33" x14ac:dyDescent="0.2">
      <c r="I10394" s="1"/>
      <c r="L10394" s="1"/>
      <c r="AC10394" s="5"/>
      <c r="AD10394" s="5"/>
      <c r="AE10394" s="5"/>
      <c r="AF10394" s="5"/>
      <c r="AG10394" s="5"/>
    </row>
    <row r="10395" spans="9:33" x14ac:dyDescent="0.2">
      <c r="I10395" s="1"/>
      <c r="L10395" s="1"/>
      <c r="AC10395" s="5"/>
      <c r="AD10395" s="5"/>
      <c r="AE10395" s="5"/>
      <c r="AF10395" s="5"/>
      <c r="AG10395" s="5"/>
    </row>
    <row r="10396" spans="9:33" x14ac:dyDescent="0.2">
      <c r="I10396" s="1"/>
      <c r="L10396" s="1"/>
      <c r="AC10396" s="5"/>
      <c r="AD10396" s="5"/>
      <c r="AE10396" s="5"/>
      <c r="AF10396" s="5"/>
      <c r="AG10396" s="5"/>
    </row>
    <row r="10397" spans="9:33" x14ac:dyDescent="0.2">
      <c r="I10397" s="1"/>
      <c r="L10397" s="1"/>
      <c r="AC10397" s="5"/>
      <c r="AD10397" s="5"/>
      <c r="AE10397" s="5"/>
      <c r="AF10397" s="5"/>
      <c r="AG10397" s="5"/>
    </row>
    <row r="10398" spans="9:33" x14ac:dyDescent="0.2">
      <c r="I10398" s="1"/>
      <c r="L10398" s="1"/>
      <c r="AC10398" s="5"/>
      <c r="AD10398" s="5"/>
      <c r="AE10398" s="5"/>
      <c r="AF10398" s="5"/>
      <c r="AG10398" s="5"/>
    </row>
    <row r="10399" spans="9:33" x14ac:dyDescent="0.2">
      <c r="I10399" s="1"/>
      <c r="L10399" s="1"/>
      <c r="AC10399" s="5"/>
      <c r="AD10399" s="5"/>
      <c r="AE10399" s="5"/>
      <c r="AF10399" s="5"/>
      <c r="AG10399" s="5"/>
    </row>
    <row r="10400" spans="9:33" x14ac:dyDescent="0.2">
      <c r="I10400" s="1"/>
      <c r="L10400" s="1"/>
      <c r="AC10400" s="5"/>
      <c r="AD10400" s="5"/>
      <c r="AE10400" s="5"/>
      <c r="AF10400" s="5"/>
      <c r="AG10400" s="5"/>
    </row>
    <row r="10401" spans="9:33" x14ac:dyDescent="0.2">
      <c r="I10401" s="1"/>
      <c r="L10401" s="1"/>
      <c r="AC10401" s="5"/>
      <c r="AD10401" s="5"/>
      <c r="AE10401" s="5"/>
      <c r="AF10401" s="5"/>
      <c r="AG10401" s="5"/>
    </row>
    <row r="10402" spans="9:33" x14ac:dyDescent="0.2">
      <c r="I10402" s="1"/>
      <c r="L10402" s="1"/>
      <c r="AC10402" s="5"/>
      <c r="AD10402" s="5"/>
      <c r="AE10402" s="5"/>
      <c r="AF10402" s="5"/>
      <c r="AG10402" s="5"/>
    </row>
    <row r="10403" spans="9:33" x14ac:dyDescent="0.2">
      <c r="I10403" s="1"/>
      <c r="L10403" s="1"/>
      <c r="AC10403" s="5"/>
      <c r="AD10403" s="5"/>
      <c r="AE10403" s="5"/>
      <c r="AF10403" s="5"/>
      <c r="AG10403" s="5"/>
    </row>
    <row r="10404" spans="9:33" x14ac:dyDescent="0.2">
      <c r="I10404" s="1"/>
      <c r="L10404" s="1"/>
      <c r="AC10404" s="5"/>
      <c r="AD10404" s="5"/>
      <c r="AE10404" s="5"/>
      <c r="AF10404" s="5"/>
      <c r="AG10404" s="5"/>
    </row>
    <row r="10405" spans="9:33" x14ac:dyDescent="0.2">
      <c r="I10405" s="1"/>
      <c r="L10405" s="1"/>
      <c r="AC10405" s="5"/>
      <c r="AD10405" s="5"/>
      <c r="AE10405" s="5"/>
      <c r="AF10405" s="5"/>
      <c r="AG10405" s="5"/>
    </row>
    <row r="10406" spans="9:33" x14ac:dyDescent="0.2">
      <c r="I10406" s="1"/>
      <c r="L10406" s="1"/>
      <c r="AC10406" s="5"/>
      <c r="AD10406" s="5"/>
      <c r="AE10406" s="5"/>
      <c r="AF10406" s="5"/>
      <c r="AG10406" s="5"/>
    </row>
    <row r="10407" spans="9:33" x14ac:dyDescent="0.2">
      <c r="I10407" s="1"/>
      <c r="L10407" s="1"/>
      <c r="AC10407" s="5"/>
      <c r="AD10407" s="5"/>
      <c r="AE10407" s="5"/>
      <c r="AF10407" s="5"/>
      <c r="AG10407" s="5"/>
    </row>
    <row r="10408" spans="9:33" x14ac:dyDescent="0.2">
      <c r="I10408" s="1"/>
      <c r="L10408" s="1"/>
      <c r="AC10408" s="5"/>
      <c r="AD10408" s="5"/>
      <c r="AE10408" s="5"/>
      <c r="AF10408" s="5"/>
      <c r="AG10408" s="5"/>
    </row>
    <row r="10409" spans="9:33" x14ac:dyDescent="0.2">
      <c r="I10409" s="1"/>
      <c r="L10409" s="1"/>
      <c r="AC10409" s="5"/>
      <c r="AD10409" s="5"/>
      <c r="AE10409" s="5"/>
      <c r="AF10409" s="5"/>
      <c r="AG10409" s="5"/>
    </row>
    <row r="10410" spans="9:33" x14ac:dyDescent="0.2">
      <c r="I10410" s="1"/>
      <c r="L10410" s="1"/>
      <c r="AC10410" s="5"/>
      <c r="AD10410" s="5"/>
      <c r="AE10410" s="5"/>
      <c r="AF10410" s="5"/>
      <c r="AG10410" s="5"/>
    </row>
    <row r="10411" spans="9:33" x14ac:dyDescent="0.2">
      <c r="I10411" s="1"/>
      <c r="L10411" s="1"/>
      <c r="AC10411" s="5"/>
      <c r="AD10411" s="5"/>
      <c r="AE10411" s="5"/>
      <c r="AF10411" s="5"/>
      <c r="AG10411" s="5"/>
    </row>
    <row r="10412" spans="9:33" x14ac:dyDescent="0.2">
      <c r="I10412" s="1"/>
      <c r="L10412" s="1"/>
      <c r="AC10412" s="5"/>
      <c r="AD10412" s="5"/>
      <c r="AE10412" s="5"/>
      <c r="AF10412" s="5"/>
      <c r="AG10412" s="5"/>
    </row>
    <row r="10413" spans="9:33" x14ac:dyDescent="0.2">
      <c r="I10413" s="1"/>
      <c r="L10413" s="3"/>
    </row>
    <row r="10414" spans="9:33" x14ac:dyDescent="0.2">
      <c r="I10414" s="1"/>
      <c r="L10414" s="1"/>
      <c r="AC10414" s="5"/>
      <c r="AD10414" s="5"/>
      <c r="AE10414" s="5"/>
      <c r="AF10414" s="5"/>
      <c r="AG10414" s="5"/>
    </row>
    <row r="10415" spans="9:33" x14ac:dyDescent="0.2">
      <c r="I10415" s="1"/>
      <c r="L10415" s="1"/>
      <c r="AC10415" s="5"/>
      <c r="AD10415" s="5"/>
      <c r="AE10415" s="5"/>
      <c r="AF10415" s="5"/>
      <c r="AG10415" s="5"/>
    </row>
    <row r="10416" spans="9:33" x14ac:dyDescent="0.2">
      <c r="I10416" s="1"/>
      <c r="L10416" s="1"/>
      <c r="AC10416" s="5"/>
      <c r="AD10416" s="5"/>
      <c r="AE10416" s="5"/>
      <c r="AF10416" s="5"/>
      <c r="AG10416" s="5"/>
    </row>
    <row r="10417" spans="9:33" x14ac:dyDescent="0.2">
      <c r="I10417" s="1"/>
      <c r="L10417" s="1"/>
      <c r="AC10417" s="5"/>
      <c r="AD10417" s="5"/>
      <c r="AE10417" s="5"/>
      <c r="AF10417" s="5"/>
      <c r="AG10417" s="5"/>
    </row>
    <row r="10418" spans="9:33" x14ac:dyDescent="0.2">
      <c r="I10418" s="1"/>
      <c r="L10418" s="1"/>
      <c r="AC10418" s="5"/>
      <c r="AD10418" s="5"/>
      <c r="AE10418" s="5"/>
      <c r="AF10418" s="5"/>
      <c r="AG10418" s="5"/>
    </row>
    <row r="10419" spans="9:33" x14ac:dyDescent="0.2">
      <c r="I10419" s="1"/>
      <c r="L10419" s="1"/>
      <c r="AC10419" s="5"/>
      <c r="AD10419" s="5"/>
      <c r="AE10419" s="5"/>
      <c r="AF10419" s="5"/>
      <c r="AG10419" s="5"/>
    </row>
    <row r="10420" spans="9:33" x14ac:dyDescent="0.2">
      <c r="I10420" s="1"/>
      <c r="L10420" s="1"/>
      <c r="AC10420" s="5"/>
      <c r="AD10420" s="5"/>
      <c r="AE10420" s="5"/>
      <c r="AF10420" s="5"/>
      <c r="AG10420" s="5"/>
    </row>
    <row r="10421" spans="9:33" x14ac:dyDescent="0.2">
      <c r="I10421" s="1"/>
      <c r="L10421" s="1"/>
      <c r="AC10421" s="5"/>
      <c r="AD10421" s="5"/>
      <c r="AE10421" s="5"/>
      <c r="AF10421" s="5"/>
      <c r="AG10421" s="5"/>
    </row>
    <row r="10422" spans="9:33" x14ac:dyDescent="0.2">
      <c r="I10422" s="1"/>
      <c r="L10422" s="1"/>
      <c r="AC10422" s="5"/>
      <c r="AD10422" s="5"/>
      <c r="AE10422" s="5"/>
      <c r="AF10422" s="5"/>
      <c r="AG10422" s="5"/>
    </row>
    <row r="10423" spans="9:33" x14ac:dyDescent="0.2">
      <c r="I10423" s="1"/>
      <c r="L10423" s="1"/>
      <c r="AC10423" s="5"/>
      <c r="AD10423" s="5"/>
      <c r="AE10423" s="5"/>
      <c r="AF10423" s="5"/>
      <c r="AG10423" s="5"/>
    </row>
    <row r="10424" spans="9:33" x14ac:dyDescent="0.2">
      <c r="I10424" s="2"/>
      <c r="L10424" s="1"/>
      <c r="AC10424" s="5"/>
      <c r="AD10424" s="5"/>
      <c r="AE10424" s="5"/>
      <c r="AF10424" s="5"/>
      <c r="AG10424" s="5"/>
    </row>
    <row r="10425" spans="9:33" x14ac:dyDescent="0.2">
      <c r="I10425" s="1"/>
      <c r="L10425" s="1"/>
      <c r="AC10425" s="5"/>
      <c r="AD10425" s="5"/>
      <c r="AE10425" s="5"/>
      <c r="AF10425" s="5"/>
      <c r="AG10425" s="5"/>
    </row>
    <row r="10426" spans="9:33" x14ac:dyDescent="0.2">
      <c r="I10426" s="1"/>
      <c r="L10426" s="1"/>
      <c r="AC10426" s="5"/>
      <c r="AD10426" s="5"/>
      <c r="AE10426" s="5"/>
      <c r="AF10426" s="5"/>
      <c r="AG10426" s="5"/>
    </row>
    <row r="10427" spans="9:33" x14ac:dyDescent="0.2">
      <c r="I10427" s="1"/>
      <c r="L10427" s="1"/>
      <c r="AC10427" s="5"/>
      <c r="AD10427" s="5"/>
      <c r="AE10427" s="5"/>
      <c r="AF10427" s="5"/>
      <c r="AG10427" s="5"/>
    </row>
    <row r="10428" spans="9:33" x14ac:dyDescent="0.2">
      <c r="I10428" s="1"/>
      <c r="L10428" s="1"/>
      <c r="AC10428" s="5"/>
      <c r="AD10428" s="5"/>
      <c r="AE10428" s="5"/>
      <c r="AF10428" s="5"/>
      <c r="AG10428" s="5"/>
    </row>
    <row r="10429" spans="9:33" x14ac:dyDescent="0.2">
      <c r="I10429" s="1"/>
      <c r="L10429" s="1"/>
      <c r="AC10429" s="5"/>
      <c r="AD10429" s="5"/>
      <c r="AE10429" s="5"/>
      <c r="AF10429" s="5"/>
      <c r="AG10429" s="5"/>
    </row>
    <row r="10430" spans="9:33" x14ac:dyDescent="0.2">
      <c r="I10430" s="2"/>
      <c r="L10430" s="1"/>
      <c r="AC10430" s="5"/>
      <c r="AD10430" s="5"/>
      <c r="AE10430" s="5"/>
      <c r="AF10430" s="5"/>
      <c r="AG10430" s="5"/>
    </row>
    <row r="10431" spans="9:33" x14ac:dyDescent="0.2">
      <c r="I10431" s="1"/>
      <c r="L10431" s="1"/>
      <c r="AC10431" s="5"/>
      <c r="AD10431" s="5"/>
      <c r="AE10431" s="5"/>
      <c r="AF10431" s="5"/>
      <c r="AG10431" s="5"/>
    </row>
    <row r="10432" spans="9:33" x14ac:dyDescent="0.2">
      <c r="I10432" s="2"/>
      <c r="L10432" s="1"/>
      <c r="AC10432" s="5"/>
      <c r="AD10432" s="5"/>
      <c r="AE10432" s="5"/>
      <c r="AF10432" s="5"/>
      <c r="AG10432" s="5"/>
    </row>
    <row r="10433" spans="9:33" x14ac:dyDescent="0.2">
      <c r="I10433" s="1"/>
      <c r="L10433" s="1"/>
      <c r="AC10433" s="5"/>
      <c r="AD10433" s="5"/>
      <c r="AE10433" s="5"/>
      <c r="AF10433" s="5"/>
      <c r="AG10433" s="5"/>
    </row>
    <row r="10434" spans="9:33" x14ac:dyDescent="0.2">
      <c r="I10434" s="1"/>
      <c r="L10434" s="1"/>
      <c r="AC10434" s="5"/>
      <c r="AD10434" s="5"/>
      <c r="AE10434" s="5"/>
      <c r="AF10434" s="5"/>
      <c r="AG10434" s="5"/>
    </row>
    <row r="10435" spans="9:33" x14ac:dyDescent="0.2">
      <c r="I10435" s="1"/>
      <c r="L10435" s="1"/>
      <c r="AC10435" s="5"/>
      <c r="AD10435" s="5"/>
      <c r="AE10435" s="5"/>
      <c r="AF10435" s="5"/>
      <c r="AG10435" s="5"/>
    </row>
    <row r="10436" spans="9:33" x14ac:dyDescent="0.2">
      <c r="I10436" s="1"/>
      <c r="L10436" s="1"/>
      <c r="AC10436" s="5"/>
      <c r="AD10436" s="5"/>
      <c r="AE10436" s="5"/>
      <c r="AF10436" s="5"/>
      <c r="AG10436" s="5"/>
    </row>
    <row r="10437" spans="9:33" x14ac:dyDescent="0.2">
      <c r="I10437" s="1"/>
      <c r="L10437" s="1"/>
      <c r="AC10437" s="5"/>
      <c r="AD10437" s="5"/>
      <c r="AE10437" s="5"/>
      <c r="AF10437" s="5"/>
      <c r="AG10437" s="5"/>
    </row>
    <row r="10438" spans="9:33" x14ac:dyDescent="0.2">
      <c r="I10438" s="1"/>
      <c r="L10438" s="1"/>
      <c r="AC10438" s="5"/>
      <c r="AD10438" s="5"/>
      <c r="AE10438" s="5"/>
      <c r="AF10438" s="5"/>
      <c r="AG10438" s="5"/>
    </row>
    <row r="10439" spans="9:33" x14ac:dyDescent="0.2">
      <c r="I10439" s="1"/>
      <c r="L10439" s="1"/>
      <c r="AC10439" s="5"/>
      <c r="AD10439" s="5"/>
      <c r="AE10439" s="5"/>
      <c r="AF10439" s="5"/>
      <c r="AG10439" s="5"/>
    </row>
    <row r="10440" spans="9:33" x14ac:dyDescent="0.2">
      <c r="I10440" s="1"/>
      <c r="L10440" s="1"/>
      <c r="AC10440" s="5"/>
      <c r="AD10440" s="5"/>
      <c r="AE10440" s="5"/>
      <c r="AF10440" s="5"/>
      <c r="AG10440" s="5"/>
    </row>
    <row r="10441" spans="9:33" x14ac:dyDescent="0.2">
      <c r="I10441" s="1"/>
      <c r="L10441" s="1"/>
      <c r="AC10441" s="5"/>
      <c r="AD10441" s="5"/>
      <c r="AE10441" s="5"/>
      <c r="AF10441" s="5"/>
      <c r="AG10441" s="5"/>
    </row>
    <row r="10442" spans="9:33" x14ac:dyDescent="0.2">
      <c r="I10442" s="1"/>
      <c r="L10442" s="1"/>
      <c r="AC10442" s="5"/>
      <c r="AD10442" s="5"/>
      <c r="AE10442" s="5"/>
      <c r="AF10442" s="5"/>
      <c r="AG10442" s="5"/>
    </row>
    <row r="10443" spans="9:33" x14ac:dyDescent="0.2">
      <c r="I10443" s="2"/>
      <c r="L10443" s="1"/>
      <c r="AC10443" s="5"/>
      <c r="AD10443" s="5"/>
      <c r="AE10443" s="5"/>
      <c r="AF10443" s="5"/>
      <c r="AG10443" s="5"/>
    </row>
    <row r="10444" spans="9:33" x14ac:dyDescent="0.2">
      <c r="I10444" s="1"/>
      <c r="L10444" s="1"/>
      <c r="AC10444" s="5"/>
      <c r="AD10444" s="5"/>
      <c r="AE10444" s="5"/>
      <c r="AF10444" s="5"/>
      <c r="AG10444" s="5"/>
    </row>
    <row r="10445" spans="9:33" x14ac:dyDescent="0.2">
      <c r="I10445" s="1"/>
      <c r="L10445" s="1"/>
      <c r="AC10445" s="5"/>
      <c r="AD10445" s="5"/>
      <c r="AE10445" s="5"/>
      <c r="AF10445" s="5"/>
      <c r="AG10445" s="5"/>
    </row>
    <row r="10446" spans="9:33" x14ac:dyDescent="0.2">
      <c r="I10446" s="2"/>
      <c r="L10446" s="1"/>
      <c r="AC10446" s="5"/>
      <c r="AD10446" s="5"/>
      <c r="AE10446" s="5"/>
      <c r="AF10446" s="5"/>
      <c r="AG10446" s="5"/>
    </row>
    <row r="10447" spans="9:33" x14ac:dyDescent="0.2">
      <c r="I10447" s="1"/>
      <c r="L10447" s="1"/>
      <c r="AC10447" s="5"/>
      <c r="AD10447" s="5"/>
      <c r="AE10447" s="5"/>
      <c r="AF10447" s="5"/>
      <c r="AG10447" s="5"/>
    </row>
    <row r="10448" spans="9:33" x14ac:dyDescent="0.2">
      <c r="I10448" s="2"/>
      <c r="L10448" s="1"/>
      <c r="AC10448" s="5"/>
      <c r="AD10448" s="5"/>
      <c r="AE10448" s="5"/>
      <c r="AF10448" s="5"/>
      <c r="AG10448" s="5"/>
    </row>
    <row r="10449" spans="9:33" x14ac:dyDescent="0.2">
      <c r="I10449" s="2"/>
      <c r="L10449" s="1"/>
      <c r="AC10449" s="5"/>
      <c r="AD10449" s="5"/>
      <c r="AE10449" s="5"/>
      <c r="AF10449" s="5"/>
      <c r="AG10449" s="5"/>
    </row>
    <row r="10450" spans="9:33" x14ac:dyDescent="0.2">
      <c r="I10450" s="2"/>
      <c r="L10450" s="1"/>
      <c r="AC10450" s="5"/>
      <c r="AD10450" s="5"/>
      <c r="AE10450" s="5"/>
      <c r="AF10450" s="5"/>
      <c r="AG10450" s="5"/>
    </row>
    <row r="10451" spans="9:33" x14ac:dyDescent="0.2">
      <c r="I10451" s="2"/>
      <c r="L10451" s="1"/>
      <c r="AC10451" s="5"/>
      <c r="AD10451" s="5"/>
      <c r="AE10451" s="5"/>
      <c r="AF10451" s="5"/>
      <c r="AG10451" s="5"/>
    </row>
    <row r="10452" spans="9:33" x14ac:dyDescent="0.2">
      <c r="I10452" s="1"/>
      <c r="L10452" s="1"/>
      <c r="AC10452" s="5"/>
      <c r="AD10452" s="5"/>
      <c r="AE10452" s="5"/>
      <c r="AF10452" s="5"/>
      <c r="AG10452" s="5"/>
    </row>
    <row r="10453" spans="9:33" x14ac:dyDescent="0.2">
      <c r="I10453" s="1"/>
      <c r="L10453" s="1"/>
      <c r="AC10453" s="5"/>
      <c r="AD10453" s="5"/>
      <c r="AE10453" s="5"/>
      <c r="AF10453" s="5"/>
      <c r="AG10453" s="5"/>
    </row>
    <row r="10454" spans="9:33" x14ac:dyDescent="0.2">
      <c r="I10454" s="1"/>
      <c r="L10454" s="1"/>
      <c r="AC10454" s="5"/>
      <c r="AD10454" s="5"/>
      <c r="AE10454" s="5"/>
      <c r="AF10454" s="5"/>
      <c r="AG10454" s="5"/>
    </row>
    <row r="10455" spans="9:33" x14ac:dyDescent="0.2">
      <c r="I10455" s="1"/>
      <c r="L10455" s="1"/>
      <c r="AC10455" s="5"/>
      <c r="AD10455" s="5"/>
      <c r="AE10455" s="5"/>
      <c r="AF10455" s="5"/>
      <c r="AG10455" s="5"/>
    </row>
    <row r="10456" spans="9:33" x14ac:dyDescent="0.2">
      <c r="I10456" s="1"/>
      <c r="L10456" s="1"/>
      <c r="AC10456" s="5"/>
      <c r="AD10456" s="5"/>
      <c r="AE10456" s="5"/>
      <c r="AF10456" s="5"/>
      <c r="AG10456" s="5"/>
    </row>
    <row r="10457" spans="9:33" x14ac:dyDescent="0.2">
      <c r="I10457" s="1"/>
      <c r="L10457" s="1"/>
      <c r="AC10457" s="5"/>
      <c r="AD10457" s="5"/>
      <c r="AE10457" s="5"/>
      <c r="AF10457" s="5"/>
      <c r="AG10457" s="5"/>
    </row>
    <row r="10458" spans="9:33" x14ac:dyDescent="0.2">
      <c r="I10458" s="1"/>
      <c r="L10458" s="1"/>
      <c r="AC10458" s="5"/>
      <c r="AD10458" s="5"/>
      <c r="AE10458" s="5"/>
      <c r="AF10458" s="5"/>
      <c r="AG10458" s="5"/>
    </row>
    <row r="10459" spans="9:33" x14ac:dyDescent="0.2">
      <c r="I10459" s="1"/>
      <c r="L10459" s="1"/>
      <c r="AC10459" s="5"/>
      <c r="AD10459" s="5"/>
      <c r="AE10459" s="5"/>
      <c r="AF10459" s="5"/>
      <c r="AG10459" s="5"/>
    </row>
    <row r="10460" spans="9:33" x14ac:dyDescent="0.2">
      <c r="I10460" s="1"/>
      <c r="L10460" s="1"/>
      <c r="AC10460" s="5"/>
      <c r="AD10460" s="5"/>
      <c r="AE10460" s="5"/>
      <c r="AF10460" s="5"/>
      <c r="AG10460" s="5"/>
    </row>
    <row r="10461" spans="9:33" x14ac:dyDescent="0.2">
      <c r="I10461" s="1"/>
      <c r="L10461" s="1"/>
      <c r="AC10461" s="5"/>
      <c r="AD10461" s="5"/>
      <c r="AE10461" s="5"/>
      <c r="AF10461" s="5"/>
      <c r="AG10461" s="5"/>
    </row>
    <row r="10462" spans="9:33" x14ac:dyDescent="0.2">
      <c r="I10462" s="1"/>
      <c r="L10462" s="1"/>
      <c r="AC10462" s="5"/>
      <c r="AD10462" s="5"/>
      <c r="AE10462" s="5"/>
      <c r="AF10462" s="5"/>
      <c r="AG10462" s="5"/>
    </row>
    <row r="10463" spans="9:33" x14ac:dyDescent="0.2">
      <c r="I10463" s="1"/>
      <c r="L10463" s="1"/>
      <c r="AC10463" s="5"/>
      <c r="AD10463" s="5"/>
      <c r="AE10463" s="5"/>
      <c r="AF10463" s="5"/>
      <c r="AG10463" s="5"/>
    </row>
    <row r="10464" spans="9:33" x14ac:dyDescent="0.2">
      <c r="I10464" s="1"/>
      <c r="L10464" s="1"/>
      <c r="AC10464" s="5"/>
      <c r="AD10464" s="5"/>
      <c r="AE10464" s="5"/>
      <c r="AF10464" s="5"/>
      <c r="AG10464" s="5"/>
    </row>
    <row r="10465" spans="9:33" x14ac:dyDescent="0.2">
      <c r="I10465" s="1"/>
      <c r="L10465" s="1"/>
      <c r="AC10465" s="5"/>
      <c r="AD10465" s="5"/>
      <c r="AE10465" s="5"/>
      <c r="AF10465" s="5"/>
      <c r="AG10465" s="5"/>
    </row>
    <row r="10466" spans="9:33" x14ac:dyDescent="0.2">
      <c r="I10466" s="1"/>
      <c r="L10466" s="1"/>
      <c r="AC10466" s="5"/>
      <c r="AD10466" s="5"/>
      <c r="AE10466" s="5"/>
      <c r="AF10466" s="5"/>
      <c r="AG10466" s="5"/>
    </row>
    <row r="10467" spans="9:33" x14ac:dyDescent="0.2">
      <c r="I10467" s="1"/>
      <c r="L10467" s="1"/>
      <c r="AC10467" s="5"/>
      <c r="AD10467" s="5"/>
      <c r="AE10467" s="5"/>
      <c r="AF10467" s="5"/>
      <c r="AG10467" s="5"/>
    </row>
    <row r="10468" spans="9:33" x14ac:dyDescent="0.2">
      <c r="I10468" s="1"/>
      <c r="L10468" s="1"/>
      <c r="AC10468" s="5"/>
      <c r="AD10468" s="5"/>
      <c r="AE10468" s="5"/>
      <c r="AF10468" s="5"/>
      <c r="AG10468" s="5"/>
    </row>
    <row r="10469" spans="9:33" x14ac:dyDescent="0.2">
      <c r="I10469" s="1"/>
      <c r="L10469" s="1"/>
      <c r="AC10469" s="5"/>
      <c r="AD10469" s="5"/>
      <c r="AE10469" s="5"/>
      <c r="AF10469" s="5"/>
      <c r="AG10469" s="5"/>
    </row>
    <row r="10470" spans="9:33" x14ac:dyDescent="0.2">
      <c r="I10470" s="1"/>
      <c r="L10470" s="1"/>
      <c r="AC10470" s="5"/>
      <c r="AD10470" s="5"/>
      <c r="AE10470" s="5"/>
      <c r="AF10470" s="5"/>
      <c r="AG10470" s="5"/>
    </row>
    <row r="10471" spans="9:33" x14ac:dyDescent="0.2">
      <c r="I10471" s="1"/>
      <c r="L10471" s="1"/>
      <c r="AC10471" s="5"/>
      <c r="AD10471" s="5"/>
      <c r="AE10471" s="5"/>
      <c r="AF10471" s="5"/>
      <c r="AG10471" s="5"/>
    </row>
    <row r="10472" spans="9:33" x14ac:dyDescent="0.2">
      <c r="I10472" s="1"/>
      <c r="L10472" s="1"/>
      <c r="AC10472" s="5"/>
      <c r="AD10472" s="5"/>
      <c r="AE10472" s="5"/>
      <c r="AF10472" s="5"/>
      <c r="AG10472" s="5"/>
    </row>
    <row r="10473" spans="9:33" x14ac:dyDescent="0.2">
      <c r="I10473" s="1"/>
      <c r="L10473" s="1"/>
      <c r="AC10473" s="5"/>
      <c r="AD10473" s="5"/>
      <c r="AE10473" s="5"/>
      <c r="AF10473" s="5"/>
      <c r="AG10473" s="5"/>
    </row>
    <row r="10474" spans="9:33" x14ac:dyDescent="0.2">
      <c r="I10474" s="1"/>
      <c r="L10474" s="1"/>
      <c r="AC10474" s="5"/>
      <c r="AD10474" s="5"/>
      <c r="AE10474" s="5"/>
      <c r="AF10474" s="5"/>
      <c r="AG10474" s="5"/>
    </row>
    <row r="10475" spans="9:33" x14ac:dyDescent="0.2">
      <c r="I10475" s="1"/>
      <c r="L10475" s="1"/>
      <c r="AC10475" s="5"/>
      <c r="AD10475" s="5"/>
      <c r="AE10475" s="5"/>
      <c r="AF10475" s="5"/>
      <c r="AG10475" s="5"/>
    </row>
    <row r="10476" spans="9:33" x14ac:dyDescent="0.2">
      <c r="I10476" s="1"/>
      <c r="L10476" s="1"/>
      <c r="AC10476" s="5"/>
      <c r="AD10476" s="5"/>
      <c r="AE10476" s="5"/>
      <c r="AF10476" s="5"/>
      <c r="AG10476" s="5"/>
    </row>
    <row r="10477" spans="9:33" x14ac:dyDescent="0.2">
      <c r="I10477" s="1"/>
      <c r="L10477" s="1"/>
      <c r="AC10477" s="5"/>
      <c r="AD10477" s="5"/>
      <c r="AE10477" s="5"/>
      <c r="AF10477" s="5"/>
      <c r="AG10477" s="5"/>
    </row>
    <row r="10478" spans="9:33" x14ac:dyDescent="0.2">
      <c r="I10478" s="1"/>
      <c r="L10478" s="1"/>
      <c r="AC10478" s="5"/>
      <c r="AD10478" s="5"/>
      <c r="AE10478" s="5"/>
      <c r="AF10478" s="5"/>
      <c r="AG10478" s="5"/>
    </row>
    <row r="10479" spans="9:33" x14ac:dyDescent="0.2">
      <c r="I10479" s="1"/>
      <c r="L10479" s="1"/>
      <c r="AC10479" s="5"/>
      <c r="AD10479" s="5"/>
      <c r="AE10479" s="5"/>
      <c r="AF10479" s="5"/>
      <c r="AG10479" s="5"/>
    </row>
    <row r="10480" spans="9:33" x14ac:dyDescent="0.2">
      <c r="I10480" s="1"/>
      <c r="L10480" s="1"/>
      <c r="AC10480" s="5"/>
      <c r="AD10480" s="5"/>
      <c r="AE10480" s="5"/>
      <c r="AF10480" s="5"/>
      <c r="AG10480" s="5"/>
    </row>
    <row r="10481" spans="9:33" x14ac:dyDescent="0.2">
      <c r="I10481" s="1"/>
      <c r="L10481" s="1"/>
      <c r="AC10481" s="5"/>
      <c r="AD10481" s="5"/>
      <c r="AE10481" s="5"/>
      <c r="AF10481" s="5"/>
      <c r="AG10481" s="5"/>
    </row>
    <row r="10482" spans="9:33" x14ac:dyDescent="0.2">
      <c r="I10482" s="1"/>
      <c r="L10482" s="1"/>
      <c r="AC10482" s="5"/>
      <c r="AD10482" s="5"/>
      <c r="AE10482" s="5"/>
      <c r="AF10482" s="5"/>
      <c r="AG10482" s="5"/>
    </row>
    <row r="10483" spans="9:33" x14ac:dyDescent="0.2">
      <c r="I10483" s="1"/>
      <c r="L10483" s="1"/>
      <c r="AC10483" s="5"/>
      <c r="AD10483" s="5"/>
      <c r="AE10483" s="5"/>
      <c r="AF10483" s="5"/>
      <c r="AG10483" s="5"/>
    </row>
    <row r="10484" spans="9:33" x14ac:dyDescent="0.2">
      <c r="I10484" s="1"/>
      <c r="L10484" s="1"/>
      <c r="AC10484" s="5"/>
      <c r="AD10484" s="5"/>
      <c r="AE10484" s="5"/>
      <c r="AF10484" s="5"/>
      <c r="AG10484" s="5"/>
    </row>
    <row r="10485" spans="9:33" x14ac:dyDescent="0.2">
      <c r="I10485" s="1"/>
      <c r="L10485" s="1"/>
      <c r="AC10485" s="5"/>
      <c r="AD10485" s="5"/>
      <c r="AE10485" s="5"/>
      <c r="AF10485" s="5"/>
      <c r="AG10485" s="5"/>
    </row>
    <row r="10486" spans="9:33" x14ac:dyDescent="0.2">
      <c r="I10486" s="1"/>
      <c r="L10486" s="1"/>
      <c r="AC10486" s="5"/>
      <c r="AD10486" s="5"/>
      <c r="AE10486" s="5"/>
      <c r="AF10486" s="5"/>
      <c r="AG10486" s="5"/>
    </row>
    <row r="10487" spans="9:33" x14ac:dyDescent="0.2">
      <c r="I10487" s="1"/>
      <c r="L10487" s="1"/>
      <c r="AC10487" s="5"/>
      <c r="AD10487" s="5"/>
      <c r="AE10487" s="5"/>
      <c r="AF10487" s="5"/>
      <c r="AG10487" s="5"/>
    </row>
    <row r="10488" spans="9:33" x14ac:dyDescent="0.2">
      <c r="I10488" s="1"/>
      <c r="L10488" s="1"/>
      <c r="AC10488" s="5"/>
      <c r="AD10488" s="5"/>
      <c r="AE10488" s="5"/>
      <c r="AF10488" s="5"/>
      <c r="AG10488" s="5"/>
    </row>
    <row r="10489" spans="9:33" x14ac:dyDescent="0.2">
      <c r="I10489" s="1"/>
      <c r="L10489" s="1"/>
      <c r="AC10489" s="5"/>
      <c r="AD10489" s="5"/>
      <c r="AE10489" s="5"/>
      <c r="AF10489" s="5"/>
      <c r="AG10489" s="5"/>
    </row>
    <row r="10490" spans="9:33" x14ac:dyDescent="0.2">
      <c r="I10490" s="1"/>
      <c r="L10490" s="1"/>
      <c r="AC10490" s="5"/>
      <c r="AD10490" s="5"/>
      <c r="AE10490" s="5"/>
      <c r="AF10490" s="5"/>
      <c r="AG10490" s="5"/>
    </row>
    <row r="10491" spans="9:33" x14ac:dyDescent="0.2">
      <c r="I10491" s="1"/>
      <c r="L10491" s="1"/>
      <c r="AC10491" s="5"/>
      <c r="AD10491" s="5"/>
      <c r="AE10491" s="5"/>
      <c r="AF10491" s="5"/>
      <c r="AG10491" s="5"/>
    </row>
    <row r="10492" spans="9:33" x14ac:dyDescent="0.2">
      <c r="I10492" s="1"/>
      <c r="L10492" s="1"/>
      <c r="AC10492" s="5"/>
      <c r="AD10492" s="5"/>
      <c r="AE10492" s="5"/>
      <c r="AF10492" s="5"/>
      <c r="AG10492" s="5"/>
    </row>
    <row r="10493" spans="9:33" x14ac:dyDescent="0.2">
      <c r="I10493" s="1"/>
      <c r="L10493" s="1"/>
      <c r="AC10493" s="5"/>
      <c r="AD10493" s="5"/>
      <c r="AE10493" s="5"/>
      <c r="AF10493" s="5"/>
      <c r="AG10493" s="5"/>
    </row>
    <row r="10494" spans="9:33" x14ac:dyDescent="0.2">
      <c r="I10494" s="1"/>
      <c r="L10494" s="1"/>
      <c r="AC10494" s="5"/>
      <c r="AD10494" s="5"/>
      <c r="AE10494" s="5"/>
      <c r="AF10494" s="5"/>
      <c r="AG10494" s="5"/>
    </row>
    <row r="10495" spans="9:33" x14ac:dyDescent="0.2">
      <c r="I10495" s="1"/>
      <c r="L10495" s="1"/>
      <c r="AC10495" s="5"/>
      <c r="AD10495" s="5"/>
      <c r="AE10495" s="5"/>
      <c r="AF10495" s="5"/>
      <c r="AG10495" s="5"/>
    </row>
    <row r="10496" spans="9:33" x14ac:dyDescent="0.2">
      <c r="I10496" s="1"/>
      <c r="L10496" s="1"/>
      <c r="AC10496" s="5"/>
      <c r="AD10496" s="5"/>
      <c r="AE10496" s="5"/>
      <c r="AF10496" s="5"/>
      <c r="AG10496" s="5"/>
    </row>
    <row r="10497" spans="9:33" x14ac:dyDescent="0.2">
      <c r="I10497" s="1"/>
      <c r="L10497" s="1"/>
      <c r="AC10497" s="5"/>
      <c r="AD10497" s="5"/>
      <c r="AE10497" s="5"/>
      <c r="AF10497" s="5"/>
      <c r="AG10497" s="5"/>
    </row>
    <row r="10498" spans="9:33" x14ac:dyDescent="0.2">
      <c r="I10498" s="1"/>
      <c r="L10498" s="1"/>
      <c r="AC10498" s="5"/>
      <c r="AD10498" s="5"/>
      <c r="AE10498" s="5"/>
      <c r="AF10498" s="5"/>
      <c r="AG10498" s="5"/>
    </row>
    <row r="10499" spans="9:33" x14ac:dyDescent="0.2">
      <c r="I10499" s="1"/>
      <c r="L10499" s="1"/>
      <c r="AC10499" s="5"/>
      <c r="AD10499" s="5"/>
      <c r="AE10499" s="5"/>
      <c r="AF10499" s="5"/>
      <c r="AG10499" s="5"/>
    </row>
    <row r="10500" spans="9:33" x14ac:dyDescent="0.2">
      <c r="I10500" s="1"/>
      <c r="L10500" s="1"/>
      <c r="AC10500" s="5"/>
      <c r="AD10500" s="5"/>
      <c r="AE10500" s="5"/>
      <c r="AF10500" s="5"/>
      <c r="AG10500" s="5"/>
    </row>
    <row r="10501" spans="9:33" x14ac:dyDescent="0.2">
      <c r="I10501" s="1"/>
      <c r="L10501" s="1"/>
      <c r="AC10501" s="5"/>
      <c r="AD10501" s="5"/>
      <c r="AE10501" s="5"/>
      <c r="AF10501" s="5"/>
      <c r="AG10501" s="5"/>
    </row>
    <row r="10502" spans="9:33" x14ac:dyDescent="0.2">
      <c r="I10502" s="1"/>
      <c r="L10502" s="1"/>
      <c r="AC10502" s="5"/>
      <c r="AD10502" s="5"/>
      <c r="AE10502" s="5"/>
      <c r="AF10502" s="5"/>
      <c r="AG10502" s="5"/>
    </row>
    <row r="10503" spans="9:33" x14ac:dyDescent="0.2">
      <c r="I10503" s="1"/>
      <c r="L10503" s="1"/>
      <c r="AC10503" s="5"/>
      <c r="AD10503" s="5"/>
      <c r="AE10503" s="5"/>
      <c r="AF10503" s="5"/>
      <c r="AG10503" s="5"/>
    </row>
    <row r="10504" spans="9:33" x14ac:dyDescent="0.2">
      <c r="I10504" s="1"/>
      <c r="L10504" s="1"/>
      <c r="AC10504" s="5"/>
      <c r="AD10504" s="5"/>
      <c r="AE10504" s="5"/>
      <c r="AF10504" s="5"/>
      <c r="AG10504" s="5"/>
    </row>
    <row r="10505" spans="9:33" x14ac:dyDescent="0.2">
      <c r="I10505" s="1"/>
      <c r="L10505" s="1"/>
      <c r="AC10505" s="5"/>
      <c r="AD10505" s="5"/>
      <c r="AE10505" s="5"/>
      <c r="AF10505" s="5"/>
      <c r="AG10505" s="5"/>
    </row>
    <row r="10506" spans="9:33" x14ac:dyDescent="0.2">
      <c r="I10506" s="1"/>
      <c r="L10506" s="1"/>
      <c r="AC10506" s="5"/>
      <c r="AD10506" s="5"/>
      <c r="AE10506" s="5"/>
      <c r="AF10506" s="5"/>
      <c r="AG10506" s="5"/>
    </row>
    <row r="10507" spans="9:33" x14ac:dyDescent="0.2">
      <c r="I10507" s="1"/>
      <c r="L10507" s="1"/>
      <c r="AC10507" s="5"/>
      <c r="AD10507" s="5"/>
      <c r="AE10507" s="5"/>
      <c r="AF10507" s="5"/>
      <c r="AG10507" s="5"/>
    </row>
    <row r="10508" spans="9:33" x14ac:dyDescent="0.2">
      <c r="I10508" s="1"/>
      <c r="L10508" s="1"/>
      <c r="AC10508" s="5"/>
      <c r="AD10508" s="5"/>
      <c r="AE10508" s="5"/>
      <c r="AF10508" s="5"/>
      <c r="AG10508" s="5"/>
    </row>
    <row r="10509" spans="9:33" x14ac:dyDescent="0.2">
      <c r="I10509" s="1"/>
      <c r="L10509" s="1"/>
      <c r="AC10509" s="5"/>
      <c r="AD10509" s="5"/>
      <c r="AE10509" s="5"/>
      <c r="AF10509" s="5"/>
      <c r="AG10509" s="5"/>
    </row>
    <row r="10510" spans="9:33" x14ac:dyDescent="0.2">
      <c r="I10510" s="1"/>
      <c r="L10510" s="1"/>
      <c r="AC10510" s="5"/>
      <c r="AD10510" s="5"/>
      <c r="AE10510" s="5"/>
      <c r="AF10510" s="5"/>
      <c r="AG10510" s="5"/>
    </row>
    <row r="10511" spans="9:33" x14ac:dyDescent="0.2">
      <c r="I10511" s="1"/>
      <c r="L10511" s="1"/>
      <c r="AC10511" s="5"/>
      <c r="AD10511" s="5"/>
      <c r="AE10511" s="5"/>
      <c r="AF10511" s="5"/>
      <c r="AG10511" s="5"/>
    </row>
    <row r="10512" spans="9:33" x14ac:dyDescent="0.2">
      <c r="I10512" s="1"/>
      <c r="L10512" s="1"/>
      <c r="AC10512" s="5"/>
      <c r="AD10512" s="5"/>
      <c r="AE10512" s="5"/>
      <c r="AF10512" s="5"/>
      <c r="AG10512" s="5"/>
    </row>
    <row r="10513" spans="9:33" x14ac:dyDescent="0.2">
      <c r="I10513" s="1"/>
      <c r="L10513" s="1"/>
      <c r="AC10513" s="5"/>
      <c r="AD10513" s="5"/>
      <c r="AE10513" s="5"/>
      <c r="AF10513" s="5"/>
      <c r="AG10513" s="5"/>
    </row>
    <row r="10514" spans="9:33" x14ac:dyDescent="0.2">
      <c r="I10514" s="1"/>
      <c r="L10514" s="1"/>
      <c r="AC10514" s="5"/>
      <c r="AD10514" s="5"/>
      <c r="AE10514" s="5"/>
      <c r="AF10514" s="5"/>
      <c r="AG10514" s="5"/>
    </row>
    <row r="10515" spans="9:33" x14ac:dyDescent="0.2">
      <c r="I10515" s="1"/>
      <c r="L10515" s="1"/>
      <c r="AC10515" s="5"/>
      <c r="AD10515" s="5"/>
      <c r="AE10515" s="5"/>
      <c r="AF10515" s="5"/>
      <c r="AG10515" s="5"/>
    </row>
    <row r="10516" spans="9:33" x14ac:dyDescent="0.2">
      <c r="I10516" s="1"/>
      <c r="L10516" s="1"/>
      <c r="AC10516" s="5"/>
      <c r="AD10516" s="5"/>
      <c r="AE10516" s="5"/>
      <c r="AF10516" s="5"/>
      <c r="AG10516" s="5"/>
    </row>
    <row r="10517" spans="9:33" x14ac:dyDescent="0.2">
      <c r="I10517" s="1"/>
      <c r="L10517" s="1"/>
      <c r="AC10517" s="5"/>
      <c r="AD10517" s="5"/>
      <c r="AE10517" s="5"/>
      <c r="AF10517" s="5"/>
      <c r="AG10517" s="5"/>
    </row>
    <row r="10518" spans="9:33" x14ac:dyDescent="0.2">
      <c r="I10518" s="1"/>
      <c r="L10518" s="1"/>
      <c r="AC10518" s="5"/>
      <c r="AD10518" s="5"/>
      <c r="AE10518" s="5"/>
      <c r="AF10518" s="5"/>
      <c r="AG10518" s="5"/>
    </row>
    <row r="10519" spans="9:33" x14ac:dyDescent="0.2">
      <c r="I10519" s="1"/>
      <c r="L10519" s="1"/>
      <c r="AC10519" s="5"/>
      <c r="AD10519" s="5"/>
      <c r="AE10519" s="5"/>
      <c r="AF10519" s="5"/>
      <c r="AG10519" s="5"/>
    </row>
    <row r="10520" spans="9:33" x14ac:dyDescent="0.2">
      <c r="I10520" s="1"/>
      <c r="L10520" s="3"/>
    </row>
    <row r="10521" spans="9:33" x14ac:dyDescent="0.2">
      <c r="I10521" s="1"/>
      <c r="L10521" s="1"/>
      <c r="AC10521" s="5"/>
      <c r="AD10521" s="5"/>
      <c r="AE10521" s="5"/>
      <c r="AF10521" s="5"/>
      <c r="AG10521" s="5"/>
    </row>
    <row r="10522" spans="9:33" x14ac:dyDescent="0.2">
      <c r="I10522" s="1"/>
      <c r="L10522" s="1"/>
      <c r="AC10522" s="5"/>
      <c r="AD10522" s="5"/>
      <c r="AE10522" s="5"/>
      <c r="AF10522" s="5"/>
      <c r="AG10522" s="5"/>
    </row>
    <row r="10523" spans="9:33" x14ac:dyDescent="0.2">
      <c r="I10523" s="1"/>
      <c r="L10523" s="1"/>
      <c r="AC10523" s="5"/>
      <c r="AD10523" s="5"/>
      <c r="AE10523" s="5"/>
      <c r="AF10523" s="5"/>
      <c r="AG10523" s="5"/>
    </row>
    <row r="10524" spans="9:33" x14ac:dyDescent="0.2">
      <c r="I10524" s="1"/>
      <c r="L10524" s="1"/>
      <c r="AC10524" s="5"/>
      <c r="AD10524" s="5"/>
      <c r="AE10524" s="5"/>
      <c r="AF10524" s="5"/>
      <c r="AG10524" s="5"/>
    </row>
    <row r="10525" spans="9:33" x14ac:dyDescent="0.2">
      <c r="I10525" s="1"/>
      <c r="L10525" s="1"/>
      <c r="AC10525" s="5"/>
      <c r="AD10525" s="5"/>
      <c r="AE10525" s="5"/>
      <c r="AF10525" s="5"/>
      <c r="AG10525" s="5"/>
    </row>
    <row r="10526" spans="9:33" x14ac:dyDescent="0.2">
      <c r="I10526" s="1"/>
      <c r="L10526" s="1"/>
      <c r="AC10526" s="5"/>
      <c r="AD10526" s="5"/>
      <c r="AE10526" s="5"/>
      <c r="AF10526" s="5"/>
      <c r="AG10526" s="5"/>
    </row>
    <row r="10527" spans="9:33" x14ac:dyDescent="0.2">
      <c r="I10527" s="1"/>
      <c r="L10527" s="1"/>
      <c r="AC10527" s="5"/>
      <c r="AD10527" s="5"/>
      <c r="AE10527" s="5"/>
      <c r="AF10527" s="5"/>
      <c r="AG10527" s="5"/>
    </row>
    <row r="10528" spans="9:33" x14ac:dyDescent="0.2">
      <c r="I10528" s="1"/>
      <c r="L10528" s="1"/>
      <c r="AC10528" s="5"/>
      <c r="AD10528" s="5"/>
      <c r="AE10528" s="5"/>
      <c r="AF10528" s="5"/>
      <c r="AG10528" s="5"/>
    </row>
    <row r="10529" spans="9:33" x14ac:dyDescent="0.2">
      <c r="I10529" s="1"/>
      <c r="L10529" s="1"/>
      <c r="AC10529" s="5"/>
      <c r="AD10529" s="5"/>
      <c r="AE10529" s="5"/>
      <c r="AF10529" s="5"/>
      <c r="AG10529" s="5"/>
    </row>
    <row r="10530" spans="9:33" x14ac:dyDescent="0.2">
      <c r="I10530" s="1"/>
      <c r="L10530" s="1"/>
      <c r="AC10530" s="5"/>
      <c r="AD10530" s="5"/>
      <c r="AE10530" s="5"/>
      <c r="AF10530" s="5"/>
      <c r="AG10530" s="5"/>
    </row>
    <row r="10531" spans="9:33" x14ac:dyDescent="0.2">
      <c r="I10531" s="2"/>
      <c r="L10531" s="1"/>
      <c r="AC10531" s="5"/>
      <c r="AD10531" s="5"/>
      <c r="AE10531" s="5"/>
      <c r="AF10531" s="5"/>
      <c r="AG10531" s="5"/>
    </row>
    <row r="10532" spans="9:33" x14ac:dyDescent="0.2">
      <c r="I10532" s="1"/>
      <c r="L10532" s="1"/>
      <c r="AC10532" s="5"/>
      <c r="AD10532" s="5"/>
      <c r="AE10532" s="5"/>
      <c r="AF10532" s="5"/>
      <c r="AG10532" s="5"/>
    </row>
    <row r="10533" spans="9:33" x14ac:dyDescent="0.2">
      <c r="I10533" s="1"/>
      <c r="L10533" s="1"/>
      <c r="AC10533" s="5"/>
      <c r="AD10533" s="5"/>
      <c r="AE10533" s="5"/>
      <c r="AF10533" s="5"/>
      <c r="AG10533" s="5"/>
    </row>
    <row r="10534" spans="9:33" x14ac:dyDescent="0.2">
      <c r="I10534" s="1"/>
      <c r="L10534" s="1"/>
      <c r="AC10534" s="5"/>
      <c r="AD10534" s="5"/>
      <c r="AE10534" s="5"/>
      <c r="AF10534" s="5"/>
      <c r="AG10534" s="5"/>
    </row>
    <row r="10535" spans="9:33" x14ac:dyDescent="0.2">
      <c r="I10535" s="1"/>
      <c r="L10535" s="1"/>
      <c r="AC10535" s="5"/>
      <c r="AD10535" s="5"/>
      <c r="AE10535" s="5"/>
      <c r="AF10535" s="5"/>
      <c r="AG10535" s="5"/>
    </row>
    <row r="10536" spans="9:33" x14ac:dyDescent="0.2">
      <c r="I10536" s="1"/>
      <c r="L10536" s="1"/>
      <c r="AC10536" s="5"/>
      <c r="AD10536" s="5"/>
      <c r="AE10536" s="5"/>
      <c r="AF10536" s="5"/>
      <c r="AG10536" s="5"/>
    </row>
    <row r="10537" spans="9:33" x14ac:dyDescent="0.2">
      <c r="I10537" s="2"/>
      <c r="L10537" s="1"/>
      <c r="AC10537" s="5"/>
      <c r="AD10537" s="5"/>
      <c r="AE10537" s="5"/>
      <c r="AF10537" s="5"/>
      <c r="AG10537" s="5"/>
    </row>
    <row r="10538" spans="9:33" x14ac:dyDescent="0.2">
      <c r="I10538" s="1"/>
      <c r="L10538" s="1"/>
      <c r="AC10538" s="5"/>
      <c r="AD10538" s="5"/>
      <c r="AE10538" s="5"/>
      <c r="AF10538" s="5"/>
      <c r="AG10538" s="5"/>
    </row>
    <row r="10539" spans="9:33" x14ac:dyDescent="0.2">
      <c r="I10539" s="2"/>
      <c r="L10539" s="1"/>
      <c r="AC10539" s="5"/>
      <c r="AD10539" s="5"/>
      <c r="AE10539" s="5"/>
      <c r="AF10539" s="5"/>
      <c r="AG10539" s="5"/>
    </row>
    <row r="10540" spans="9:33" x14ac:dyDescent="0.2">
      <c r="I10540" s="1"/>
      <c r="L10540" s="1"/>
      <c r="AC10540" s="5"/>
      <c r="AD10540" s="5"/>
      <c r="AE10540" s="5"/>
      <c r="AF10540" s="5"/>
      <c r="AG10540" s="5"/>
    </row>
    <row r="10541" spans="9:33" x14ac:dyDescent="0.2">
      <c r="I10541" s="1"/>
      <c r="L10541" s="1"/>
      <c r="AC10541" s="5"/>
      <c r="AD10541" s="5"/>
      <c r="AE10541" s="5"/>
      <c r="AF10541" s="5"/>
      <c r="AG10541" s="5"/>
    </row>
    <row r="10542" spans="9:33" x14ac:dyDescent="0.2">
      <c r="I10542" s="1"/>
      <c r="L10542" s="1"/>
      <c r="AC10542" s="5"/>
      <c r="AD10542" s="5"/>
      <c r="AE10542" s="5"/>
      <c r="AF10542" s="5"/>
      <c r="AG10542" s="5"/>
    </row>
    <row r="10543" spans="9:33" x14ac:dyDescent="0.2">
      <c r="I10543" s="1"/>
      <c r="L10543" s="1"/>
      <c r="AC10543" s="5"/>
      <c r="AD10543" s="5"/>
      <c r="AE10543" s="5"/>
      <c r="AF10543" s="5"/>
      <c r="AG10543" s="5"/>
    </row>
    <row r="10544" spans="9:33" x14ac:dyDescent="0.2">
      <c r="I10544" s="1"/>
      <c r="L10544" s="1"/>
      <c r="AC10544" s="5"/>
      <c r="AD10544" s="5"/>
      <c r="AE10544" s="5"/>
      <c r="AF10544" s="5"/>
      <c r="AG10544" s="5"/>
    </row>
    <row r="10545" spans="9:33" x14ac:dyDescent="0.2">
      <c r="I10545" s="1"/>
      <c r="L10545" s="1"/>
      <c r="AC10545" s="5"/>
      <c r="AD10545" s="5"/>
      <c r="AE10545" s="5"/>
      <c r="AF10545" s="5"/>
      <c r="AG10545" s="5"/>
    </row>
    <row r="10546" spans="9:33" x14ac:dyDescent="0.2">
      <c r="I10546" s="1"/>
      <c r="L10546" s="1"/>
      <c r="AC10546" s="5"/>
      <c r="AD10546" s="5"/>
      <c r="AE10546" s="5"/>
      <c r="AF10546" s="5"/>
      <c r="AG10546" s="5"/>
    </row>
    <row r="10547" spans="9:33" x14ac:dyDescent="0.2">
      <c r="I10547" s="1"/>
      <c r="L10547" s="1"/>
      <c r="AC10547" s="5"/>
      <c r="AD10547" s="5"/>
      <c r="AE10547" s="5"/>
      <c r="AF10547" s="5"/>
      <c r="AG10547" s="5"/>
    </row>
    <row r="10548" spans="9:33" x14ac:dyDescent="0.2">
      <c r="I10548" s="1"/>
      <c r="L10548" s="1"/>
      <c r="AC10548" s="5"/>
      <c r="AD10548" s="5"/>
      <c r="AE10548" s="5"/>
      <c r="AF10548" s="5"/>
      <c r="AG10548" s="5"/>
    </row>
    <row r="10549" spans="9:33" x14ac:dyDescent="0.2">
      <c r="I10549" s="1"/>
      <c r="L10549" s="1"/>
      <c r="AC10549" s="5"/>
      <c r="AD10549" s="5"/>
      <c r="AE10549" s="5"/>
      <c r="AF10549" s="5"/>
      <c r="AG10549" s="5"/>
    </row>
    <row r="10550" spans="9:33" x14ac:dyDescent="0.2">
      <c r="I10550" s="2"/>
      <c r="L10550" s="1"/>
      <c r="AC10550" s="5"/>
      <c r="AD10550" s="5"/>
      <c r="AE10550" s="5"/>
      <c r="AF10550" s="5"/>
      <c r="AG10550" s="5"/>
    </row>
    <row r="10551" spans="9:33" x14ac:dyDescent="0.2">
      <c r="I10551" s="1"/>
      <c r="L10551" s="1"/>
      <c r="AC10551" s="5"/>
      <c r="AD10551" s="5"/>
      <c r="AE10551" s="5"/>
      <c r="AF10551" s="5"/>
      <c r="AG10551" s="5"/>
    </row>
    <row r="10552" spans="9:33" x14ac:dyDescent="0.2">
      <c r="I10552" s="1"/>
      <c r="L10552" s="1"/>
      <c r="AC10552" s="5"/>
      <c r="AD10552" s="5"/>
      <c r="AE10552" s="5"/>
      <c r="AF10552" s="5"/>
      <c r="AG10552" s="5"/>
    </row>
    <row r="10553" spans="9:33" x14ac:dyDescent="0.2">
      <c r="I10553" s="2"/>
      <c r="L10553" s="1"/>
      <c r="AC10553" s="5"/>
      <c r="AD10553" s="5"/>
      <c r="AE10553" s="5"/>
      <c r="AF10553" s="5"/>
      <c r="AG10553" s="5"/>
    </row>
    <row r="10554" spans="9:33" x14ac:dyDescent="0.2">
      <c r="I10554" s="1"/>
      <c r="L10554" s="1"/>
      <c r="AC10554" s="5"/>
      <c r="AD10554" s="5"/>
      <c r="AE10554" s="5"/>
      <c r="AF10554" s="5"/>
      <c r="AG10554" s="5"/>
    </row>
    <row r="10555" spans="9:33" x14ac:dyDescent="0.2">
      <c r="I10555" s="2"/>
      <c r="L10555" s="1"/>
      <c r="AC10555" s="5"/>
      <c r="AD10555" s="5"/>
      <c r="AE10555" s="5"/>
      <c r="AF10555" s="5"/>
      <c r="AG10555" s="5"/>
    </row>
    <row r="10556" spans="9:33" x14ac:dyDescent="0.2">
      <c r="I10556" s="2"/>
      <c r="L10556" s="1"/>
      <c r="AC10556" s="5"/>
      <c r="AD10556" s="5"/>
      <c r="AE10556" s="5"/>
      <c r="AF10556" s="5"/>
      <c r="AG10556" s="5"/>
    </row>
    <row r="10557" spans="9:33" x14ac:dyDescent="0.2">
      <c r="I10557" s="2"/>
      <c r="L10557" s="1"/>
      <c r="AC10557" s="5"/>
      <c r="AD10557" s="5"/>
      <c r="AE10557" s="5"/>
      <c r="AF10557" s="5"/>
      <c r="AG10557" s="5"/>
    </row>
    <row r="10558" spans="9:33" x14ac:dyDescent="0.2">
      <c r="I10558" s="2"/>
      <c r="L10558" s="1"/>
      <c r="AC10558" s="5"/>
      <c r="AD10558" s="5"/>
      <c r="AE10558" s="5"/>
      <c r="AF10558" s="5"/>
      <c r="AG10558" s="5"/>
    </row>
    <row r="10559" spans="9:33" x14ac:dyDescent="0.2">
      <c r="I10559" s="1"/>
      <c r="L10559" s="1"/>
      <c r="AC10559" s="5"/>
      <c r="AD10559" s="5"/>
      <c r="AE10559" s="5"/>
      <c r="AF10559" s="5"/>
      <c r="AG10559" s="5"/>
    </row>
    <row r="10560" spans="9:33" x14ac:dyDescent="0.2">
      <c r="I10560" s="1"/>
      <c r="L10560" s="1"/>
      <c r="AC10560" s="5"/>
      <c r="AD10560" s="5"/>
      <c r="AE10560" s="5"/>
      <c r="AF10560" s="5"/>
      <c r="AG10560" s="5"/>
    </row>
    <row r="10561" spans="9:33" x14ac:dyDescent="0.2">
      <c r="I10561" s="1"/>
      <c r="L10561" s="1"/>
      <c r="AC10561" s="5"/>
      <c r="AD10561" s="5"/>
      <c r="AE10561" s="5"/>
      <c r="AF10561" s="5"/>
      <c r="AG10561" s="5"/>
    </row>
    <row r="10562" spans="9:33" x14ac:dyDescent="0.2">
      <c r="I10562" s="1"/>
      <c r="L10562" s="1"/>
      <c r="AC10562" s="5"/>
      <c r="AD10562" s="5"/>
      <c r="AE10562" s="5"/>
      <c r="AF10562" s="5"/>
      <c r="AG10562" s="5"/>
    </row>
    <row r="10563" spans="9:33" x14ac:dyDescent="0.2">
      <c r="I10563" s="1"/>
      <c r="L10563" s="1"/>
      <c r="AC10563" s="5"/>
      <c r="AD10563" s="5"/>
      <c r="AE10563" s="5"/>
      <c r="AF10563" s="5"/>
      <c r="AG10563" s="5"/>
    </row>
    <row r="10564" spans="9:33" x14ac:dyDescent="0.2">
      <c r="I10564" s="1"/>
      <c r="L10564" s="1"/>
      <c r="AC10564" s="5"/>
      <c r="AD10564" s="5"/>
      <c r="AE10564" s="5"/>
      <c r="AF10564" s="5"/>
      <c r="AG10564" s="5"/>
    </row>
    <row r="10565" spans="9:33" x14ac:dyDescent="0.2">
      <c r="I10565" s="1"/>
      <c r="L10565" s="1"/>
      <c r="AC10565" s="5"/>
      <c r="AD10565" s="5"/>
      <c r="AE10565" s="5"/>
      <c r="AF10565" s="5"/>
      <c r="AG10565" s="5"/>
    </row>
    <row r="10566" spans="9:33" x14ac:dyDescent="0.2">
      <c r="I10566" s="1"/>
      <c r="L10566" s="1"/>
      <c r="AC10566" s="5"/>
      <c r="AD10566" s="5"/>
      <c r="AE10566" s="5"/>
      <c r="AF10566" s="5"/>
      <c r="AG10566" s="5"/>
    </row>
    <row r="10567" spans="9:33" x14ac:dyDescent="0.2">
      <c r="I10567" s="1"/>
      <c r="L10567" s="1"/>
      <c r="AC10567" s="5"/>
      <c r="AD10567" s="5"/>
      <c r="AE10567" s="5"/>
      <c r="AF10567" s="5"/>
      <c r="AG10567" s="5"/>
    </row>
    <row r="10568" spans="9:33" x14ac:dyDescent="0.2">
      <c r="I10568" s="1"/>
      <c r="L10568" s="1"/>
      <c r="AC10568" s="5"/>
      <c r="AD10568" s="5"/>
      <c r="AE10568" s="5"/>
      <c r="AF10568" s="5"/>
      <c r="AG10568" s="5"/>
    </row>
    <row r="10569" spans="9:33" x14ac:dyDescent="0.2">
      <c r="I10569" s="1"/>
      <c r="L10569" s="1"/>
      <c r="AC10569" s="5"/>
      <c r="AD10569" s="5"/>
      <c r="AE10569" s="5"/>
      <c r="AF10569" s="5"/>
      <c r="AG10569" s="5"/>
    </row>
    <row r="10570" spans="9:33" x14ac:dyDescent="0.2">
      <c r="I10570" s="1"/>
      <c r="L10570" s="1"/>
      <c r="AC10570" s="5"/>
      <c r="AD10570" s="5"/>
      <c r="AE10570" s="5"/>
      <c r="AF10570" s="5"/>
      <c r="AG10570" s="5"/>
    </row>
    <row r="10571" spans="9:33" x14ac:dyDescent="0.2">
      <c r="I10571" s="1"/>
      <c r="L10571" s="1"/>
      <c r="AC10571" s="5"/>
      <c r="AD10571" s="5"/>
      <c r="AE10571" s="5"/>
      <c r="AF10571" s="5"/>
      <c r="AG10571" s="5"/>
    </row>
    <row r="10572" spans="9:33" x14ac:dyDescent="0.2">
      <c r="I10572" s="1"/>
      <c r="L10572" s="1"/>
      <c r="AC10572" s="5"/>
      <c r="AD10572" s="5"/>
      <c r="AE10572" s="5"/>
      <c r="AF10572" s="5"/>
      <c r="AG10572" s="5"/>
    </row>
    <row r="10573" spans="9:33" x14ac:dyDescent="0.2">
      <c r="I10573" s="1"/>
      <c r="L10573" s="1"/>
      <c r="AC10573" s="5"/>
      <c r="AD10573" s="5"/>
      <c r="AE10573" s="5"/>
      <c r="AF10573" s="5"/>
      <c r="AG10573" s="5"/>
    </row>
    <row r="10574" spans="9:33" x14ac:dyDescent="0.2">
      <c r="I10574" s="1"/>
      <c r="L10574" s="1"/>
      <c r="AC10574" s="5"/>
      <c r="AD10574" s="5"/>
      <c r="AE10574" s="5"/>
      <c r="AF10574" s="5"/>
      <c r="AG10574" s="5"/>
    </row>
    <row r="10575" spans="9:33" x14ac:dyDescent="0.2">
      <c r="I10575" s="1"/>
      <c r="L10575" s="1"/>
      <c r="AC10575" s="5"/>
      <c r="AD10575" s="5"/>
      <c r="AE10575" s="5"/>
      <c r="AF10575" s="5"/>
      <c r="AG10575" s="5"/>
    </row>
    <row r="10576" spans="9:33" x14ac:dyDescent="0.2">
      <c r="I10576" s="1"/>
      <c r="L10576" s="1"/>
      <c r="AC10576" s="5"/>
      <c r="AD10576" s="5"/>
      <c r="AE10576" s="5"/>
      <c r="AF10576" s="5"/>
      <c r="AG10576" s="5"/>
    </row>
    <row r="10577" spans="9:33" x14ac:dyDescent="0.2">
      <c r="I10577" s="1"/>
      <c r="L10577" s="1"/>
      <c r="AC10577" s="5"/>
      <c r="AD10577" s="5"/>
      <c r="AE10577" s="5"/>
      <c r="AF10577" s="5"/>
      <c r="AG10577" s="5"/>
    </row>
    <row r="10578" spans="9:33" x14ac:dyDescent="0.2">
      <c r="I10578" s="1"/>
      <c r="L10578" s="1"/>
      <c r="AC10578" s="5"/>
      <c r="AD10578" s="5"/>
      <c r="AE10578" s="5"/>
      <c r="AF10578" s="5"/>
      <c r="AG10578" s="5"/>
    </row>
    <row r="10579" spans="9:33" x14ac:dyDescent="0.2">
      <c r="I10579" s="1"/>
      <c r="L10579" s="1"/>
      <c r="AC10579" s="5"/>
      <c r="AD10579" s="5"/>
      <c r="AE10579" s="5"/>
      <c r="AF10579" s="5"/>
      <c r="AG10579" s="5"/>
    </row>
    <row r="10580" spans="9:33" x14ac:dyDescent="0.2">
      <c r="I10580" s="1"/>
      <c r="L10580" s="1"/>
      <c r="AC10580" s="5"/>
      <c r="AD10580" s="5"/>
      <c r="AE10580" s="5"/>
      <c r="AF10580" s="5"/>
      <c r="AG10580" s="5"/>
    </row>
    <row r="10581" spans="9:33" x14ac:dyDescent="0.2">
      <c r="I10581" s="1"/>
      <c r="L10581" s="1"/>
      <c r="AC10581" s="5"/>
      <c r="AD10581" s="5"/>
      <c r="AE10581" s="5"/>
      <c r="AF10581" s="5"/>
      <c r="AG10581" s="5"/>
    </row>
    <row r="10582" spans="9:33" x14ac:dyDescent="0.2">
      <c r="I10582" s="1"/>
      <c r="L10582" s="1"/>
      <c r="AC10582" s="5"/>
      <c r="AD10582" s="5"/>
      <c r="AE10582" s="5"/>
      <c r="AF10582" s="5"/>
      <c r="AG10582" s="5"/>
    </row>
    <row r="10583" spans="9:33" x14ac:dyDescent="0.2">
      <c r="I10583" s="1"/>
      <c r="L10583" s="1"/>
      <c r="AC10583" s="5"/>
      <c r="AD10583" s="5"/>
      <c r="AE10583" s="5"/>
      <c r="AF10583" s="5"/>
      <c r="AG10583" s="5"/>
    </row>
    <row r="10584" spans="9:33" x14ac:dyDescent="0.2">
      <c r="I10584" s="1"/>
      <c r="L10584" s="1"/>
      <c r="AC10584" s="5"/>
      <c r="AD10584" s="5"/>
      <c r="AE10584" s="5"/>
      <c r="AF10584" s="5"/>
      <c r="AG10584" s="5"/>
    </row>
    <row r="10585" spans="9:33" x14ac:dyDescent="0.2">
      <c r="I10585" s="1"/>
      <c r="L10585" s="1"/>
      <c r="AC10585" s="5"/>
      <c r="AD10585" s="5"/>
      <c r="AE10585" s="5"/>
      <c r="AF10585" s="5"/>
      <c r="AG10585" s="5"/>
    </row>
    <row r="10586" spans="9:33" x14ac:dyDescent="0.2">
      <c r="I10586" s="1"/>
      <c r="L10586" s="1"/>
      <c r="AC10586" s="5"/>
      <c r="AD10586" s="5"/>
      <c r="AE10586" s="5"/>
      <c r="AF10586" s="5"/>
      <c r="AG10586" s="5"/>
    </row>
    <row r="10587" spans="9:33" x14ac:dyDescent="0.2">
      <c r="I10587" s="1"/>
      <c r="L10587" s="1"/>
      <c r="AC10587" s="5"/>
      <c r="AD10587" s="5"/>
      <c r="AE10587" s="5"/>
      <c r="AF10587" s="5"/>
      <c r="AG10587" s="5"/>
    </row>
    <row r="10588" spans="9:33" x14ac:dyDescent="0.2">
      <c r="I10588" s="1"/>
      <c r="L10588" s="1"/>
      <c r="AC10588" s="5"/>
      <c r="AD10588" s="5"/>
      <c r="AE10588" s="5"/>
      <c r="AF10588" s="5"/>
      <c r="AG10588" s="5"/>
    </row>
    <row r="10589" spans="9:33" x14ac:dyDescent="0.2">
      <c r="I10589" s="1"/>
      <c r="L10589" s="1"/>
      <c r="AC10589" s="5"/>
      <c r="AD10589" s="5"/>
      <c r="AE10589" s="5"/>
      <c r="AF10589" s="5"/>
      <c r="AG10589" s="5"/>
    </row>
    <row r="10590" spans="9:33" x14ac:dyDescent="0.2">
      <c r="I10590" s="1"/>
      <c r="L10590" s="1"/>
      <c r="AC10590" s="5"/>
      <c r="AD10590" s="5"/>
      <c r="AE10590" s="5"/>
      <c r="AF10590" s="5"/>
      <c r="AG10590" s="5"/>
    </row>
    <row r="10591" spans="9:33" x14ac:dyDescent="0.2">
      <c r="I10591" s="1"/>
      <c r="L10591" s="1"/>
      <c r="AC10591" s="5"/>
      <c r="AD10591" s="5"/>
      <c r="AE10591" s="5"/>
      <c r="AF10591" s="5"/>
      <c r="AG10591" s="5"/>
    </row>
    <row r="10592" spans="9:33" x14ac:dyDescent="0.2">
      <c r="I10592" s="1"/>
      <c r="L10592" s="1"/>
      <c r="AC10592" s="5"/>
      <c r="AD10592" s="5"/>
      <c r="AE10592" s="5"/>
      <c r="AF10592" s="5"/>
      <c r="AG10592" s="5"/>
    </row>
    <row r="10593" spans="9:33" x14ac:dyDescent="0.2">
      <c r="I10593" s="1"/>
      <c r="L10593" s="1"/>
      <c r="AC10593" s="5"/>
      <c r="AD10593" s="5"/>
      <c r="AE10593" s="5"/>
      <c r="AF10593" s="5"/>
      <c r="AG10593" s="5"/>
    </row>
    <row r="10594" spans="9:33" x14ac:dyDescent="0.2">
      <c r="I10594" s="1"/>
      <c r="L10594" s="1"/>
      <c r="AC10594" s="5"/>
      <c r="AD10594" s="5"/>
      <c r="AE10594" s="5"/>
      <c r="AF10594" s="5"/>
      <c r="AG10594" s="5"/>
    </row>
    <row r="10595" spans="9:33" x14ac:dyDescent="0.2">
      <c r="I10595" s="1"/>
      <c r="L10595" s="1"/>
      <c r="AC10595" s="5"/>
      <c r="AD10595" s="5"/>
      <c r="AE10595" s="5"/>
      <c r="AF10595" s="5"/>
      <c r="AG10595" s="5"/>
    </row>
    <row r="10596" spans="9:33" x14ac:dyDescent="0.2">
      <c r="I10596" s="1"/>
      <c r="L10596" s="1"/>
      <c r="AC10596" s="5"/>
      <c r="AD10596" s="5"/>
      <c r="AE10596" s="5"/>
      <c r="AF10596" s="5"/>
      <c r="AG10596" s="5"/>
    </row>
    <row r="10597" spans="9:33" x14ac:dyDescent="0.2">
      <c r="I10597" s="1"/>
      <c r="L10597" s="1"/>
      <c r="AC10597" s="5"/>
      <c r="AD10597" s="5"/>
      <c r="AE10597" s="5"/>
      <c r="AF10597" s="5"/>
      <c r="AG10597" s="5"/>
    </row>
    <row r="10598" spans="9:33" x14ac:dyDescent="0.2">
      <c r="I10598" s="1"/>
      <c r="L10598" s="1"/>
      <c r="AC10598" s="5"/>
      <c r="AD10598" s="5"/>
      <c r="AE10598" s="5"/>
      <c r="AF10598" s="5"/>
      <c r="AG10598" s="5"/>
    </row>
    <row r="10599" spans="9:33" x14ac:dyDescent="0.2">
      <c r="I10599" s="1"/>
      <c r="L10599" s="1"/>
      <c r="AC10599" s="5"/>
      <c r="AD10599" s="5"/>
      <c r="AE10599" s="5"/>
      <c r="AF10599" s="5"/>
      <c r="AG10599" s="5"/>
    </row>
    <row r="10600" spans="9:33" x14ac:dyDescent="0.2">
      <c r="I10600" s="1"/>
      <c r="L10600" s="1"/>
      <c r="AC10600" s="5"/>
      <c r="AD10600" s="5"/>
      <c r="AE10600" s="5"/>
      <c r="AF10600" s="5"/>
      <c r="AG10600" s="5"/>
    </row>
    <row r="10601" spans="9:33" x14ac:dyDescent="0.2">
      <c r="I10601" s="1"/>
      <c r="L10601" s="1"/>
      <c r="AC10601" s="5"/>
      <c r="AD10601" s="5"/>
      <c r="AE10601" s="5"/>
      <c r="AF10601" s="5"/>
      <c r="AG10601" s="5"/>
    </row>
    <row r="10602" spans="9:33" x14ac:dyDescent="0.2">
      <c r="I10602" s="1"/>
      <c r="L10602" s="1"/>
      <c r="AC10602" s="5"/>
      <c r="AD10602" s="5"/>
      <c r="AE10602" s="5"/>
      <c r="AF10602" s="5"/>
      <c r="AG10602" s="5"/>
    </row>
    <row r="10603" spans="9:33" x14ac:dyDescent="0.2">
      <c r="I10603" s="1"/>
      <c r="L10603" s="1"/>
      <c r="AC10603" s="5"/>
      <c r="AD10603" s="5"/>
      <c r="AE10603" s="5"/>
      <c r="AF10603" s="5"/>
      <c r="AG10603" s="5"/>
    </row>
    <row r="10604" spans="9:33" x14ac:dyDescent="0.2">
      <c r="I10604" s="1"/>
      <c r="L10604" s="1"/>
      <c r="AC10604" s="5"/>
      <c r="AD10604" s="5"/>
      <c r="AE10604" s="5"/>
      <c r="AF10604" s="5"/>
      <c r="AG10604" s="5"/>
    </row>
    <row r="10605" spans="9:33" x14ac:dyDescent="0.2">
      <c r="I10605" s="1"/>
      <c r="L10605" s="1"/>
      <c r="AC10605" s="5"/>
      <c r="AD10605" s="5"/>
      <c r="AE10605" s="5"/>
      <c r="AF10605" s="5"/>
      <c r="AG10605" s="5"/>
    </row>
    <row r="10606" spans="9:33" x14ac:dyDescent="0.2">
      <c r="I10606" s="1"/>
      <c r="L10606" s="1"/>
      <c r="AC10606" s="5"/>
      <c r="AD10606" s="5"/>
      <c r="AE10606" s="5"/>
      <c r="AF10606" s="5"/>
      <c r="AG10606" s="5"/>
    </row>
    <row r="10607" spans="9:33" x14ac:dyDescent="0.2">
      <c r="I10607" s="1"/>
      <c r="L10607" s="1"/>
      <c r="AC10607" s="5"/>
      <c r="AD10607" s="5"/>
      <c r="AE10607" s="5"/>
      <c r="AF10607" s="5"/>
      <c r="AG10607" s="5"/>
    </row>
    <row r="10608" spans="9:33" x14ac:dyDescent="0.2">
      <c r="I10608" s="1"/>
      <c r="L10608" s="1"/>
      <c r="AC10608" s="5"/>
      <c r="AD10608" s="5"/>
      <c r="AE10608" s="5"/>
      <c r="AF10608" s="5"/>
      <c r="AG10608" s="5"/>
    </row>
    <row r="10609" spans="9:33" x14ac:dyDescent="0.2">
      <c r="I10609" s="1"/>
      <c r="L10609" s="1"/>
      <c r="AC10609" s="5"/>
      <c r="AD10609" s="5"/>
      <c r="AE10609" s="5"/>
      <c r="AF10609" s="5"/>
      <c r="AG10609" s="5"/>
    </row>
    <row r="10610" spans="9:33" x14ac:dyDescent="0.2">
      <c r="I10610" s="1"/>
      <c r="L10610" s="1"/>
      <c r="AC10610" s="5"/>
      <c r="AD10610" s="5"/>
      <c r="AE10610" s="5"/>
      <c r="AF10610" s="5"/>
      <c r="AG10610" s="5"/>
    </row>
    <row r="10611" spans="9:33" x14ac:dyDescent="0.2">
      <c r="I10611" s="1"/>
      <c r="L10611" s="1"/>
      <c r="AC10611" s="5"/>
      <c r="AD10611" s="5"/>
      <c r="AE10611" s="5"/>
      <c r="AF10611" s="5"/>
      <c r="AG10611" s="5"/>
    </row>
    <row r="10612" spans="9:33" x14ac:dyDescent="0.2">
      <c r="I10612" s="1"/>
      <c r="L10612" s="1"/>
      <c r="AC10612" s="5"/>
      <c r="AD10612" s="5"/>
      <c r="AE10612" s="5"/>
      <c r="AF10612" s="5"/>
      <c r="AG10612" s="5"/>
    </row>
    <row r="10613" spans="9:33" x14ac:dyDescent="0.2">
      <c r="I10613" s="1"/>
      <c r="L10613" s="1"/>
      <c r="AC10613" s="5"/>
      <c r="AD10613" s="5"/>
      <c r="AE10613" s="5"/>
      <c r="AF10613" s="5"/>
      <c r="AG10613" s="5"/>
    </row>
    <row r="10614" spans="9:33" x14ac:dyDescent="0.2">
      <c r="I10614" s="1"/>
      <c r="L10614" s="1"/>
      <c r="AC10614" s="5"/>
      <c r="AD10614" s="5"/>
      <c r="AE10614" s="5"/>
      <c r="AF10614" s="5"/>
      <c r="AG10614" s="5"/>
    </row>
    <row r="10615" spans="9:33" x14ac:dyDescent="0.2">
      <c r="I10615" s="1"/>
      <c r="L10615" s="1"/>
      <c r="AC10615" s="5"/>
      <c r="AD10615" s="5"/>
      <c r="AE10615" s="5"/>
      <c r="AF10615" s="5"/>
      <c r="AG10615" s="5"/>
    </row>
    <row r="10616" spans="9:33" x14ac:dyDescent="0.2">
      <c r="I10616" s="1"/>
      <c r="L10616" s="1"/>
      <c r="AC10616" s="5"/>
      <c r="AD10616" s="5"/>
      <c r="AE10616" s="5"/>
      <c r="AF10616" s="5"/>
      <c r="AG10616" s="5"/>
    </row>
    <row r="10617" spans="9:33" x14ac:dyDescent="0.2">
      <c r="I10617" s="1"/>
      <c r="L10617" s="1"/>
      <c r="AC10617" s="5"/>
      <c r="AD10617" s="5"/>
      <c r="AE10617" s="5"/>
      <c r="AF10617" s="5"/>
      <c r="AG10617" s="5"/>
    </row>
    <row r="10618" spans="9:33" x14ac:dyDescent="0.2">
      <c r="I10618" s="1"/>
      <c r="L10618" s="1"/>
      <c r="AC10618" s="5"/>
      <c r="AD10618" s="5"/>
      <c r="AE10618" s="5"/>
      <c r="AF10618" s="5"/>
      <c r="AG10618" s="5"/>
    </row>
    <row r="10619" spans="9:33" x14ac:dyDescent="0.2">
      <c r="I10619" s="1"/>
      <c r="L10619" s="1"/>
      <c r="AC10619" s="5"/>
      <c r="AD10619" s="5"/>
      <c r="AE10619" s="5"/>
      <c r="AF10619" s="5"/>
      <c r="AG10619" s="5"/>
    </row>
    <row r="10620" spans="9:33" x14ac:dyDescent="0.2">
      <c r="I10620" s="1"/>
      <c r="L10620" s="1"/>
      <c r="AC10620" s="5"/>
      <c r="AD10620" s="5"/>
      <c r="AE10620" s="5"/>
      <c r="AF10620" s="5"/>
      <c r="AG10620" s="5"/>
    </row>
    <row r="10621" spans="9:33" x14ac:dyDescent="0.2">
      <c r="I10621" s="1"/>
      <c r="L10621" s="1"/>
      <c r="AC10621" s="5"/>
      <c r="AD10621" s="5"/>
      <c r="AE10621" s="5"/>
      <c r="AF10621" s="5"/>
      <c r="AG10621" s="5"/>
    </row>
    <row r="10622" spans="9:33" x14ac:dyDescent="0.2">
      <c r="I10622" s="1"/>
      <c r="L10622" s="1"/>
      <c r="AC10622" s="5"/>
      <c r="AD10622" s="5"/>
      <c r="AE10622" s="5"/>
      <c r="AF10622" s="5"/>
      <c r="AG10622" s="5"/>
    </row>
    <row r="10623" spans="9:33" x14ac:dyDescent="0.2">
      <c r="I10623" s="1"/>
      <c r="L10623" s="1"/>
      <c r="AC10623" s="5"/>
      <c r="AD10623" s="5"/>
      <c r="AE10623" s="5"/>
      <c r="AF10623" s="5"/>
      <c r="AG10623" s="5"/>
    </row>
    <row r="10624" spans="9:33" x14ac:dyDescent="0.2">
      <c r="I10624" s="1"/>
      <c r="L10624" s="1"/>
      <c r="AC10624" s="5"/>
      <c r="AD10624" s="5"/>
      <c r="AE10624" s="5"/>
      <c r="AF10624" s="5"/>
      <c r="AG10624" s="5"/>
    </row>
    <row r="10625" spans="9:33" x14ac:dyDescent="0.2">
      <c r="I10625" s="1"/>
      <c r="L10625" s="1"/>
      <c r="AC10625" s="5"/>
      <c r="AD10625" s="5"/>
      <c r="AE10625" s="5"/>
      <c r="AF10625" s="5"/>
      <c r="AG10625" s="5"/>
    </row>
    <row r="10626" spans="9:33" x14ac:dyDescent="0.2">
      <c r="I10626" s="1"/>
      <c r="L10626" s="1"/>
      <c r="AC10626" s="5"/>
      <c r="AD10626" s="5"/>
      <c r="AE10626" s="5"/>
      <c r="AF10626" s="5"/>
      <c r="AG10626" s="5"/>
    </row>
    <row r="10627" spans="9:33" x14ac:dyDescent="0.2">
      <c r="I10627" s="1"/>
      <c r="L10627" s="3"/>
    </row>
    <row r="10628" spans="9:33" x14ac:dyDescent="0.2">
      <c r="I10628" s="1"/>
      <c r="L10628" s="1"/>
      <c r="AC10628" s="5"/>
      <c r="AD10628" s="5"/>
      <c r="AE10628" s="5"/>
      <c r="AF10628" s="5"/>
      <c r="AG10628" s="5"/>
    </row>
    <row r="10629" spans="9:33" x14ac:dyDescent="0.2">
      <c r="I10629" s="1"/>
      <c r="L10629" s="1"/>
      <c r="AC10629" s="5"/>
      <c r="AD10629" s="5"/>
      <c r="AE10629" s="5"/>
      <c r="AF10629" s="5"/>
      <c r="AG10629" s="5"/>
    </row>
    <row r="10630" spans="9:33" x14ac:dyDescent="0.2">
      <c r="I10630" s="1"/>
      <c r="L10630" s="1"/>
      <c r="AC10630" s="5"/>
      <c r="AD10630" s="5"/>
      <c r="AE10630" s="5"/>
      <c r="AF10630" s="5"/>
      <c r="AG10630" s="5"/>
    </row>
    <row r="10631" spans="9:33" x14ac:dyDescent="0.2">
      <c r="I10631" s="1"/>
      <c r="L10631" s="1"/>
      <c r="AC10631" s="5"/>
      <c r="AD10631" s="5"/>
      <c r="AE10631" s="5"/>
      <c r="AF10631" s="5"/>
      <c r="AG10631" s="5"/>
    </row>
    <row r="10632" spans="9:33" x14ac:dyDescent="0.2">
      <c r="I10632" s="1"/>
      <c r="L10632" s="1"/>
      <c r="AC10632" s="5"/>
      <c r="AD10632" s="5"/>
      <c r="AE10632" s="5"/>
      <c r="AF10632" s="5"/>
      <c r="AG10632" s="5"/>
    </row>
    <row r="10633" spans="9:33" x14ac:dyDescent="0.2">
      <c r="I10633" s="1"/>
      <c r="L10633" s="1"/>
      <c r="AC10633" s="5"/>
      <c r="AD10633" s="5"/>
      <c r="AE10633" s="5"/>
      <c r="AF10633" s="5"/>
      <c r="AG10633" s="5"/>
    </row>
    <row r="10634" spans="9:33" x14ac:dyDescent="0.2">
      <c r="I10634" s="1"/>
      <c r="L10634" s="1"/>
      <c r="AC10634" s="5"/>
      <c r="AD10634" s="5"/>
      <c r="AE10634" s="5"/>
      <c r="AF10634" s="5"/>
      <c r="AG10634" s="5"/>
    </row>
    <row r="10635" spans="9:33" x14ac:dyDescent="0.2">
      <c r="I10635" s="1"/>
      <c r="L10635" s="1"/>
      <c r="AC10635" s="5"/>
      <c r="AD10635" s="5"/>
      <c r="AE10635" s="5"/>
      <c r="AF10635" s="5"/>
      <c r="AG10635" s="5"/>
    </row>
    <row r="10636" spans="9:33" x14ac:dyDescent="0.2">
      <c r="I10636" s="1"/>
      <c r="L10636" s="1"/>
      <c r="AC10636" s="5"/>
      <c r="AD10636" s="5"/>
      <c r="AE10636" s="5"/>
      <c r="AF10636" s="5"/>
      <c r="AG10636" s="5"/>
    </row>
    <row r="10637" spans="9:33" x14ac:dyDescent="0.2">
      <c r="I10637" s="1"/>
      <c r="L10637" s="1"/>
      <c r="AC10637" s="5"/>
      <c r="AD10637" s="5"/>
      <c r="AE10637" s="5"/>
      <c r="AF10637" s="5"/>
      <c r="AG10637" s="5"/>
    </row>
    <row r="10638" spans="9:33" x14ac:dyDescent="0.2">
      <c r="I10638" s="2"/>
      <c r="L10638" s="1"/>
      <c r="AC10638" s="5"/>
      <c r="AD10638" s="5"/>
      <c r="AE10638" s="5"/>
      <c r="AF10638" s="5"/>
      <c r="AG10638" s="5"/>
    </row>
    <row r="10639" spans="9:33" x14ac:dyDescent="0.2">
      <c r="I10639" s="1"/>
      <c r="L10639" s="1"/>
      <c r="AC10639" s="5"/>
      <c r="AD10639" s="5"/>
      <c r="AE10639" s="5"/>
      <c r="AF10639" s="5"/>
      <c r="AG10639" s="5"/>
    </row>
    <row r="10640" spans="9:33" x14ac:dyDescent="0.2">
      <c r="I10640" s="1"/>
      <c r="L10640" s="1"/>
      <c r="AC10640" s="5"/>
      <c r="AD10640" s="5"/>
      <c r="AE10640" s="5"/>
      <c r="AF10640" s="5"/>
      <c r="AG10640" s="5"/>
    </row>
    <row r="10641" spans="9:33" x14ac:dyDescent="0.2">
      <c r="I10641" s="1"/>
      <c r="L10641" s="1"/>
      <c r="AC10641" s="5"/>
      <c r="AD10641" s="5"/>
      <c r="AE10641" s="5"/>
      <c r="AF10641" s="5"/>
      <c r="AG10641" s="5"/>
    </row>
    <row r="10642" spans="9:33" x14ac:dyDescent="0.2">
      <c r="I10642" s="1"/>
      <c r="L10642" s="1"/>
      <c r="AC10642" s="5"/>
      <c r="AD10642" s="5"/>
      <c r="AE10642" s="5"/>
      <c r="AF10642" s="5"/>
      <c r="AG10642" s="5"/>
    </row>
    <row r="10643" spans="9:33" x14ac:dyDescent="0.2">
      <c r="I10643" s="1"/>
      <c r="L10643" s="1"/>
      <c r="AC10643" s="5"/>
      <c r="AD10643" s="5"/>
      <c r="AE10643" s="5"/>
      <c r="AF10643" s="5"/>
      <c r="AG10643" s="5"/>
    </row>
    <row r="10644" spans="9:33" x14ac:dyDescent="0.2">
      <c r="I10644" s="2"/>
      <c r="L10644" s="1"/>
      <c r="AC10644" s="5"/>
      <c r="AD10644" s="5"/>
      <c r="AE10644" s="5"/>
      <c r="AF10644" s="5"/>
      <c r="AG10644" s="5"/>
    </row>
    <row r="10645" spans="9:33" x14ac:dyDescent="0.2">
      <c r="I10645" s="1"/>
      <c r="L10645" s="1"/>
      <c r="AC10645" s="5"/>
      <c r="AD10645" s="5"/>
      <c r="AE10645" s="5"/>
      <c r="AF10645" s="5"/>
      <c r="AG10645" s="5"/>
    </row>
    <row r="10646" spans="9:33" x14ac:dyDescent="0.2">
      <c r="I10646" s="2"/>
      <c r="L10646" s="1"/>
      <c r="AC10646" s="5"/>
      <c r="AD10646" s="5"/>
      <c r="AE10646" s="5"/>
      <c r="AF10646" s="5"/>
      <c r="AG10646" s="5"/>
    </row>
    <row r="10647" spans="9:33" x14ac:dyDescent="0.2">
      <c r="I10647" s="1"/>
      <c r="L10647" s="1"/>
      <c r="AC10647" s="5"/>
      <c r="AD10647" s="5"/>
      <c r="AE10647" s="5"/>
      <c r="AF10647" s="5"/>
      <c r="AG10647" s="5"/>
    </row>
    <row r="10648" spans="9:33" x14ac:dyDescent="0.2">
      <c r="I10648" s="1"/>
      <c r="L10648" s="1"/>
      <c r="AC10648" s="5"/>
      <c r="AD10648" s="5"/>
      <c r="AE10648" s="5"/>
      <c r="AF10648" s="5"/>
      <c r="AG10648" s="5"/>
    </row>
    <row r="10649" spans="9:33" x14ac:dyDescent="0.2">
      <c r="I10649" s="1"/>
      <c r="L10649" s="1"/>
      <c r="AC10649" s="5"/>
      <c r="AD10649" s="5"/>
      <c r="AE10649" s="5"/>
      <c r="AF10649" s="5"/>
      <c r="AG10649" s="5"/>
    </row>
    <row r="10650" spans="9:33" x14ac:dyDescent="0.2">
      <c r="I10650" s="1"/>
      <c r="L10650" s="1"/>
      <c r="AC10650" s="5"/>
      <c r="AD10650" s="5"/>
      <c r="AE10650" s="5"/>
      <c r="AF10650" s="5"/>
      <c r="AG10650" s="5"/>
    </row>
    <row r="10651" spans="9:33" x14ac:dyDescent="0.2">
      <c r="I10651" s="1"/>
      <c r="L10651" s="1"/>
      <c r="AC10651" s="5"/>
      <c r="AD10651" s="5"/>
      <c r="AE10651" s="5"/>
      <c r="AF10651" s="5"/>
      <c r="AG10651" s="5"/>
    </row>
    <row r="10652" spans="9:33" x14ac:dyDescent="0.2">
      <c r="I10652" s="1"/>
      <c r="L10652" s="1"/>
      <c r="AC10652" s="5"/>
      <c r="AD10652" s="5"/>
      <c r="AE10652" s="5"/>
      <c r="AF10652" s="5"/>
      <c r="AG10652" s="5"/>
    </row>
    <row r="10653" spans="9:33" x14ac:dyDescent="0.2">
      <c r="I10653" s="1"/>
      <c r="L10653" s="1"/>
      <c r="AC10653" s="5"/>
      <c r="AD10653" s="5"/>
      <c r="AE10653" s="5"/>
      <c r="AF10653" s="5"/>
      <c r="AG10653" s="5"/>
    </row>
    <row r="10654" spans="9:33" x14ac:dyDescent="0.2">
      <c r="I10654" s="1"/>
      <c r="L10654" s="1"/>
      <c r="AC10654" s="5"/>
      <c r="AD10654" s="5"/>
      <c r="AE10654" s="5"/>
      <c r="AF10654" s="5"/>
      <c r="AG10654" s="5"/>
    </row>
    <row r="10655" spans="9:33" x14ac:dyDescent="0.2">
      <c r="I10655" s="1"/>
      <c r="L10655" s="1"/>
      <c r="AC10655" s="5"/>
      <c r="AD10655" s="5"/>
      <c r="AE10655" s="5"/>
      <c r="AF10655" s="5"/>
      <c r="AG10655" s="5"/>
    </row>
    <row r="10656" spans="9:33" x14ac:dyDescent="0.2">
      <c r="I10656" s="1"/>
      <c r="L10656" s="1"/>
      <c r="AC10656" s="5"/>
      <c r="AD10656" s="5"/>
      <c r="AE10656" s="5"/>
      <c r="AF10656" s="5"/>
      <c r="AG10656" s="5"/>
    </row>
    <row r="10657" spans="9:33" x14ac:dyDescent="0.2">
      <c r="I10657" s="2"/>
      <c r="L10657" s="1"/>
      <c r="AC10657" s="5"/>
      <c r="AD10657" s="5"/>
      <c r="AE10657" s="5"/>
      <c r="AF10657" s="5"/>
      <c r="AG10657" s="5"/>
    </row>
    <row r="10658" spans="9:33" x14ac:dyDescent="0.2">
      <c r="I10658" s="1"/>
      <c r="L10658" s="1"/>
      <c r="AC10658" s="5"/>
      <c r="AD10658" s="5"/>
      <c r="AE10658" s="5"/>
      <c r="AF10658" s="5"/>
      <c r="AG10658" s="5"/>
    </row>
    <row r="10659" spans="9:33" x14ac:dyDescent="0.2">
      <c r="I10659" s="1"/>
      <c r="L10659" s="1"/>
      <c r="AC10659" s="5"/>
      <c r="AD10659" s="5"/>
      <c r="AE10659" s="5"/>
      <c r="AF10659" s="5"/>
      <c r="AG10659" s="5"/>
    </row>
    <row r="10660" spans="9:33" x14ac:dyDescent="0.2">
      <c r="I10660" s="2"/>
      <c r="L10660" s="1"/>
      <c r="AC10660" s="5"/>
      <c r="AD10660" s="5"/>
      <c r="AE10660" s="5"/>
      <c r="AF10660" s="5"/>
      <c r="AG10660" s="5"/>
    </row>
    <row r="10661" spans="9:33" x14ac:dyDescent="0.2">
      <c r="I10661" s="1"/>
      <c r="L10661" s="1"/>
      <c r="AC10661" s="5"/>
      <c r="AD10661" s="5"/>
      <c r="AE10661" s="5"/>
      <c r="AF10661" s="5"/>
      <c r="AG10661" s="5"/>
    </row>
    <row r="10662" spans="9:33" x14ac:dyDescent="0.2">
      <c r="I10662" s="2"/>
      <c r="L10662" s="1"/>
      <c r="AC10662" s="5"/>
      <c r="AD10662" s="5"/>
      <c r="AE10662" s="5"/>
      <c r="AF10662" s="5"/>
      <c r="AG10662" s="5"/>
    </row>
    <row r="10663" spans="9:33" x14ac:dyDescent="0.2">
      <c r="I10663" s="2"/>
      <c r="L10663" s="1"/>
      <c r="AC10663" s="5"/>
      <c r="AD10663" s="5"/>
      <c r="AE10663" s="5"/>
      <c r="AF10663" s="5"/>
      <c r="AG10663" s="5"/>
    </row>
    <row r="10664" spans="9:33" x14ac:dyDescent="0.2">
      <c r="I10664" s="2"/>
      <c r="L10664" s="1"/>
      <c r="AC10664" s="5"/>
      <c r="AD10664" s="5"/>
      <c r="AE10664" s="5"/>
      <c r="AF10664" s="5"/>
      <c r="AG10664" s="5"/>
    </row>
    <row r="10665" spans="9:33" x14ac:dyDescent="0.2">
      <c r="I10665" s="2"/>
      <c r="L10665" s="1"/>
      <c r="AC10665" s="5"/>
      <c r="AD10665" s="5"/>
      <c r="AE10665" s="5"/>
      <c r="AF10665" s="5"/>
      <c r="AG10665" s="5"/>
    </row>
    <row r="10666" spans="9:33" x14ac:dyDescent="0.2">
      <c r="I10666" s="1"/>
      <c r="L10666" s="1"/>
      <c r="AC10666" s="5"/>
      <c r="AD10666" s="5"/>
      <c r="AE10666" s="5"/>
      <c r="AF10666" s="5"/>
      <c r="AG10666" s="5"/>
    </row>
    <row r="10667" spans="9:33" x14ac:dyDescent="0.2">
      <c r="I10667" s="1"/>
      <c r="L10667" s="1"/>
      <c r="AC10667" s="5"/>
      <c r="AD10667" s="5"/>
      <c r="AE10667" s="5"/>
      <c r="AF10667" s="5"/>
      <c r="AG10667" s="5"/>
    </row>
    <row r="10668" spans="9:33" x14ac:dyDescent="0.2">
      <c r="I10668" s="1"/>
      <c r="L10668" s="1"/>
      <c r="AC10668" s="5"/>
      <c r="AD10668" s="5"/>
      <c r="AE10668" s="5"/>
      <c r="AF10668" s="5"/>
      <c r="AG10668" s="5"/>
    </row>
    <row r="10669" spans="9:33" x14ac:dyDescent="0.2">
      <c r="I10669" s="1"/>
      <c r="L10669" s="1"/>
      <c r="AC10669" s="5"/>
      <c r="AD10669" s="5"/>
      <c r="AE10669" s="5"/>
      <c r="AF10669" s="5"/>
      <c r="AG10669" s="5"/>
    </row>
    <row r="10670" spans="9:33" x14ac:dyDescent="0.2">
      <c r="I10670" s="1"/>
      <c r="L10670" s="1"/>
      <c r="AC10670" s="5"/>
      <c r="AD10670" s="5"/>
      <c r="AE10670" s="5"/>
      <c r="AF10670" s="5"/>
      <c r="AG10670" s="5"/>
    </row>
    <row r="10671" spans="9:33" x14ac:dyDescent="0.2">
      <c r="I10671" s="1"/>
      <c r="L10671" s="1"/>
      <c r="AC10671" s="5"/>
      <c r="AD10671" s="5"/>
      <c r="AE10671" s="5"/>
      <c r="AF10671" s="5"/>
      <c r="AG10671" s="5"/>
    </row>
    <row r="10672" spans="9:33" x14ac:dyDescent="0.2">
      <c r="I10672" s="1"/>
      <c r="L10672" s="1"/>
      <c r="AC10672" s="5"/>
      <c r="AD10672" s="5"/>
      <c r="AE10672" s="5"/>
      <c r="AF10672" s="5"/>
      <c r="AG10672" s="5"/>
    </row>
    <row r="10673" spans="9:33" x14ac:dyDescent="0.2">
      <c r="I10673" s="1"/>
      <c r="L10673" s="1"/>
      <c r="AC10673" s="5"/>
      <c r="AD10673" s="5"/>
      <c r="AE10673" s="5"/>
      <c r="AF10673" s="5"/>
      <c r="AG10673" s="5"/>
    </row>
    <row r="10674" spans="9:33" x14ac:dyDescent="0.2">
      <c r="I10674" s="1"/>
      <c r="L10674" s="1"/>
      <c r="AC10674" s="5"/>
      <c r="AD10674" s="5"/>
      <c r="AE10674" s="5"/>
      <c r="AF10674" s="5"/>
      <c r="AG10674" s="5"/>
    </row>
    <row r="10675" spans="9:33" x14ac:dyDescent="0.2">
      <c r="I10675" s="1"/>
      <c r="L10675" s="1"/>
      <c r="AC10675" s="5"/>
      <c r="AD10675" s="5"/>
      <c r="AE10675" s="5"/>
      <c r="AF10675" s="5"/>
      <c r="AG10675" s="5"/>
    </row>
    <row r="10676" spans="9:33" x14ac:dyDescent="0.2">
      <c r="I10676" s="1"/>
      <c r="L10676" s="1"/>
      <c r="AC10676" s="5"/>
      <c r="AD10676" s="5"/>
      <c r="AE10676" s="5"/>
      <c r="AF10676" s="5"/>
      <c r="AG10676" s="5"/>
    </row>
    <row r="10677" spans="9:33" x14ac:dyDescent="0.2">
      <c r="I10677" s="1"/>
      <c r="L10677" s="1"/>
      <c r="AC10677" s="5"/>
      <c r="AD10677" s="5"/>
      <c r="AE10677" s="5"/>
      <c r="AF10677" s="5"/>
      <c r="AG10677" s="5"/>
    </row>
    <row r="10678" spans="9:33" x14ac:dyDescent="0.2">
      <c r="I10678" s="1"/>
      <c r="L10678" s="1"/>
      <c r="AC10678" s="5"/>
      <c r="AD10678" s="5"/>
      <c r="AE10678" s="5"/>
      <c r="AF10678" s="5"/>
      <c r="AG10678" s="5"/>
    </row>
    <row r="10679" spans="9:33" x14ac:dyDescent="0.2">
      <c r="I10679" s="1"/>
      <c r="L10679" s="1"/>
      <c r="AC10679" s="5"/>
      <c r="AD10679" s="5"/>
      <c r="AE10679" s="5"/>
      <c r="AF10679" s="5"/>
      <c r="AG10679" s="5"/>
    </row>
    <row r="10680" spans="9:33" x14ac:dyDescent="0.2">
      <c r="I10680" s="1"/>
      <c r="L10680" s="1"/>
      <c r="AC10680" s="5"/>
      <c r="AD10680" s="5"/>
      <c r="AE10680" s="5"/>
      <c r="AF10680" s="5"/>
      <c r="AG10680" s="5"/>
    </row>
    <row r="10681" spans="9:33" x14ac:dyDescent="0.2">
      <c r="I10681" s="1"/>
      <c r="L10681" s="1"/>
      <c r="AC10681" s="5"/>
      <c r="AD10681" s="5"/>
      <c r="AE10681" s="5"/>
      <c r="AF10681" s="5"/>
      <c r="AG10681" s="5"/>
    </row>
    <row r="10682" spans="9:33" x14ac:dyDescent="0.2">
      <c r="I10682" s="1"/>
      <c r="L10682" s="1"/>
      <c r="AC10682" s="5"/>
      <c r="AD10682" s="5"/>
      <c r="AE10682" s="5"/>
      <c r="AF10682" s="5"/>
      <c r="AG10682" s="5"/>
    </row>
    <row r="10683" spans="9:33" x14ac:dyDescent="0.2">
      <c r="I10683" s="1"/>
      <c r="L10683" s="1"/>
      <c r="AC10683" s="5"/>
      <c r="AD10683" s="5"/>
      <c r="AE10683" s="5"/>
      <c r="AF10683" s="5"/>
      <c r="AG10683" s="5"/>
    </row>
    <row r="10684" spans="9:33" x14ac:dyDescent="0.2">
      <c r="I10684" s="1"/>
      <c r="L10684" s="1"/>
      <c r="AC10684" s="5"/>
      <c r="AD10684" s="5"/>
      <c r="AE10684" s="5"/>
      <c r="AF10684" s="5"/>
      <c r="AG10684" s="5"/>
    </row>
    <row r="10685" spans="9:33" x14ac:dyDescent="0.2">
      <c r="I10685" s="1"/>
      <c r="L10685" s="1"/>
      <c r="AC10685" s="5"/>
      <c r="AD10685" s="5"/>
      <c r="AE10685" s="5"/>
      <c r="AF10685" s="5"/>
      <c r="AG10685" s="5"/>
    </row>
    <row r="10686" spans="9:33" x14ac:dyDescent="0.2">
      <c r="I10686" s="1"/>
      <c r="L10686" s="1"/>
      <c r="AC10686" s="5"/>
      <c r="AD10686" s="5"/>
      <c r="AE10686" s="5"/>
      <c r="AF10686" s="5"/>
      <c r="AG10686" s="5"/>
    </row>
    <row r="10687" spans="9:33" x14ac:dyDescent="0.2">
      <c r="I10687" s="1"/>
      <c r="L10687" s="1"/>
      <c r="AC10687" s="5"/>
      <c r="AD10687" s="5"/>
      <c r="AE10687" s="5"/>
      <c r="AF10687" s="5"/>
      <c r="AG10687" s="5"/>
    </row>
    <row r="10688" spans="9:33" x14ac:dyDescent="0.2">
      <c r="I10688" s="1"/>
      <c r="L10688" s="1"/>
      <c r="AC10688" s="5"/>
      <c r="AD10688" s="5"/>
      <c r="AE10688" s="5"/>
      <c r="AF10688" s="5"/>
      <c r="AG10688" s="5"/>
    </row>
    <row r="10689" spans="9:33" x14ac:dyDescent="0.2">
      <c r="I10689" s="1"/>
      <c r="L10689" s="1"/>
      <c r="AC10689" s="5"/>
      <c r="AD10689" s="5"/>
      <c r="AE10689" s="5"/>
      <c r="AF10689" s="5"/>
      <c r="AG10689" s="5"/>
    </row>
    <row r="10690" spans="9:33" x14ac:dyDescent="0.2">
      <c r="I10690" s="1"/>
      <c r="L10690" s="1"/>
      <c r="AC10690" s="5"/>
      <c r="AD10690" s="5"/>
      <c r="AE10690" s="5"/>
      <c r="AF10690" s="5"/>
      <c r="AG10690" s="5"/>
    </row>
    <row r="10691" spans="9:33" x14ac:dyDescent="0.2">
      <c r="I10691" s="1"/>
      <c r="L10691" s="1"/>
      <c r="AC10691" s="5"/>
      <c r="AD10691" s="5"/>
      <c r="AE10691" s="5"/>
      <c r="AF10691" s="5"/>
      <c r="AG10691" s="5"/>
    </row>
    <row r="10692" spans="9:33" x14ac:dyDescent="0.2">
      <c r="I10692" s="1"/>
      <c r="L10692" s="1"/>
      <c r="AC10692" s="5"/>
      <c r="AD10692" s="5"/>
      <c r="AE10692" s="5"/>
      <c r="AF10692" s="5"/>
      <c r="AG10692" s="5"/>
    </row>
    <row r="10693" spans="9:33" x14ac:dyDescent="0.2">
      <c r="I10693" s="1"/>
      <c r="L10693" s="1"/>
      <c r="AC10693" s="5"/>
      <c r="AD10693" s="5"/>
      <c r="AE10693" s="5"/>
      <c r="AF10693" s="5"/>
      <c r="AG10693" s="5"/>
    </row>
    <row r="10694" spans="9:33" x14ac:dyDescent="0.2">
      <c r="I10694" s="1"/>
      <c r="L10694" s="1"/>
      <c r="AC10694" s="5"/>
      <c r="AD10694" s="5"/>
      <c r="AE10694" s="5"/>
      <c r="AF10694" s="5"/>
      <c r="AG10694" s="5"/>
    </row>
    <row r="10695" spans="9:33" x14ac:dyDescent="0.2">
      <c r="I10695" s="1"/>
      <c r="L10695" s="1"/>
      <c r="AC10695" s="5"/>
      <c r="AD10695" s="5"/>
      <c r="AE10695" s="5"/>
      <c r="AF10695" s="5"/>
      <c r="AG10695" s="5"/>
    </row>
    <row r="10696" spans="9:33" x14ac:dyDescent="0.2">
      <c r="I10696" s="1"/>
      <c r="L10696" s="1"/>
      <c r="AC10696" s="5"/>
      <c r="AD10696" s="5"/>
      <c r="AE10696" s="5"/>
      <c r="AF10696" s="5"/>
      <c r="AG10696" s="5"/>
    </row>
    <row r="10697" spans="9:33" x14ac:dyDescent="0.2">
      <c r="I10697" s="1"/>
      <c r="L10697" s="1"/>
      <c r="AC10697" s="5"/>
      <c r="AD10697" s="5"/>
      <c r="AE10697" s="5"/>
      <c r="AF10697" s="5"/>
      <c r="AG10697" s="5"/>
    </row>
    <row r="10698" spans="9:33" x14ac:dyDescent="0.2">
      <c r="I10698" s="1"/>
      <c r="L10698" s="1"/>
      <c r="AC10698" s="5"/>
      <c r="AD10698" s="5"/>
      <c r="AE10698" s="5"/>
      <c r="AF10698" s="5"/>
      <c r="AG10698" s="5"/>
    </row>
    <row r="10699" spans="9:33" x14ac:dyDescent="0.2">
      <c r="I10699" s="1"/>
      <c r="L10699" s="1"/>
      <c r="AC10699" s="5"/>
      <c r="AD10699" s="5"/>
      <c r="AE10699" s="5"/>
      <c r="AF10699" s="5"/>
      <c r="AG10699" s="5"/>
    </row>
    <row r="10700" spans="9:33" x14ac:dyDescent="0.2">
      <c r="I10700" s="1"/>
      <c r="L10700" s="1"/>
      <c r="AC10700" s="5"/>
      <c r="AD10700" s="5"/>
      <c r="AE10700" s="5"/>
      <c r="AF10700" s="5"/>
      <c r="AG10700" s="5"/>
    </row>
    <row r="10701" spans="9:33" x14ac:dyDescent="0.2">
      <c r="I10701" s="1"/>
      <c r="L10701" s="1"/>
      <c r="AC10701" s="5"/>
      <c r="AD10701" s="5"/>
      <c r="AE10701" s="5"/>
      <c r="AF10701" s="5"/>
      <c r="AG10701" s="5"/>
    </row>
    <row r="10702" spans="9:33" x14ac:dyDescent="0.2">
      <c r="I10702" s="1"/>
      <c r="L10702" s="1"/>
      <c r="AC10702" s="5"/>
      <c r="AD10702" s="5"/>
      <c r="AE10702" s="5"/>
      <c r="AF10702" s="5"/>
      <c r="AG10702" s="5"/>
    </row>
    <row r="10703" spans="9:33" x14ac:dyDescent="0.2">
      <c r="I10703" s="1"/>
      <c r="L10703" s="1"/>
      <c r="AC10703" s="5"/>
      <c r="AD10703" s="5"/>
      <c r="AE10703" s="5"/>
      <c r="AF10703" s="5"/>
      <c r="AG10703" s="5"/>
    </row>
    <row r="10704" spans="9:33" x14ac:dyDescent="0.2">
      <c r="I10704" s="1"/>
      <c r="L10704" s="1"/>
      <c r="AC10704" s="5"/>
      <c r="AD10704" s="5"/>
      <c r="AE10704" s="5"/>
      <c r="AF10704" s="5"/>
      <c r="AG10704" s="5"/>
    </row>
    <row r="10705" spans="9:33" x14ac:dyDescent="0.2">
      <c r="I10705" s="1"/>
      <c r="L10705" s="1"/>
      <c r="AC10705" s="5"/>
      <c r="AD10705" s="5"/>
      <c r="AE10705" s="5"/>
      <c r="AF10705" s="5"/>
      <c r="AG10705" s="5"/>
    </row>
    <row r="10706" spans="9:33" x14ac:dyDescent="0.2">
      <c r="I10706" s="1"/>
      <c r="L10706" s="1"/>
      <c r="AC10706" s="5"/>
      <c r="AD10706" s="5"/>
      <c r="AE10706" s="5"/>
      <c r="AF10706" s="5"/>
      <c r="AG10706" s="5"/>
    </row>
    <row r="10707" spans="9:33" x14ac:dyDescent="0.2">
      <c r="I10707" s="1"/>
      <c r="L10707" s="1"/>
      <c r="AC10707" s="5"/>
      <c r="AD10707" s="5"/>
      <c r="AE10707" s="5"/>
      <c r="AF10707" s="5"/>
      <c r="AG10707" s="5"/>
    </row>
    <row r="10708" spans="9:33" x14ac:dyDescent="0.2">
      <c r="I10708" s="1"/>
      <c r="L10708" s="1"/>
      <c r="AC10708" s="5"/>
      <c r="AD10708" s="5"/>
      <c r="AE10708" s="5"/>
      <c r="AF10708" s="5"/>
      <c r="AG10708" s="5"/>
    </row>
    <row r="10709" spans="9:33" x14ac:dyDescent="0.2">
      <c r="I10709" s="1"/>
      <c r="L10709" s="1"/>
      <c r="AC10709" s="5"/>
      <c r="AD10709" s="5"/>
      <c r="AE10709" s="5"/>
      <c r="AF10709" s="5"/>
      <c r="AG10709" s="5"/>
    </row>
    <row r="10710" spans="9:33" x14ac:dyDescent="0.2">
      <c r="I10710" s="1"/>
      <c r="L10710" s="1"/>
      <c r="AC10710" s="5"/>
      <c r="AD10710" s="5"/>
      <c r="AE10710" s="5"/>
      <c r="AF10710" s="5"/>
      <c r="AG10710" s="5"/>
    </row>
    <row r="10711" spans="9:33" x14ac:dyDescent="0.2">
      <c r="I10711" s="1"/>
      <c r="L10711" s="1"/>
      <c r="AC10711" s="5"/>
      <c r="AD10711" s="5"/>
      <c r="AE10711" s="5"/>
      <c r="AF10711" s="5"/>
      <c r="AG10711" s="5"/>
    </row>
    <row r="10712" spans="9:33" x14ac:dyDescent="0.2">
      <c r="I10712" s="1"/>
      <c r="L10712" s="1"/>
      <c r="AC10712" s="5"/>
      <c r="AD10712" s="5"/>
      <c r="AE10712" s="5"/>
      <c r="AF10712" s="5"/>
      <c r="AG10712" s="5"/>
    </row>
    <row r="10713" spans="9:33" x14ac:dyDescent="0.2">
      <c r="I10713" s="1"/>
      <c r="L10713" s="1"/>
      <c r="AC10713" s="5"/>
      <c r="AD10713" s="5"/>
      <c r="AE10713" s="5"/>
      <c r="AF10713" s="5"/>
      <c r="AG10713" s="5"/>
    </row>
    <row r="10714" spans="9:33" x14ac:dyDescent="0.2">
      <c r="I10714" s="1"/>
      <c r="L10714" s="1"/>
      <c r="AC10714" s="5"/>
      <c r="AD10714" s="5"/>
      <c r="AE10714" s="5"/>
      <c r="AF10714" s="5"/>
      <c r="AG10714" s="5"/>
    </row>
    <row r="10715" spans="9:33" x14ac:dyDescent="0.2">
      <c r="I10715" s="1"/>
      <c r="L10715" s="1"/>
      <c r="AC10715" s="5"/>
      <c r="AD10715" s="5"/>
      <c r="AE10715" s="5"/>
      <c r="AF10715" s="5"/>
      <c r="AG10715" s="5"/>
    </row>
    <row r="10716" spans="9:33" x14ac:dyDescent="0.2">
      <c r="I10716" s="1"/>
      <c r="L10716" s="1"/>
      <c r="AC10716" s="5"/>
      <c r="AD10716" s="5"/>
      <c r="AE10716" s="5"/>
      <c r="AF10716" s="5"/>
      <c r="AG10716" s="5"/>
    </row>
    <row r="10717" spans="9:33" x14ac:dyDescent="0.2">
      <c r="I10717" s="1"/>
      <c r="L10717" s="1"/>
      <c r="AC10717" s="5"/>
      <c r="AD10717" s="5"/>
      <c r="AE10717" s="5"/>
      <c r="AF10717" s="5"/>
      <c r="AG10717" s="5"/>
    </row>
    <row r="10718" spans="9:33" x14ac:dyDescent="0.2">
      <c r="I10718" s="1"/>
      <c r="L10718" s="1"/>
      <c r="AC10718" s="5"/>
      <c r="AD10718" s="5"/>
      <c r="AE10718" s="5"/>
      <c r="AF10718" s="5"/>
      <c r="AG10718" s="5"/>
    </row>
    <row r="10719" spans="9:33" x14ac:dyDescent="0.2">
      <c r="I10719" s="1"/>
      <c r="L10719" s="1"/>
      <c r="AC10719" s="5"/>
      <c r="AD10719" s="5"/>
      <c r="AE10719" s="5"/>
      <c r="AF10719" s="5"/>
      <c r="AG10719" s="5"/>
    </row>
    <row r="10720" spans="9:33" x14ac:dyDescent="0.2">
      <c r="I10720" s="1"/>
      <c r="L10720" s="1"/>
      <c r="AC10720" s="5"/>
      <c r="AD10720" s="5"/>
      <c r="AE10720" s="5"/>
      <c r="AF10720" s="5"/>
      <c r="AG10720" s="5"/>
    </row>
    <row r="10721" spans="9:33" x14ac:dyDescent="0.2">
      <c r="I10721" s="1"/>
      <c r="L10721" s="1"/>
      <c r="AC10721" s="5"/>
      <c r="AD10721" s="5"/>
      <c r="AE10721" s="5"/>
      <c r="AF10721" s="5"/>
      <c r="AG10721" s="5"/>
    </row>
    <row r="10722" spans="9:33" x14ac:dyDescent="0.2">
      <c r="I10722" s="1"/>
      <c r="L10722" s="1"/>
      <c r="AC10722" s="5"/>
      <c r="AD10722" s="5"/>
      <c r="AE10722" s="5"/>
      <c r="AF10722" s="5"/>
      <c r="AG10722" s="5"/>
    </row>
    <row r="10723" spans="9:33" x14ac:dyDescent="0.2">
      <c r="I10723" s="1"/>
      <c r="L10723" s="1"/>
      <c r="AC10723" s="5"/>
      <c r="AD10723" s="5"/>
      <c r="AE10723" s="5"/>
      <c r="AF10723" s="5"/>
      <c r="AG10723" s="5"/>
    </row>
    <row r="10724" spans="9:33" x14ac:dyDescent="0.2">
      <c r="I10724" s="1"/>
      <c r="L10724" s="1"/>
      <c r="AC10724" s="5"/>
      <c r="AD10724" s="5"/>
      <c r="AE10724" s="5"/>
      <c r="AF10724" s="5"/>
      <c r="AG10724" s="5"/>
    </row>
    <row r="10725" spans="9:33" x14ac:dyDescent="0.2">
      <c r="I10725" s="1"/>
      <c r="L10725" s="1"/>
      <c r="AC10725" s="5"/>
      <c r="AD10725" s="5"/>
      <c r="AE10725" s="5"/>
      <c r="AF10725" s="5"/>
      <c r="AG10725" s="5"/>
    </row>
    <row r="10726" spans="9:33" x14ac:dyDescent="0.2">
      <c r="I10726" s="1"/>
      <c r="L10726" s="1"/>
      <c r="AC10726" s="5"/>
      <c r="AD10726" s="5"/>
      <c r="AE10726" s="5"/>
      <c r="AF10726" s="5"/>
      <c r="AG10726" s="5"/>
    </row>
    <row r="10727" spans="9:33" x14ac:dyDescent="0.2">
      <c r="I10727" s="1"/>
      <c r="L10727" s="1"/>
      <c r="AC10727" s="5"/>
      <c r="AD10727" s="5"/>
      <c r="AE10727" s="5"/>
      <c r="AF10727" s="5"/>
      <c r="AG10727" s="5"/>
    </row>
    <row r="10728" spans="9:33" x14ac:dyDescent="0.2">
      <c r="I10728" s="1"/>
      <c r="L10728" s="1"/>
      <c r="AC10728" s="5"/>
      <c r="AD10728" s="5"/>
      <c r="AE10728" s="5"/>
      <c r="AF10728" s="5"/>
      <c r="AG10728" s="5"/>
    </row>
    <row r="10729" spans="9:33" x14ac:dyDescent="0.2">
      <c r="I10729" s="1"/>
      <c r="L10729" s="1"/>
      <c r="AC10729" s="5"/>
      <c r="AD10729" s="5"/>
      <c r="AE10729" s="5"/>
      <c r="AF10729" s="5"/>
      <c r="AG10729" s="5"/>
    </row>
    <row r="10730" spans="9:33" x14ac:dyDescent="0.2">
      <c r="I10730" s="1"/>
      <c r="L10730" s="1"/>
      <c r="AC10730" s="5"/>
      <c r="AD10730" s="5"/>
      <c r="AE10730" s="5"/>
      <c r="AF10730" s="5"/>
      <c r="AG10730" s="5"/>
    </row>
    <row r="10731" spans="9:33" x14ac:dyDescent="0.2">
      <c r="I10731" s="1"/>
      <c r="L10731" s="1"/>
      <c r="AC10731" s="5"/>
      <c r="AD10731" s="5"/>
      <c r="AE10731" s="5"/>
      <c r="AF10731" s="5"/>
      <c r="AG10731" s="5"/>
    </row>
    <row r="10732" spans="9:33" x14ac:dyDescent="0.2">
      <c r="I10732" s="1"/>
      <c r="L10732" s="1"/>
      <c r="AC10732" s="5"/>
      <c r="AD10732" s="5"/>
      <c r="AE10732" s="5"/>
      <c r="AF10732" s="5"/>
      <c r="AG10732" s="5"/>
    </row>
    <row r="10733" spans="9:33" x14ac:dyDescent="0.2">
      <c r="I10733" s="1"/>
      <c r="L10733" s="1"/>
      <c r="AC10733" s="5"/>
      <c r="AD10733" s="5"/>
      <c r="AE10733" s="5"/>
      <c r="AF10733" s="5"/>
      <c r="AG10733" s="5"/>
    </row>
    <row r="10734" spans="9:33" x14ac:dyDescent="0.2">
      <c r="I10734" s="1"/>
      <c r="L10734" s="3"/>
    </row>
    <row r="10735" spans="9:33" x14ac:dyDescent="0.2">
      <c r="I10735" s="1"/>
      <c r="L10735" s="1"/>
      <c r="AC10735" s="5"/>
      <c r="AD10735" s="5"/>
      <c r="AE10735" s="5"/>
      <c r="AF10735" s="5"/>
      <c r="AG10735" s="5"/>
    </row>
    <row r="10736" spans="9:33" x14ac:dyDescent="0.2">
      <c r="I10736" s="1"/>
      <c r="L10736" s="1"/>
      <c r="AC10736" s="5"/>
      <c r="AD10736" s="5"/>
      <c r="AE10736" s="5"/>
      <c r="AF10736" s="5"/>
      <c r="AG10736" s="5"/>
    </row>
    <row r="10737" spans="9:33" x14ac:dyDescent="0.2">
      <c r="I10737" s="1"/>
      <c r="L10737" s="1"/>
      <c r="AC10737" s="5"/>
      <c r="AD10737" s="5"/>
      <c r="AE10737" s="5"/>
      <c r="AF10737" s="5"/>
      <c r="AG10737" s="5"/>
    </row>
    <row r="10738" spans="9:33" x14ac:dyDescent="0.2">
      <c r="I10738" s="1"/>
      <c r="L10738" s="1"/>
      <c r="AC10738" s="5"/>
      <c r="AD10738" s="5"/>
      <c r="AE10738" s="5"/>
      <c r="AF10738" s="5"/>
      <c r="AG10738" s="5"/>
    </row>
    <row r="10739" spans="9:33" x14ac:dyDescent="0.2">
      <c r="I10739" s="1"/>
      <c r="L10739" s="1"/>
      <c r="AC10739" s="5"/>
      <c r="AD10739" s="5"/>
      <c r="AE10739" s="5"/>
      <c r="AF10739" s="5"/>
      <c r="AG10739" s="5"/>
    </row>
    <row r="10740" spans="9:33" x14ac:dyDescent="0.2">
      <c r="I10740" s="1"/>
      <c r="L10740" s="1"/>
      <c r="AC10740" s="5"/>
      <c r="AD10740" s="5"/>
      <c r="AE10740" s="5"/>
      <c r="AF10740" s="5"/>
      <c r="AG10740" s="5"/>
    </row>
    <row r="10741" spans="9:33" x14ac:dyDescent="0.2">
      <c r="I10741" s="1"/>
      <c r="L10741" s="1"/>
      <c r="AC10741" s="5"/>
      <c r="AD10741" s="5"/>
      <c r="AE10741" s="5"/>
      <c r="AF10741" s="5"/>
      <c r="AG10741" s="5"/>
    </row>
    <row r="10742" spans="9:33" x14ac:dyDescent="0.2">
      <c r="I10742" s="1"/>
      <c r="L10742" s="1"/>
      <c r="AC10742" s="5"/>
      <c r="AD10742" s="5"/>
      <c r="AE10742" s="5"/>
      <c r="AF10742" s="5"/>
      <c r="AG10742" s="5"/>
    </row>
    <row r="10743" spans="9:33" x14ac:dyDescent="0.2">
      <c r="I10743" s="1"/>
      <c r="L10743" s="1"/>
      <c r="AC10743" s="5"/>
      <c r="AD10743" s="5"/>
      <c r="AE10743" s="5"/>
      <c r="AF10743" s="5"/>
      <c r="AG10743" s="5"/>
    </row>
    <row r="10744" spans="9:33" x14ac:dyDescent="0.2">
      <c r="I10744" s="1"/>
      <c r="L10744" s="1"/>
      <c r="AC10744" s="5"/>
      <c r="AD10744" s="5"/>
      <c r="AE10744" s="5"/>
      <c r="AF10744" s="5"/>
      <c r="AG10744" s="5"/>
    </row>
    <row r="10745" spans="9:33" x14ac:dyDescent="0.2">
      <c r="I10745" s="2"/>
      <c r="L10745" s="1"/>
      <c r="AC10745" s="5"/>
      <c r="AD10745" s="5"/>
      <c r="AE10745" s="5"/>
      <c r="AF10745" s="5"/>
      <c r="AG10745" s="5"/>
    </row>
    <row r="10746" spans="9:33" x14ac:dyDescent="0.2">
      <c r="I10746" s="1"/>
      <c r="L10746" s="1"/>
      <c r="AC10746" s="5"/>
      <c r="AD10746" s="5"/>
      <c r="AE10746" s="5"/>
      <c r="AF10746" s="5"/>
      <c r="AG10746" s="5"/>
    </row>
    <row r="10747" spans="9:33" x14ac:dyDescent="0.2">
      <c r="I10747" s="1"/>
      <c r="L10747" s="1"/>
      <c r="AC10747" s="5"/>
      <c r="AD10747" s="5"/>
      <c r="AE10747" s="5"/>
      <c r="AF10747" s="5"/>
      <c r="AG10747" s="5"/>
    </row>
    <row r="10748" spans="9:33" x14ac:dyDescent="0.2">
      <c r="I10748" s="1"/>
      <c r="L10748" s="1"/>
      <c r="AC10748" s="5"/>
      <c r="AD10748" s="5"/>
      <c r="AE10748" s="5"/>
      <c r="AF10748" s="5"/>
      <c r="AG10748" s="5"/>
    </row>
    <row r="10749" spans="9:33" x14ac:dyDescent="0.2">
      <c r="I10749" s="1"/>
      <c r="L10749" s="1"/>
      <c r="AC10749" s="5"/>
      <c r="AD10749" s="5"/>
      <c r="AE10749" s="5"/>
      <c r="AF10749" s="5"/>
      <c r="AG10749" s="5"/>
    </row>
    <row r="10750" spans="9:33" x14ac:dyDescent="0.2">
      <c r="I10750" s="1"/>
      <c r="L10750" s="1"/>
      <c r="AC10750" s="5"/>
      <c r="AD10750" s="5"/>
      <c r="AE10750" s="5"/>
      <c r="AF10750" s="5"/>
      <c r="AG10750" s="5"/>
    </row>
    <row r="10751" spans="9:33" x14ac:dyDescent="0.2">
      <c r="I10751" s="2"/>
      <c r="L10751" s="1"/>
      <c r="AC10751" s="5"/>
      <c r="AD10751" s="5"/>
      <c r="AE10751" s="5"/>
      <c r="AF10751" s="5"/>
      <c r="AG10751" s="5"/>
    </row>
    <row r="10752" spans="9:33" x14ac:dyDescent="0.2">
      <c r="I10752" s="1"/>
      <c r="L10752" s="1"/>
      <c r="AC10752" s="5"/>
      <c r="AD10752" s="5"/>
      <c r="AE10752" s="5"/>
      <c r="AF10752" s="5"/>
      <c r="AG10752" s="5"/>
    </row>
    <row r="10753" spans="9:33" x14ac:dyDescent="0.2">
      <c r="I10753" s="2"/>
      <c r="L10753" s="1"/>
      <c r="AC10753" s="5"/>
      <c r="AD10753" s="5"/>
      <c r="AE10753" s="5"/>
      <c r="AF10753" s="5"/>
      <c r="AG10753" s="5"/>
    </row>
    <row r="10754" spans="9:33" x14ac:dyDescent="0.2">
      <c r="I10754" s="1"/>
      <c r="L10754" s="1"/>
      <c r="AC10754" s="5"/>
      <c r="AD10754" s="5"/>
      <c r="AE10754" s="5"/>
      <c r="AF10754" s="5"/>
      <c r="AG10754" s="5"/>
    </row>
    <row r="10755" spans="9:33" x14ac:dyDescent="0.2">
      <c r="I10755" s="1"/>
      <c r="L10755" s="1"/>
      <c r="AC10755" s="5"/>
      <c r="AD10755" s="5"/>
      <c r="AE10755" s="5"/>
      <c r="AF10755" s="5"/>
      <c r="AG10755" s="5"/>
    </row>
    <row r="10756" spans="9:33" x14ac:dyDescent="0.2">
      <c r="I10756" s="1"/>
      <c r="L10756" s="1"/>
      <c r="AC10756" s="5"/>
      <c r="AD10756" s="5"/>
      <c r="AE10756" s="5"/>
      <c r="AF10756" s="5"/>
      <c r="AG10756" s="5"/>
    </row>
    <row r="10757" spans="9:33" x14ac:dyDescent="0.2">
      <c r="I10757" s="1"/>
      <c r="L10757" s="1"/>
      <c r="AC10757" s="5"/>
      <c r="AD10757" s="5"/>
      <c r="AE10757" s="5"/>
      <c r="AF10757" s="5"/>
      <c r="AG10757" s="5"/>
    </row>
    <row r="10758" spans="9:33" x14ac:dyDescent="0.2">
      <c r="I10758" s="1"/>
      <c r="L10758" s="1"/>
      <c r="AC10758" s="5"/>
      <c r="AD10758" s="5"/>
      <c r="AE10758" s="5"/>
      <c r="AF10758" s="5"/>
      <c r="AG10758" s="5"/>
    </row>
    <row r="10759" spans="9:33" x14ac:dyDescent="0.2">
      <c r="I10759" s="1"/>
      <c r="L10759" s="1"/>
      <c r="AC10759" s="5"/>
      <c r="AD10759" s="5"/>
      <c r="AE10759" s="5"/>
      <c r="AF10759" s="5"/>
      <c r="AG10759" s="5"/>
    </row>
    <row r="10760" spans="9:33" x14ac:dyDescent="0.2">
      <c r="I10760" s="1"/>
      <c r="L10760" s="1"/>
      <c r="AC10760" s="5"/>
      <c r="AD10760" s="5"/>
      <c r="AE10760" s="5"/>
      <c r="AF10760" s="5"/>
      <c r="AG10760" s="5"/>
    </row>
    <row r="10761" spans="9:33" x14ac:dyDescent="0.2">
      <c r="I10761" s="1"/>
      <c r="L10761" s="1"/>
      <c r="AC10761" s="5"/>
      <c r="AD10761" s="5"/>
      <c r="AE10761" s="5"/>
      <c r="AF10761" s="5"/>
      <c r="AG10761" s="5"/>
    </row>
    <row r="10762" spans="9:33" x14ac:dyDescent="0.2">
      <c r="I10762" s="1"/>
      <c r="L10762" s="1"/>
      <c r="AC10762" s="5"/>
      <c r="AD10762" s="5"/>
      <c r="AE10762" s="5"/>
      <c r="AF10762" s="5"/>
      <c r="AG10762" s="5"/>
    </row>
    <row r="10763" spans="9:33" x14ac:dyDescent="0.2">
      <c r="I10763" s="1"/>
      <c r="L10763" s="1"/>
      <c r="AC10763" s="5"/>
      <c r="AD10763" s="5"/>
      <c r="AE10763" s="5"/>
      <c r="AF10763" s="5"/>
      <c r="AG10763" s="5"/>
    </row>
    <row r="10764" spans="9:33" x14ac:dyDescent="0.2">
      <c r="I10764" s="2"/>
      <c r="L10764" s="1"/>
      <c r="AC10764" s="5"/>
      <c r="AD10764" s="5"/>
      <c r="AE10764" s="5"/>
      <c r="AF10764" s="5"/>
      <c r="AG10764" s="5"/>
    </row>
    <row r="10765" spans="9:33" x14ac:dyDescent="0.2">
      <c r="I10765" s="1"/>
      <c r="L10765" s="1"/>
      <c r="AC10765" s="5"/>
      <c r="AD10765" s="5"/>
      <c r="AE10765" s="5"/>
      <c r="AF10765" s="5"/>
      <c r="AG10765" s="5"/>
    </row>
    <row r="10766" spans="9:33" x14ac:dyDescent="0.2">
      <c r="I10766" s="1"/>
      <c r="L10766" s="1"/>
      <c r="AC10766" s="5"/>
      <c r="AD10766" s="5"/>
      <c r="AE10766" s="5"/>
      <c r="AF10766" s="5"/>
      <c r="AG10766" s="5"/>
    </row>
    <row r="10767" spans="9:33" x14ac:dyDescent="0.2">
      <c r="I10767" s="2"/>
      <c r="L10767" s="1"/>
      <c r="AC10767" s="5"/>
      <c r="AD10767" s="5"/>
      <c r="AE10767" s="5"/>
      <c r="AF10767" s="5"/>
      <c r="AG10767" s="5"/>
    </row>
    <row r="10768" spans="9:33" x14ac:dyDescent="0.2">
      <c r="I10768" s="1"/>
      <c r="L10768" s="1"/>
      <c r="AC10768" s="5"/>
      <c r="AD10768" s="5"/>
      <c r="AE10768" s="5"/>
      <c r="AF10768" s="5"/>
      <c r="AG10768" s="5"/>
    </row>
    <row r="10769" spans="9:33" x14ac:dyDescent="0.2">
      <c r="I10769" s="2"/>
      <c r="L10769" s="1"/>
      <c r="AC10769" s="5"/>
      <c r="AD10769" s="5"/>
      <c r="AE10769" s="5"/>
      <c r="AF10769" s="5"/>
      <c r="AG10769" s="5"/>
    </row>
    <row r="10770" spans="9:33" x14ac:dyDescent="0.2">
      <c r="I10770" s="2"/>
      <c r="L10770" s="1"/>
      <c r="AC10770" s="5"/>
      <c r="AD10770" s="5"/>
      <c r="AE10770" s="5"/>
      <c r="AF10770" s="5"/>
      <c r="AG10770" s="5"/>
    </row>
    <row r="10771" spans="9:33" x14ac:dyDescent="0.2">
      <c r="I10771" s="2"/>
      <c r="L10771" s="1"/>
      <c r="AC10771" s="5"/>
      <c r="AD10771" s="5"/>
      <c r="AE10771" s="5"/>
      <c r="AF10771" s="5"/>
      <c r="AG10771" s="5"/>
    </row>
    <row r="10772" spans="9:33" x14ac:dyDescent="0.2">
      <c r="I10772" s="2"/>
      <c r="L10772" s="1"/>
      <c r="AC10772" s="5"/>
      <c r="AD10772" s="5"/>
      <c r="AE10772" s="5"/>
      <c r="AF10772" s="5"/>
      <c r="AG10772" s="5"/>
    </row>
    <row r="10773" spans="9:33" x14ac:dyDescent="0.2">
      <c r="I10773" s="1"/>
      <c r="L10773" s="1"/>
      <c r="AC10773" s="5"/>
      <c r="AD10773" s="5"/>
      <c r="AE10773" s="5"/>
      <c r="AF10773" s="5"/>
      <c r="AG10773" s="5"/>
    </row>
    <row r="10774" spans="9:33" x14ac:dyDescent="0.2">
      <c r="I10774" s="1"/>
      <c r="L10774" s="1"/>
      <c r="AC10774" s="5"/>
      <c r="AD10774" s="5"/>
      <c r="AE10774" s="5"/>
      <c r="AF10774" s="5"/>
      <c r="AG10774" s="5"/>
    </row>
    <row r="10775" spans="9:33" x14ac:dyDescent="0.2">
      <c r="I10775" s="1"/>
      <c r="L10775" s="1"/>
      <c r="AC10775" s="5"/>
      <c r="AD10775" s="5"/>
      <c r="AE10775" s="5"/>
      <c r="AF10775" s="5"/>
      <c r="AG10775" s="5"/>
    </row>
    <row r="10776" spans="9:33" x14ac:dyDescent="0.2">
      <c r="I10776" s="1"/>
      <c r="L10776" s="1"/>
      <c r="AC10776" s="5"/>
      <c r="AD10776" s="5"/>
      <c r="AE10776" s="5"/>
      <c r="AF10776" s="5"/>
      <c r="AG10776" s="5"/>
    </row>
    <row r="10777" spans="9:33" x14ac:dyDescent="0.2">
      <c r="I10777" s="1"/>
      <c r="L10777" s="1"/>
      <c r="AC10777" s="5"/>
      <c r="AD10777" s="5"/>
      <c r="AE10777" s="5"/>
      <c r="AF10777" s="5"/>
      <c r="AG10777" s="5"/>
    </row>
    <row r="10778" spans="9:33" x14ac:dyDescent="0.2">
      <c r="I10778" s="1"/>
      <c r="L10778" s="1"/>
      <c r="AC10778" s="5"/>
      <c r="AD10778" s="5"/>
      <c r="AE10778" s="5"/>
      <c r="AF10778" s="5"/>
      <c r="AG10778" s="5"/>
    </row>
    <row r="10779" spans="9:33" x14ac:dyDescent="0.2">
      <c r="I10779" s="1"/>
      <c r="L10779" s="1"/>
      <c r="AC10779" s="5"/>
      <c r="AD10779" s="5"/>
      <c r="AE10779" s="5"/>
      <c r="AF10779" s="5"/>
      <c r="AG10779" s="5"/>
    </row>
    <row r="10780" spans="9:33" x14ac:dyDescent="0.2">
      <c r="I10780" s="1"/>
      <c r="L10780" s="1"/>
      <c r="AC10780" s="5"/>
      <c r="AD10780" s="5"/>
      <c r="AE10780" s="5"/>
      <c r="AF10780" s="5"/>
      <c r="AG10780" s="5"/>
    </row>
    <row r="10781" spans="9:33" x14ac:dyDescent="0.2">
      <c r="I10781" s="1"/>
      <c r="L10781" s="1"/>
      <c r="AC10781" s="5"/>
      <c r="AD10781" s="5"/>
      <c r="AE10781" s="5"/>
      <c r="AF10781" s="5"/>
      <c r="AG10781" s="5"/>
    </row>
    <row r="10782" spans="9:33" x14ac:dyDescent="0.2">
      <c r="I10782" s="1"/>
      <c r="L10782" s="1"/>
      <c r="AC10782" s="5"/>
      <c r="AD10782" s="5"/>
      <c r="AE10782" s="5"/>
      <c r="AF10782" s="5"/>
      <c r="AG10782" s="5"/>
    </row>
    <row r="10783" spans="9:33" x14ac:dyDescent="0.2">
      <c r="I10783" s="1"/>
      <c r="L10783" s="1"/>
      <c r="AC10783" s="5"/>
      <c r="AD10783" s="5"/>
      <c r="AE10783" s="5"/>
      <c r="AF10783" s="5"/>
      <c r="AG10783" s="5"/>
    </row>
    <row r="10784" spans="9:33" x14ac:dyDescent="0.2">
      <c r="I10784" s="1"/>
      <c r="L10784" s="1"/>
      <c r="AC10784" s="5"/>
      <c r="AD10784" s="5"/>
      <c r="AE10784" s="5"/>
      <c r="AF10784" s="5"/>
      <c r="AG10784" s="5"/>
    </row>
    <row r="10785" spans="9:33" x14ac:dyDescent="0.2">
      <c r="I10785" s="1"/>
      <c r="L10785" s="1"/>
      <c r="AC10785" s="5"/>
      <c r="AD10785" s="5"/>
      <c r="AE10785" s="5"/>
      <c r="AF10785" s="5"/>
      <c r="AG10785" s="5"/>
    </row>
    <row r="10786" spans="9:33" x14ac:dyDescent="0.2">
      <c r="I10786" s="1"/>
      <c r="L10786" s="1"/>
      <c r="AC10786" s="5"/>
      <c r="AD10786" s="5"/>
      <c r="AE10786" s="5"/>
      <c r="AF10786" s="5"/>
      <c r="AG10786" s="5"/>
    </row>
    <row r="10787" spans="9:33" x14ac:dyDescent="0.2">
      <c r="I10787" s="1"/>
      <c r="L10787" s="1"/>
      <c r="AC10787" s="5"/>
      <c r="AD10787" s="5"/>
      <c r="AE10787" s="5"/>
      <c r="AF10787" s="5"/>
      <c r="AG10787" s="5"/>
    </row>
    <row r="10788" spans="9:33" x14ac:dyDescent="0.2">
      <c r="I10788" s="1"/>
      <c r="L10788" s="1"/>
      <c r="AC10788" s="5"/>
      <c r="AD10788" s="5"/>
      <c r="AE10788" s="5"/>
      <c r="AF10788" s="5"/>
      <c r="AG10788" s="5"/>
    </row>
    <row r="10789" spans="9:33" x14ac:dyDescent="0.2">
      <c r="I10789" s="1"/>
      <c r="L10789" s="1"/>
      <c r="AC10789" s="5"/>
      <c r="AD10789" s="5"/>
      <c r="AE10789" s="5"/>
      <c r="AF10789" s="5"/>
      <c r="AG10789" s="5"/>
    </row>
    <row r="10790" spans="9:33" x14ac:dyDescent="0.2">
      <c r="I10790" s="1"/>
      <c r="L10790" s="1"/>
      <c r="AC10790" s="5"/>
      <c r="AD10790" s="5"/>
      <c r="AE10790" s="5"/>
      <c r="AF10790" s="5"/>
      <c r="AG10790" s="5"/>
    </row>
    <row r="10791" spans="9:33" x14ac:dyDescent="0.2">
      <c r="I10791" s="1"/>
      <c r="L10791" s="1"/>
      <c r="AC10791" s="5"/>
      <c r="AD10791" s="5"/>
      <c r="AE10791" s="5"/>
      <c r="AF10791" s="5"/>
      <c r="AG10791" s="5"/>
    </row>
    <row r="10792" spans="9:33" x14ac:dyDescent="0.2">
      <c r="I10792" s="1"/>
      <c r="L10792" s="1"/>
      <c r="AC10792" s="5"/>
      <c r="AD10792" s="5"/>
      <c r="AE10792" s="5"/>
      <c r="AF10792" s="5"/>
      <c r="AG10792" s="5"/>
    </row>
    <row r="10793" spans="9:33" x14ac:dyDescent="0.2">
      <c r="I10793" s="1"/>
      <c r="L10793" s="1"/>
      <c r="AC10793" s="5"/>
      <c r="AD10793" s="5"/>
      <c r="AE10793" s="5"/>
      <c r="AF10793" s="5"/>
      <c r="AG10793" s="5"/>
    </row>
    <row r="10794" spans="9:33" x14ac:dyDescent="0.2">
      <c r="I10794" s="1"/>
      <c r="L10794" s="1"/>
      <c r="AC10794" s="5"/>
      <c r="AD10794" s="5"/>
      <c r="AE10794" s="5"/>
      <c r="AF10794" s="5"/>
      <c r="AG10794" s="5"/>
    </row>
    <row r="10795" spans="9:33" x14ac:dyDescent="0.2">
      <c r="I10795" s="1"/>
      <c r="L10795" s="1"/>
      <c r="AC10795" s="5"/>
      <c r="AD10795" s="5"/>
      <c r="AE10795" s="5"/>
      <c r="AF10795" s="5"/>
      <c r="AG10795" s="5"/>
    </row>
    <row r="10796" spans="9:33" x14ac:dyDescent="0.2">
      <c r="I10796" s="1"/>
      <c r="L10796" s="1"/>
      <c r="AC10796" s="5"/>
      <c r="AD10796" s="5"/>
      <c r="AE10796" s="5"/>
      <c r="AF10796" s="5"/>
      <c r="AG10796" s="5"/>
    </row>
    <row r="10797" spans="9:33" x14ac:dyDescent="0.2">
      <c r="I10797" s="1"/>
      <c r="L10797" s="1"/>
      <c r="AC10797" s="5"/>
      <c r="AD10797" s="5"/>
      <c r="AE10797" s="5"/>
      <c r="AF10797" s="5"/>
      <c r="AG10797" s="5"/>
    </row>
    <row r="10798" spans="9:33" x14ac:dyDescent="0.2">
      <c r="I10798" s="1"/>
      <c r="L10798" s="1"/>
      <c r="AC10798" s="5"/>
      <c r="AD10798" s="5"/>
      <c r="AE10798" s="5"/>
      <c r="AF10798" s="5"/>
      <c r="AG10798" s="5"/>
    </row>
    <row r="10799" spans="9:33" x14ac:dyDescent="0.2">
      <c r="I10799" s="1"/>
      <c r="L10799" s="1"/>
      <c r="AC10799" s="5"/>
      <c r="AD10799" s="5"/>
      <c r="AE10799" s="5"/>
      <c r="AF10799" s="5"/>
      <c r="AG10799" s="5"/>
    </row>
    <row r="10800" spans="9:33" x14ac:dyDescent="0.2">
      <c r="I10800" s="1"/>
      <c r="L10800" s="1"/>
      <c r="AC10800" s="5"/>
      <c r="AD10800" s="5"/>
      <c r="AE10800" s="5"/>
      <c r="AF10800" s="5"/>
      <c r="AG10800" s="5"/>
    </row>
    <row r="10801" spans="9:33" x14ac:dyDescent="0.2">
      <c r="I10801" s="1"/>
      <c r="L10801" s="1"/>
      <c r="AC10801" s="5"/>
      <c r="AD10801" s="5"/>
      <c r="AE10801" s="5"/>
      <c r="AF10801" s="5"/>
      <c r="AG10801" s="5"/>
    </row>
    <row r="10802" spans="9:33" x14ac:dyDescent="0.2">
      <c r="I10802" s="1"/>
      <c r="L10802" s="1"/>
      <c r="AC10802" s="5"/>
      <c r="AD10802" s="5"/>
      <c r="AE10802" s="5"/>
      <c r="AF10802" s="5"/>
      <c r="AG10802" s="5"/>
    </row>
    <row r="10803" spans="9:33" x14ac:dyDescent="0.2">
      <c r="I10803" s="1"/>
      <c r="L10803" s="1"/>
      <c r="AC10803" s="5"/>
      <c r="AD10803" s="5"/>
      <c r="AE10803" s="5"/>
      <c r="AF10803" s="5"/>
      <c r="AG10803" s="5"/>
    </row>
    <row r="10804" spans="9:33" x14ac:dyDescent="0.2">
      <c r="I10804" s="1"/>
      <c r="L10804" s="1"/>
      <c r="AC10804" s="5"/>
      <c r="AD10804" s="5"/>
      <c r="AE10804" s="5"/>
      <c r="AF10804" s="5"/>
      <c r="AG10804" s="5"/>
    </row>
    <row r="10805" spans="9:33" x14ac:dyDescent="0.2">
      <c r="I10805" s="1"/>
      <c r="L10805" s="1"/>
      <c r="AC10805" s="5"/>
      <c r="AD10805" s="5"/>
      <c r="AE10805" s="5"/>
      <c r="AF10805" s="5"/>
      <c r="AG10805" s="5"/>
    </row>
    <row r="10806" spans="9:33" x14ac:dyDescent="0.2">
      <c r="I10806" s="1"/>
      <c r="L10806" s="1"/>
      <c r="AC10806" s="5"/>
      <c r="AD10806" s="5"/>
      <c r="AE10806" s="5"/>
      <c r="AF10806" s="5"/>
      <c r="AG10806" s="5"/>
    </row>
    <row r="10807" spans="9:33" x14ac:dyDescent="0.2">
      <c r="I10807" s="1"/>
      <c r="L10807" s="1"/>
      <c r="AC10807" s="5"/>
      <c r="AD10807" s="5"/>
      <c r="AE10807" s="5"/>
      <c r="AF10807" s="5"/>
      <c r="AG10807" s="5"/>
    </row>
    <row r="10808" spans="9:33" x14ac:dyDescent="0.2">
      <c r="I10808" s="1"/>
      <c r="L10808" s="1"/>
      <c r="AC10808" s="5"/>
      <c r="AD10808" s="5"/>
      <c r="AE10808" s="5"/>
      <c r="AF10808" s="5"/>
      <c r="AG10808" s="5"/>
    </row>
    <row r="10809" spans="9:33" x14ac:dyDescent="0.2">
      <c r="I10809" s="1"/>
      <c r="L10809" s="1"/>
      <c r="AC10809" s="5"/>
      <c r="AD10809" s="5"/>
      <c r="AE10809" s="5"/>
      <c r="AF10809" s="5"/>
      <c r="AG10809" s="5"/>
    </row>
    <row r="10810" spans="9:33" x14ac:dyDescent="0.2">
      <c r="I10810" s="1"/>
      <c r="L10810" s="1"/>
      <c r="AC10810" s="5"/>
      <c r="AD10810" s="5"/>
      <c r="AE10810" s="5"/>
      <c r="AF10810" s="5"/>
      <c r="AG10810" s="5"/>
    </row>
    <row r="10811" spans="9:33" x14ac:dyDescent="0.2">
      <c r="I10811" s="1"/>
      <c r="L10811" s="1"/>
      <c r="AC10811" s="5"/>
      <c r="AD10811" s="5"/>
      <c r="AE10811" s="5"/>
      <c r="AF10811" s="5"/>
      <c r="AG10811" s="5"/>
    </row>
    <row r="10812" spans="9:33" x14ac:dyDescent="0.2">
      <c r="I10812" s="1"/>
      <c r="L10812" s="1"/>
      <c r="AC10812" s="5"/>
      <c r="AD10812" s="5"/>
      <c r="AE10812" s="5"/>
      <c r="AF10812" s="5"/>
      <c r="AG10812" s="5"/>
    </row>
    <row r="10813" spans="9:33" x14ac:dyDescent="0.2">
      <c r="I10813" s="1"/>
      <c r="L10813" s="1"/>
      <c r="AC10813" s="5"/>
      <c r="AD10813" s="5"/>
      <c r="AE10813" s="5"/>
      <c r="AF10813" s="5"/>
      <c r="AG10813" s="5"/>
    </row>
    <row r="10814" spans="9:33" x14ac:dyDescent="0.2">
      <c r="I10814" s="1"/>
      <c r="L10814" s="1"/>
      <c r="AC10814" s="5"/>
      <c r="AD10814" s="5"/>
      <c r="AE10814" s="5"/>
      <c r="AF10814" s="5"/>
      <c r="AG10814" s="5"/>
    </row>
    <row r="10815" spans="9:33" x14ac:dyDescent="0.2">
      <c r="I10815" s="1"/>
      <c r="L10815" s="1"/>
      <c r="AC10815" s="5"/>
      <c r="AD10815" s="5"/>
      <c r="AE10815" s="5"/>
      <c r="AF10815" s="5"/>
      <c r="AG10815" s="5"/>
    </row>
    <row r="10816" spans="9:33" x14ac:dyDescent="0.2">
      <c r="I10816" s="1"/>
      <c r="L10816" s="1"/>
      <c r="AC10816" s="5"/>
      <c r="AD10816" s="5"/>
      <c r="AE10816" s="5"/>
      <c r="AF10816" s="5"/>
      <c r="AG10816" s="5"/>
    </row>
    <row r="10817" spans="9:33" x14ac:dyDescent="0.2">
      <c r="I10817" s="1"/>
      <c r="L10817" s="1"/>
      <c r="AC10817" s="5"/>
      <c r="AD10817" s="5"/>
      <c r="AE10817" s="5"/>
      <c r="AF10817" s="5"/>
      <c r="AG10817" s="5"/>
    </row>
    <row r="10818" spans="9:33" x14ac:dyDescent="0.2">
      <c r="I10818" s="1"/>
      <c r="L10818" s="1"/>
      <c r="AC10818" s="5"/>
      <c r="AD10818" s="5"/>
      <c r="AE10818" s="5"/>
      <c r="AF10818" s="5"/>
      <c r="AG10818" s="5"/>
    </row>
    <row r="10819" spans="9:33" x14ac:dyDescent="0.2">
      <c r="I10819" s="1"/>
      <c r="L10819" s="1"/>
      <c r="AC10819" s="5"/>
      <c r="AD10819" s="5"/>
      <c r="AE10819" s="5"/>
      <c r="AF10819" s="5"/>
      <c r="AG10819" s="5"/>
    </row>
    <row r="10820" spans="9:33" x14ac:dyDescent="0.2">
      <c r="I10820" s="1"/>
      <c r="L10820" s="1"/>
      <c r="AC10820" s="5"/>
      <c r="AD10820" s="5"/>
      <c r="AE10820" s="5"/>
      <c r="AF10820" s="5"/>
      <c r="AG10820" s="5"/>
    </row>
    <row r="10821" spans="9:33" x14ac:dyDescent="0.2">
      <c r="I10821" s="1"/>
      <c r="L10821" s="1"/>
      <c r="AC10821" s="5"/>
      <c r="AD10821" s="5"/>
      <c r="AE10821" s="5"/>
      <c r="AF10821" s="5"/>
      <c r="AG10821" s="5"/>
    </row>
    <row r="10822" spans="9:33" x14ac:dyDescent="0.2">
      <c r="I10822" s="1"/>
      <c r="L10822" s="1"/>
      <c r="AC10822" s="5"/>
      <c r="AD10822" s="5"/>
      <c r="AE10822" s="5"/>
      <c r="AF10822" s="5"/>
      <c r="AG10822" s="5"/>
    </row>
    <row r="10823" spans="9:33" x14ac:dyDescent="0.2">
      <c r="I10823" s="1"/>
      <c r="L10823" s="1"/>
      <c r="AC10823" s="5"/>
      <c r="AD10823" s="5"/>
      <c r="AE10823" s="5"/>
      <c r="AF10823" s="5"/>
      <c r="AG10823" s="5"/>
    </row>
    <row r="10824" spans="9:33" x14ac:dyDescent="0.2">
      <c r="I10824" s="1"/>
      <c r="L10824" s="1"/>
      <c r="AC10824" s="5"/>
      <c r="AD10824" s="5"/>
      <c r="AE10824" s="5"/>
      <c r="AF10824" s="5"/>
      <c r="AG10824" s="5"/>
    </row>
    <row r="10825" spans="9:33" x14ac:dyDescent="0.2">
      <c r="I10825" s="1"/>
      <c r="L10825" s="1"/>
      <c r="AC10825" s="5"/>
      <c r="AD10825" s="5"/>
      <c r="AE10825" s="5"/>
      <c r="AF10825" s="5"/>
      <c r="AG10825" s="5"/>
    </row>
    <row r="10826" spans="9:33" x14ac:dyDescent="0.2">
      <c r="I10826" s="1"/>
      <c r="L10826" s="1"/>
      <c r="AC10826" s="5"/>
      <c r="AD10826" s="5"/>
      <c r="AE10826" s="5"/>
      <c r="AF10826" s="5"/>
      <c r="AG10826" s="5"/>
    </row>
    <row r="10827" spans="9:33" x14ac:dyDescent="0.2">
      <c r="I10827" s="1"/>
      <c r="L10827" s="1"/>
      <c r="AC10827" s="5"/>
      <c r="AD10827" s="5"/>
      <c r="AE10827" s="5"/>
      <c r="AF10827" s="5"/>
      <c r="AG10827" s="5"/>
    </row>
    <row r="10828" spans="9:33" x14ac:dyDescent="0.2">
      <c r="I10828" s="1"/>
      <c r="L10828" s="1"/>
      <c r="AC10828" s="5"/>
      <c r="AD10828" s="5"/>
      <c r="AE10828" s="5"/>
      <c r="AF10828" s="5"/>
      <c r="AG10828" s="5"/>
    </row>
    <row r="10829" spans="9:33" x14ac:dyDescent="0.2">
      <c r="I10829" s="1"/>
      <c r="L10829" s="1"/>
      <c r="AC10829" s="5"/>
      <c r="AD10829" s="5"/>
      <c r="AE10829" s="5"/>
      <c r="AF10829" s="5"/>
      <c r="AG10829" s="5"/>
    </row>
    <row r="10830" spans="9:33" x14ac:dyDescent="0.2">
      <c r="I10830" s="1"/>
      <c r="L10830" s="1"/>
      <c r="AC10830" s="5"/>
      <c r="AD10830" s="5"/>
      <c r="AE10830" s="5"/>
      <c r="AF10830" s="5"/>
      <c r="AG10830" s="5"/>
    </row>
    <row r="10831" spans="9:33" x14ac:dyDescent="0.2">
      <c r="I10831" s="1"/>
      <c r="L10831" s="1"/>
      <c r="AC10831" s="5"/>
      <c r="AD10831" s="5"/>
      <c r="AE10831" s="5"/>
      <c r="AF10831" s="5"/>
      <c r="AG10831" s="5"/>
    </row>
    <row r="10832" spans="9:33" x14ac:dyDescent="0.2">
      <c r="I10832" s="1"/>
      <c r="L10832" s="1"/>
      <c r="AC10832" s="5"/>
      <c r="AD10832" s="5"/>
      <c r="AE10832" s="5"/>
      <c r="AF10832" s="5"/>
      <c r="AG10832" s="5"/>
    </row>
    <row r="10833" spans="9:33" x14ac:dyDescent="0.2">
      <c r="I10833" s="1"/>
      <c r="L10833" s="1"/>
      <c r="AC10833" s="5"/>
      <c r="AD10833" s="5"/>
      <c r="AE10833" s="5"/>
      <c r="AF10833" s="5"/>
      <c r="AG10833" s="5"/>
    </row>
    <row r="10834" spans="9:33" x14ac:dyDescent="0.2">
      <c r="I10834" s="1"/>
      <c r="L10834" s="1"/>
      <c r="AC10834" s="5"/>
      <c r="AD10834" s="5"/>
      <c r="AE10834" s="5"/>
      <c r="AF10834" s="5"/>
      <c r="AG10834" s="5"/>
    </row>
    <row r="10835" spans="9:33" x14ac:dyDescent="0.2">
      <c r="I10835" s="1"/>
      <c r="L10835" s="1"/>
      <c r="AC10835" s="5"/>
      <c r="AD10835" s="5"/>
      <c r="AE10835" s="5"/>
      <c r="AF10835" s="5"/>
      <c r="AG10835" s="5"/>
    </row>
    <row r="10836" spans="9:33" x14ac:dyDescent="0.2">
      <c r="I10836" s="1"/>
      <c r="L10836" s="1"/>
      <c r="AC10836" s="5"/>
      <c r="AD10836" s="5"/>
      <c r="AE10836" s="5"/>
      <c r="AF10836" s="5"/>
      <c r="AG10836" s="5"/>
    </row>
    <row r="10837" spans="9:33" x14ac:dyDescent="0.2">
      <c r="I10837" s="1"/>
      <c r="L10837" s="1"/>
      <c r="AC10837" s="5"/>
      <c r="AD10837" s="5"/>
      <c r="AE10837" s="5"/>
      <c r="AF10837" s="5"/>
      <c r="AG10837" s="5"/>
    </row>
    <row r="10838" spans="9:33" x14ac:dyDescent="0.2">
      <c r="I10838" s="1"/>
      <c r="L10838" s="1"/>
      <c r="AC10838" s="5"/>
      <c r="AD10838" s="5"/>
      <c r="AE10838" s="5"/>
      <c r="AF10838" s="5"/>
      <c r="AG10838" s="5"/>
    </row>
    <row r="10839" spans="9:33" x14ac:dyDescent="0.2">
      <c r="I10839" s="1"/>
      <c r="L10839" s="1"/>
      <c r="AC10839" s="5"/>
      <c r="AD10839" s="5"/>
      <c r="AE10839" s="5"/>
      <c r="AF10839" s="5"/>
      <c r="AG10839" s="5"/>
    </row>
    <row r="10840" spans="9:33" x14ac:dyDescent="0.2">
      <c r="I10840" s="1"/>
      <c r="L10840" s="1"/>
      <c r="AC10840" s="5"/>
      <c r="AD10840" s="5"/>
      <c r="AE10840" s="5"/>
      <c r="AF10840" s="5"/>
      <c r="AG10840" s="5"/>
    </row>
    <row r="10841" spans="9:33" x14ac:dyDescent="0.2">
      <c r="I10841" s="1"/>
      <c r="L10841" s="3"/>
    </row>
    <row r="10842" spans="9:33" x14ac:dyDescent="0.2">
      <c r="I10842" s="1"/>
      <c r="L10842" s="1"/>
      <c r="AC10842" s="5"/>
      <c r="AD10842" s="5"/>
      <c r="AE10842" s="5"/>
      <c r="AF10842" s="5"/>
      <c r="AG10842" s="5"/>
    </row>
    <row r="10843" spans="9:33" x14ac:dyDescent="0.2">
      <c r="I10843" s="1"/>
      <c r="L10843" s="1"/>
      <c r="AC10843" s="5"/>
      <c r="AD10843" s="5"/>
      <c r="AE10843" s="5"/>
      <c r="AF10843" s="5"/>
      <c r="AG10843" s="5"/>
    </row>
    <row r="10844" spans="9:33" x14ac:dyDescent="0.2">
      <c r="I10844" s="1"/>
      <c r="L10844" s="1"/>
      <c r="AC10844" s="5"/>
      <c r="AD10844" s="5"/>
      <c r="AE10844" s="5"/>
      <c r="AF10844" s="5"/>
      <c r="AG10844" s="5"/>
    </row>
    <row r="10845" spans="9:33" x14ac:dyDescent="0.2">
      <c r="I10845" s="1"/>
      <c r="L10845" s="1"/>
      <c r="AC10845" s="5"/>
      <c r="AD10845" s="5"/>
      <c r="AE10845" s="5"/>
      <c r="AF10845" s="5"/>
      <c r="AG10845" s="5"/>
    </row>
    <row r="10846" spans="9:33" x14ac:dyDescent="0.2">
      <c r="I10846" s="1"/>
      <c r="L10846" s="1"/>
      <c r="AC10846" s="5"/>
      <c r="AD10846" s="5"/>
      <c r="AE10846" s="5"/>
      <c r="AF10846" s="5"/>
      <c r="AG10846" s="5"/>
    </row>
    <row r="10847" spans="9:33" x14ac:dyDescent="0.2">
      <c r="I10847" s="1"/>
      <c r="L10847" s="1"/>
      <c r="AC10847" s="5"/>
      <c r="AD10847" s="5"/>
      <c r="AE10847" s="5"/>
      <c r="AF10847" s="5"/>
      <c r="AG10847" s="5"/>
    </row>
    <row r="10848" spans="9:33" x14ac:dyDescent="0.2">
      <c r="I10848" s="1"/>
      <c r="L10848" s="1"/>
      <c r="AC10848" s="5"/>
      <c r="AD10848" s="5"/>
      <c r="AE10848" s="5"/>
      <c r="AF10848" s="5"/>
      <c r="AG10848" s="5"/>
    </row>
    <row r="10849" spans="9:33" x14ac:dyDescent="0.2">
      <c r="I10849" s="1"/>
      <c r="L10849" s="1"/>
      <c r="AC10849" s="5"/>
      <c r="AD10849" s="5"/>
      <c r="AE10849" s="5"/>
      <c r="AF10849" s="5"/>
      <c r="AG10849" s="5"/>
    </row>
    <row r="10850" spans="9:33" x14ac:dyDescent="0.2">
      <c r="I10850" s="1"/>
      <c r="L10850" s="1"/>
      <c r="AC10850" s="5"/>
      <c r="AD10850" s="5"/>
      <c r="AE10850" s="5"/>
      <c r="AF10850" s="5"/>
      <c r="AG10850" s="5"/>
    </row>
    <row r="10851" spans="9:33" x14ac:dyDescent="0.2">
      <c r="I10851" s="1"/>
      <c r="L10851" s="1"/>
      <c r="AC10851" s="5"/>
      <c r="AD10851" s="5"/>
      <c r="AE10851" s="5"/>
      <c r="AF10851" s="5"/>
      <c r="AG10851" s="5"/>
    </row>
    <row r="10852" spans="9:33" x14ac:dyDescent="0.2">
      <c r="I10852" s="2"/>
      <c r="L10852" s="1"/>
      <c r="AC10852" s="5"/>
      <c r="AD10852" s="5"/>
      <c r="AE10852" s="5"/>
      <c r="AF10852" s="5"/>
      <c r="AG10852" s="5"/>
    </row>
    <row r="10853" spans="9:33" x14ac:dyDescent="0.2">
      <c r="I10853" s="1"/>
      <c r="L10853" s="1"/>
      <c r="AC10853" s="5"/>
      <c r="AD10853" s="5"/>
      <c r="AE10853" s="5"/>
      <c r="AF10853" s="5"/>
      <c r="AG10853" s="5"/>
    </row>
    <row r="10854" spans="9:33" x14ac:dyDescent="0.2">
      <c r="I10854" s="1"/>
      <c r="L10854" s="1"/>
      <c r="AC10854" s="5"/>
      <c r="AD10854" s="5"/>
      <c r="AE10854" s="5"/>
      <c r="AF10854" s="5"/>
      <c r="AG10854" s="5"/>
    </row>
    <row r="10855" spans="9:33" x14ac:dyDescent="0.2">
      <c r="I10855" s="1"/>
      <c r="L10855" s="1"/>
      <c r="AC10855" s="5"/>
      <c r="AD10855" s="5"/>
      <c r="AE10855" s="5"/>
      <c r="AF10855" s="5"/>
      <c r="AG10855" s="5"/>
    </row>
    <row r="10856" spans="9:33" x14ac:dyDescent="0.2">
      <c r="I10856" s="1"/>
      <c r="L10856" s="1"/>
      <c r="AC10856" s="5"/>
      <c r="AD10856" s="5"/>
      <c r="AE10856" s="5"/>
      <c r="AF10856" s="5"/>
      <c r="AG10856" s="5"/>
    </row>
    <row r="10857" spans="9:33" x14ac:dyDescent="0.2">
      <c r="I10857" s="1"/>
      <c r="L10857" s="1"/>
      <c r="AC10857" s="5"/>
      <c r="AD10857" s="5"/>
      <c r="AE10857" s="5"/>
      <c r="AF10857" s="5"/>
      <c r="AG10857" s="5"/>
    </row>
    <row r="10858" spans="9:33" x14ac:dyDescent="0.2">
      <c r="I10858" s="2"/>
      <c r="L10858" s="1"/>
      <c r="AC10858" s="5"/>
      <c r="AD10858" s="5"/>
      <c r="AE10858" s="5"/>
      <c r="AF10858" s="5"/>
      <c r="AG10858" s="5"/>
    </row>
    <row r="10859" spans="9:33" x14ac:dyDescent="0.2">
      <c r="I10859" s="1"/>
      <c r="L10859" s="1"/>
      <c r="AC10859" s="5"/>
      <c r="AD10859" s="5"/>
      <c r="AE10859" s="5"/>
      <c r="AF10859" s="5"/>
      <c r="AG10859" s="5"/>
    </row>
    <row r="10860" spans="9:33" x14ac:dyDescent="0.2">
      <c r="I10860" s="2"/>
      <c r="L10860" s="1"/>
      <c r="AC10860" s="5"/>
      <c r="AD10860" s="5"/>
      <c r="AE10860" s="5"/>
      <c r="AF10860" s="5"/>
      <c r="AG10860" s="5"/>
    </row>
    <row r="10861" spans="9:33" x14ac:dyDescent="0.2">
      <c r="I10861" s="1"/>
      <c r="L10861" s="1"/>
      <c r="AC10861" s="5"/>
      <c r="AD10861" s="5"/>
      <c r="AE10861" s="5"/>
      <c r="AF10861" s="5"/>
      <c r="AG10861" s="5"/>
    </row>
    <row r="10862" spans="9:33" x14ac:dyDescent="0.2">
      <c r="I10862" s="1"/>
      <c r="L10862" s="1"/>
      <c r="AC10862" s="5"/>
      <c r="AD10862" s="5"/>
      <c r="AE10862" s="5"/>
      <c r="AF10862" s="5"/>
      <c r="AG10862" s="5"/>
    </row>
    <row r="10863" spans="9:33" x14ac:dyDescent="0.2">
      <c r="I10863" s="1"/>
      <c r="L10863" s="1"/>
      <c r="AC10863" s="5"/>
      <c r="AD10863" s="5"/>
      <c r="AE10863" s="5"/>
      <c r="AF10863" s="5"/>
      <c r="AG10863" s="5"/>
    </row>
    <row r="10864" spans="9:33" x14ac:dyDescent="0.2">
      <c r="I10864" s="1"/>
      <c r="L10864" s="1"/>
      <c r="AC10864" s="5"/>
      <c r="AD10864" s="5"/>
      <c r="AE10864" s="5"/>
      <c r="AF10864" s="5"/>
      <c r="AG10864" s="5"/>
    </row>
    <row r="10865" spans="9:33" x14ac:dyDescent="0.2">
      <c r="I10865" s="1"/>
      <c r="L10865" s="1"/>
      <c r="AC10865" s="5"/>
      <c r="AD10865" s="5"/>
      <c r="AE10865" s="5"/>
      <c r="AF10865" s="5"/>
      <c r="AG10865" s="5"/>
    </row>
    <row r="10866" spans="9:33" x14ac:dyDescent="0.2">
      <c r="I10866" s="1"/>
      <c r="L10866" s="1"/>
      <c r="AC10866" s="5"/>
      <c r="AD10866" s="5"/>
      <c r="AE10866" s="5"/>
      <c r="AF10866" s="5"/>
      <c r="AG10866" s="5"/>
    </row>
    <row r="10867" spans="9:33" x14ac:dyDescent="0.2">
      <c r="I10867" s="1"/>
      <c r="L10867" s="1"/>
      <c r="AC10867" s="5"/>
      <c r="AD10867" s="5"/>
      <c r="AE10867" s="5"/>
      <c r="AF10867" s="5"/>
      <c r="AG10867" s="5"/>
    </row>
    <row r="10868" spans="9:33" x14ac:dyDescent="0.2">
      <c r="I10868" s="1"/>
      <c r="L10868" s="1"/>
      <c r="AC10868" s="5"/>
      <c r="AD10868" s="5"/>
      <c r="AE10868" s="5"/>
      <c r="AF10868" s="5"/>
      <c r="AG10868" s="5"/>
    </row>
    <row r="10869" spans="9:33" x14ac:dyDescent="0.2">
      <c r="I10869" s="1"/>
      <c r="L10869" s="1"/>
      <c r="AC10869" s="5"/>
      <c r="AD10869" s="5"/>
      <c r="AE10869" s="5"/>
      <c r="AF10869" s="5"/>
      <c r="AG10869" s="5"/>
    </row>
    <row r="10870" spans="9:33" x14ac:dyDescent="0.2">
      <c r="I10870" s="1"/>
      <c r="L10870" s="1"/>
      <c r="AC10870" s="5"/>
      <c r="AD10870" s="5"/>
      <c r="AE10870" s="5"/>
      <c r="AF10870" s="5"/>
      <c r="AG10870" s="5"/>
    </row>
    <row r="10871" spans="9:33" x14ac:dyDescent="0.2">
      <c r="I10871" s="2"/>
      <c r="L10871" s="1"/>
      <c r="AC10871" s="5"/>
      <c r="AD10871" s="5"/>
      <c r="AE10871" s="5"/>
      <c r="AF10871" s="5"/>
      <c r="AG10871" s="5"/>
    </row>
    <row r="10872" spans="9:33" x14ac:dyDescent="0.2">
      <c r="I10872" s="1"/>
      <c r="L10872" s="1"/>
      <c r="AC10872" s="5"/>
      <c r="AD10872" s="5"/>
      <c r="AE10872" s="5"/>
      <c r="AF10872" s="5"/>
      <c r="AG10872" s="5"/>
    </row>
    <row r="10873" spans="9:33" x14ac:dyDescent="0.2">
      <c r="I10873" s="1"/>
      <c r="L10873" s="1"/>
      <c r="AC10873" s="5"/>
      <c r="AD10873" s="5"/>
      <c r="AE10873" s="5"/>
      <c r="AF10873" s="5"/>
      <c r="AG10873" s="5"/>
    </row>
    <row r="10874" spans="9:33" x14ac:dyDescent="0.2">
      <c r="I10874" s="2"/>
      <c r="L10874" s="1"/>
      <c r="AC10874" s="5"/>
      <c r="AD10874" s="5"/>
      <c r="AE10874" s="5"/>
      <c r="AF10874" s="5"/>
      <c r="AG10874" s="5"/>
    </row>
    <row r="10875" spans="9:33" x14ac:dyDescent="0.2">
      <c r="I10875" s="1"/>
      <c r="L10875" s="1"/>
      <c r="AC10875" s="5"/>
      <c r="AD10875" s="5"/>
      <c r="AE10875" s="5"/>
      <c r="AF10875" s="5"/>
      <c r="AG10875" s="5"/>
    </row>
    <row r="10876" spans="9:33" x14ac:dyDescent="0.2">
      <c r="I10876" s="2"/>
      <c r="L10876" s="1"/>
      <c r="AC10876" s="5"/>
      <c r="AD10876" s="5"/>
      <c r="AE10876" s="5"/>
      <c r="AF10876" s="5"/>
      <c r="AG10876" s="5"/>
    </row>
    <row r="10877" spans="9:33" x14ac:dyDescent="0.2">
      <c r="I10877" s="2"/>
      <c r="L10877" s="1"/>
      <c r="AC10877" s="5"/>
      <c r="AD10877" s="5"/>
      <c r="AE10877" s="5"/>
      <c r="AF10877" s="5"/>
      <c r="AG10877" s="5"/>
    </row>
    <row r="10878" spans="9:33" x14ac:dyDescent="0.2">
      <c r="I10878" s="2"/>
      <c r="L10878" s="1"/>
      <c r="AC10878" s="5"/>
      <c r="AD10878" s="5"/>
      <c r="AE10878" s="5"/>
      <c r="AF10878" s="5"/>
      <c r="AG10878" s="5"/>
    </row>
    <row r="10879" spans="9:33" x14ac:dyDescent="0.2">
      <c r="I10879" s="2"/>
      <c r="L10879" s="1"/>
      <c r="AC10879" s="5"/>
      <c r="AD10879" s="5"/>
      <c r="AE10879" s="5"/>
      <c r="AF10879" s="5"/>
      <c r="AG10879" s="5"/>
    </row>
    <row r="10880" spans="9:33" x14ac:dyDescent="0.2">
      <c r="I10880" s="1"/>
      <c r="L10880" s="1"/>
      <c r="AC10880" s="5"/>
      <c r="AD10880" s="5"/>
      <c r="AE10880" s="5"/>
      <c r="AF10880" s="5"/>
      <c r="AG10880" s="5"/>
    </row>
    <row r="10881" spans="9:33" x14ac:dyDescent="0.2">
      <c r="I10881" s="1"/>
      <c r="L10881" s="1"/>
      <c r="AC10881" s="5"/>
      <c r="AD10881" s="5"/>
      <c r="AE10881" s="5"/>
      <c r="AF10881" s="5"/>
      <c r="AG10881" s="5"/>
    </row>
    <row r="10882" spans="9:33" x14ac:dyDescent="0.2">
      <c r="I10882" s="1"/>
      <c r="L10882" s="1"/>
      <c r="AC10882" s="5"/>
      <c r="AD10882" s="5"/>
      <c r="AE10882" s="5"/>
      <c r="AF10882" s="5"/>
      <c r="AG10882" s="5"/>
    </row>
    <row r="10883" spans="9:33" x14ac:dyDescent="0.2">
      <c r="I10883" s="1"/>
      <c r="L10883" s="1"/>
      <c r="AC10883" s="5"/>
      <c r="AD10883" s="5"/>
      <c r="AE10883" s="5"/>
      <c r="AF10883" s="5"/>
      <c r="AG10883" s="5"/>
    </row>
    <row r="10884" spans="9:33" x14ac:dyDescent="0.2">
      <c r="I10884" s="1"/>
      <c r="L10884" s="1"/>
      <c r="AC10884" s="5"/>
      <c r="AD10884" s="5"/>
      <c r="AE10884" s="5"/>
      <c r="AF10884" s="5"/>
      <c r="AG10884" s="5"/>
    </row>
    <row r="10885" spans="9:33" x14ac:dyDescent="0.2">
      <c r="I10885" s="1"/>
      <c r="L10885" s="1"/>
      <c r="AC10885" s="5"/>
      <c r="AD10885" s="5"/>
      <c r="AE10885" s="5"/>
      <c r="AF10885" s="5"/>
      <c r="AG10885" s="5"/>
    </row>
    <row r="10886" spans="9:33" x14ac:dyDescent="0.2">
      <c r="I10886" s="1"/>
      <c r="L10886" s="1"/>
      <c r="AC10886" s="5"/>
      <c r="AD10886" s="5"/>
      <c r="AE10886" s="5"/>
      <c r="AF10886" s="5"/>
      <c r="AG10886" s="5"/>
    </row>
    <row r="10887" spans="9:33" x14ac:dyDescent="0.2">
      <c r="I10887" s="1"/>
      <c r="L10887" s="1"/>
      <c r="AC10887" s="5"/>
      <c r="AD10887" s="5"/>
      <c r="AE10887" s="5"/>
      <c r="AF10887" s="5"/>
      <c r="AG10887" s="5"/>
    </row>
    <row r="10888" spans="9:33" x14ac:dyDescent="0.2">
      <c r="I10888" s="1"/>
      <c r="L10888" s="1"/>
      <c r="AC10888" s="5"/>
      <c r="AD10888" s="5"/>
      <c r="AE10888" s="5"/>
      <c r="AF10888" s="5"/>
      <c r="AG10888" s="5"/>
    </row>
    <row r="10889" spans="9:33" x14ac:dyDescent="0.2">
      <c r="I10889" s="1"/>
      <c r="L10889" s="1"/>
      <c r="AC10889" s="5"/>
      <c r="AD10889" s="5"/>
      <c r="AE10889" s="5"/>
      <c r="AF10889" s="5"/>
      <c r="AG10889" s="5"/>
    </row>
    <row r="10890" spans="9:33" x14ac:dyDescent="0.2">
      <c r="I10890" s="1"/>
      <c r="L10890" s="1"/>
      <c r="AC10890" s="5"/>
      <c r="AD10890" s="5"/>
      <c r="AE10890" s="5"/>
      <c r="AF10890" s="5"/>
      <c r="AG10890" s="5"/>
    </row>
    <row r="10891" spans="9:33" x14ac:dyDescent="0.2">
      <c r="I10891" s="1"/>
      <c r="L10891" s="1"/>
      <c r="AC10891" s="5"/>
      <c r="AD10891" s="5"/>
      <c r="AE10891" s="5"/>
      <c r="AF10891" s="5"/>
      <c r="AG10891" s="5"/>
    </row>
    <row r="10892" spans="9:33" x14ac:dyDescent="0.2">
      <c r="I10892" s="1"/>
      <c r="L10892" s="1"/>
      <c r="AC10892" s="5"/>
      <c r="AD10892" s="5"/>
      <c r="AE10892" s="5"/>
      <c r="AF10892" s="5"/>
      <c r="AG10892" s="5"/>
    </row>
    <row r="10893" spans="9:33" x14ac:dyDescent="0.2">
      <c r="I10893" s="1"/>
      <c r="L10893" s="1"/>
      <c r="AC10893" s="5"/>
      <c r="AD10893" s="5"/>
      <c r="AE10893" s="5"/>
      <c r="AF10893" s="5"/>
      <c r="AG10893" s="5"/>
    </row>
    <row r="10894" spans="9:33" x14ac:dyDescent="0.2">
      <c r="I10894" s="1"/>
      <c r="L10894" s="1"/>
      <c r="AC10894" s="5"/>
      <c r="AD10894" s="5"/>
      <c r="AE10894" s="5"/>
      <c r="AF10894" s="5"/>
      <c r="AG10894" s="5"/>
    </row>
    <row r="10895" spans="9:33" x14ac:dyDescent="0.2">
      <c r="I10895" s="1"/>
      <c r="L10895" s="1"/>
      <c r="AC10895" s="5"/>
      <c r="AD10895" s="5"/>
      <c r="AE10895" s="5"/>
      <c r="AF10895" s="5"/>
      <c r="AG10895" s="5"/>
    </row>
    <row r="10896" spans="9:33" x14ac:dyDescent="0.2">
      <c r="I10896" s="1"/>
      <c r="L10896" s="1"/>
      <c r="AC10896" s="5"/>
      <c r="AD10896" s="5"/>
      <c r="AE10896" s="5"/>
      <c r="AF10896" s="5"/>
      <c r="AG10896" s="5"/>
    </row>
    <row r="10897" spans="9:33" x14ac:dyDescent="0.2">
      <c r="I10897" s="1"/>
      <c r="L10897" s="1"/>
      <c r="AC10897" s="5"/>
      <c r="AD10897" s="5"/>
      <c r="AE10897" s="5"/>
      <c r="AF10897" s="5"/>
      <c r="AG10897" s="5"/>
    </row>
    <row r="10898" spans="9:33" x14ac:dyDescent="0.2">
      <c r="I10898" s="1"/>
      <c r="L10898" s="1"/>
      <c r="AC10898" s="5"/>
      <c r="AD10898" s="5"/>
      <c r="AE10898" s="5"/>
      <c r="AF10898" s="5"/>
      <c r="AG10898" s="5"/>
    </row>
    <row r="10899" spans="9:33" x14ac:dyDescent="0.2">
      <c r="I10899" s="1"/>
      <c r="L10899" s="1"/>
      <c r="AC10899" s="5"/>
      <c r="AD10899" s="5"/>
      <c r="AE10899" s="5"/>
      <c r="AF10899" s="5"/>
      <c r="AG10899" s="5"/>
    </row>
    <row r="10900" spans="9:33" x14ac:dyDescent="0.2">
      <c r="I10900" s="1"/>
      <c r="L10900" s="1"/>
      <c r="AC10900" s="5"/>
      <c r="AD10900" s="5"/>
      <c r="AE10900" s="5"/>
      <c r="AF10900" s="5"/>
      <c r="AG10900" s="5"/>
    </row>
    <row r="10901" spans="9:33" x14ac:dyDescent="0.2">
      <c r="I10901" s="1"/>
      <c r="L10901" s="1"/>
      <c r="AC10901" s="5"/>
      <c r="AD10901" s="5"/>
      <c r="AE10901" s="5"/>
      <c r="AF10901" s="5"/>
      <c r="AG10901" s="5"/>
    </row>
    <row r="10902" spans="9:33" x14ac:dyDescent="0.2">
      <c r="I10902" s="1"/>
      <c r="L10902" s="1"/>
      <c r="AC10902" s="5"/>
      <c r="AD10902" s="5"/>
      <c r="AE10902" s="5"/>
      <c r="AF10902" s="5"/>
      <c r="AG10902" s="5"/>
    </row>
    <row r="10903" spans="9:33" x14ac:dyDescent="0.2">
      <c r="I10903" s="1"/>
      <c r="L10903" s="1"/>
      <c r="AC10903" s="5"/>
      <c r="AD10903" s="5"/>
      <c r="AE10903" s="5"/>
      <c r="AF10903" s="5"/>
      <c r="AG10903" s="5"/>
    </row>
    <row r="10904" spans="9:33" x14ac:dyDescent="0.2">
      <c r="I10904" s="1"/>
      <c r="L10904" s="1"/>
      <c r="AC10904" s="5"/>
      <c r="AD10904" s="5"/>
      <c r="AE10904" s="5"/>
      <c r="AF10904" s="5"/>
      <c r="AG10904" s="5"/>
    </row>
    <row r="10905" spans="9:33" x14ac:dyDescent="0.2">
      <c r="I10905" s="1"/>
      <c r="L10905" s="1"/>
      <c r="AC10905" s="5"/>
      <c r="AD10905" s="5"/>
      <c r="AE10905" s="5"/>
      <c r="AF10905" s="5"/>
      <c r="AG10905" s="5"/>
    </row>
    <row r="10906" spans="9:33" x14ac:dyDescent="0.2">
      <c r="I10906" s="1"/>
      <c r="L10906" s="1"/>
      <c r="AC10906" s="5"/>
      <c r="AD10906" s="5"/>
      <c r="AE10906" s="5"/>
      <c r="AF10906" s="5"/>
      <c r="AG10906" s="5"/>
    </row>
    <row r="10907" spans="9:33" x14ac:dyDescent="0.2">
      <c r="I10907" s="1"/>
      <c r="L10907" s="1"/>
      <c r="AC10907" s="5"/>
      <c r="AD10907" s="5"/>
      <c r="AE10907" s="5"/>
      <c r="AF10907" s="5"/>
      <c r="AG10907" s="5"/>
    </row>
    <row r="10908" spans="9:33" x14ac:dyDescent="0.2">
      <c r="I10908" s="1"/>
      <c r="L10908" s="1"/>
      <c r="AC10908" s="5"/>
      <c r="AD10908" s="5"/>
      <c r="AE10908" s="5"/>
      <c r="AF10908" s="5"/>
      <c r="AG10908" s="5"/>
    </row>
    <row r="10909" spans="9:33" x14ac:dyDescent="0.2">
      <c r="I10909" s="1"/>
      <c r="L10909" s="1"/>
      <c r="AC10909" s="5"/>
      <c r="AD10909" s="5"/>
      <c r="AE10909" s="5"/>
      <c r="AF10909" s="5"/>
      <c r="AG10909" s="5"/>
    </row>
    <row r="10910" spans="9:33" x14ac:dyDescent="0.2">
      <c r="I10910" s="1"/>
      <c r="L10910" s="1"/>
      <c r="AC10910" s="5"/>
      <c r="AD10910" s="5"/>
      <c r="AE10910" s="5"/>
      <c r="AF10910" s="5"/>
      <c r="AG10910" s="5"/>
    </row>
    <row r="10911" spans="9:33" x14ac:dyDescent="0.2">
      <c r="I10911" s="1"/>
      <c r="L10911" s="1"/>
      <c r="AC10911" s="5"/>
      <c r="AD10911" s="5"/>
      <c r="AE10911" s="5"/>
      <c r="AF10911" s="5"/>
      <c r="AG10911" s="5"/>
    </row>
    <row r="10912" spans="9:33" x14ac:dyDescent="0.2">
      <c r="I10912" s="1"/>
      <c r="L10912" s="1"/>
      <c r="AC10912" s="5"/>
      <c r="AD10912" s="5"/>
      <c r="AE10912" s="5"/>
      <c r="AF10912" s="5"/>
      <c r="AG10912" s="5"/>
    </row>
    <row r="10913" spans="9:33" x14ac:dyDescent="0.2">
      <c r="I10913" s="1"/>
      <c r="L10913" s="1"/>
      <c r="AC10913" s="5"/>
      <c r="AD10913" s="5"/>
      <c r="AE10913" s="5"/>
      <c r="AF10913" s="5"/>
      <c r="AG10913" s="5"/>
    </row>
    <row r="10914" spans="9:33" x14ac:dyDescent="0.2">
      <c r="I10914" s="1"/>
      <c r="L10914" s="1"/>
      <c r="AC10914" s="5"/>
      <c r="AD10914" s="5"/>
      <c r="AE10914" s="5"/>
      <c r="AF10914" s="5"/>
      <c r="AG10914" s="5"/>
    </row>
    <row r="10915" spans="9:33" x14ac:dyDescent="0.2">
      <c r="I10915" s="1"/>
      <c r="L10915" s="1"/>
      <c r="AC10915" s="5"/>
      <c r="AD10915" s="5"/>
      <c r="AE10915" s="5"/>
      <c r="AF10915" s="5"/>
      <c r="AG10915" s="5"/>
    </row>
    <row r="10916" spans="9:33" x14ac:dyDescent="0.2">
      <c r="I10916" s="1"/>
      <c r="L10916" s="1"/>
      <c r="AC10916" s="5"/>
      <c r="AD10916" s="5"/>
      <c r="AE10916" s="5"/>
      <c r="AF10916" s="5"/>
      <c r="AG10916" s="5"/>
    </row>
    <row r="10917" spans="9:33" x14ac:dyDescent="0.2">
      <c r="I10917" s="1"/>
      <c r="L10917" s="1"/>
      <c r="AC10917" s="5"/>
      <c r="AD10917" s="5"/>
      <c r="AE10917" s="5"/>
      <c r="AF10917" s="5"/>
      <c r="AG10917" s="5"/>
    </row>
    <row r="10918" spans="9:33" x14ac:dyDescent="0.2">
      <c r="I10918" s="1"/>
      <c r="L10918" s="1"/>
      <c r="AC10918" s="5"/>
      <c r="AD10918" s="5"/>
      <c r="AE10918" s="5"/>
      <c r="AF10918" s="5"/>
      <c r="AG10918" s="5"/>
    </row>
    <row r="10919" spans="9:33" x14ac:dyDescent="0.2">
      <c r="I10919" s="1"/>
      <c r="L10919" s="1"/>
      <c r="AC10919" s="5"/>
      <c r="AD10919" s="5"/>
      <c r="AE10919" s="5"/>
      <c r="AF10919" s="5"/>
      <c r="AG10919" s="5"/>
    </row>
    <row r="10920" spans="9:33" x14ac:dyDescent="0.2">
      <c r="I10920" s="1"/>
      <c r="L10920" s="1"/>
      <c r="AC10920" s="5"/>
      <c r="AD10920" s="5"/>
      <c r="AE10920" s="5"/>
      <c r="AF10920" s="5"/>
      <c r="AG10920" s="5"/>
    </row>
    <row r="10921" spans="9:33" x14ac:dyDescent="0.2">
      <c r="I10921" s="1"/>
      <c r="L10921" s="1"/>
      <c r="AC10921" s="5"/>
      <c r="AD10921" s="5"/>
      <c r="AE10921" s="5"/>
      <c r="AF10921" s="5"/>
      <c r="AG10921" s="5"/>
    </row>
    <row r="10922" spans="9:33" x14ac:dyDescent="0.2">
      <c r="I10922" s="1"/>
      <c r="L10922" s="1"/>
      <c r="AC10922" s="5"/>
      <c r="AD10922" s="5"/>
      <c r="AE10922" s="5"/>
      <c r="AF10922" s="5"/>
      <c r="AG10922" s="5"/>
    </row>
    <row r="10923" spans="9:33" x14ac:dyDescent="0.2">
      <c r="I10923" s="1"/>
      <c r="L10923" s="1"/>
      <c r="AC10923" s="5"/>
      <c r="AD10923" s="5"/>
      <c r="AE10923" s="5"/>
      <c r="AF10923" s="5"/>
      <c r="AG10923" s="5"/>
    </row>
    <row r="10924" spans="9:33" x14ac:dyDescent="0.2">
      <c r="I10924" s="1"/>
      <c r="L10924" s="1"/>
      <c r="AC10924" s="5"/>
      <c r="AD10924" s="5"/>
      <c r="AE10924" s="5"/>
      <c r="AF10924" s="5"/>
      <c r="AG10924" s="5"/>
    </row>
    <row r="10925" spans="9:33" x14ac:dyDescent="0.2">
      <c r="I10925" s="1"/>
      <c r="L10925" s="1"/>
      <c r="AC10925" s="5"/>
      <c r="AD10925" s="5"/>
      <c r="AE10925" s="5"/>
      <c r="AF10925" s="5"/>
      <c r="AG10925" s="5"/>
    </row>
    <row r="10926" spans="9:33" x14ac:dyDescent="0.2">
      <c r="I10926" s="1"/>
      <c r="L10926" s="1"/>
      <c r="AC10926" s="5"/>
      <c r="AD10926" s="5"/>
      <c r="AE10926" s="5"/>
      <c r="AF10926" s="5"/>
      <c r="AG10926" s="5"/>
    </row>
    <row r="10927" spans="9:33" x14ac:dyDescent="0.2">
      <c r="I10927" s="1"/>
      <c r="L10927" s="1"/>
      <c r="AC10927" s="5"/>
      <c r="AD10927" s="5"/>
      <c r="AE10927" s="5"/>
      <c r="AF10927" s="5"/>
      <c r="AG10927" s="5"/>
    </row>
    <row r="10928" spans="9:33" x14ac:dyDescent="0.2">
      <c r="I10928" s="1"/>
      <c r="L10928" s="1"/>
      <c r="AC10928" s="5"/>
      <c r="AD10928" s="5"/>
      <c r="AE10928" s="5"/>
      <c r="AF10928" s="5"/>
      <c r="AG10928" s="5"/>
    </row>
    <row r="10929" spans="9:33" x14ac:dyDescent="0.2">
      <c r="I10929" s="1"/>
      <c r="L10929" s="1"/>
      <c r="AC10929" s="5"/>
      <c r="AD10929" s="5"/>
      <c r="AE10929" s="5"/>
      <c r="AF10929" s="5"/>
      <c r="AG10929" s="5"/>
    </row>
    <row r="10930" spans="9:33" x14ac:dyDescent="0.2">
      <c r="I10930" s="1"/>
      <c r="L10930" s="1"/>
      <c r="AC10930" s="5"/>
      <c r="AD10930" s="5"/>
      <c r="AE10930" s="5"/>
      <c r="AF10930" s="5"/>
      <c r="AG10930" s="5"/>
    </row>
    <row r="10931" spans="9:33" x14ac:dyDescent="0.2">
      <c r="I10931" s="1"/>
      <c r="L10931" s="1"/>
      <c r="AC10931" s="5"/>
      <c r="AD10931" s="5"/>
      <c r="AE10931" s="5"/>
      <c r="AF10931" s="5"/>
      <c r="AG10931" s="5"/>
    </row>
    <row r="10932" spans="9:33" x14ac:dyDescent="0.2">
      <c r="I10932" s="1"/>
      <c r="L10932" s="1"/>
      <c r="AC10932" s="5"/>
      <c r="AD10932" s="5"/>
      <c r="AE10932" s="5"/>
      <c r="AF10932" s="5"/>
      <c r="AG10932" s="5"/>
    </row>
    <row r="10933" spans="9:33" x14ac:dyDescent="0.2">
      <c r="I10933" s="1"/>
      <c r="L10933" s="1"/>
      <c r="AC10933" s="5"/>
      <c r="AD10933" s="5"/>
      <c r="AE10933" s="5"/>
      <c r="AF10933" s="5"/>
      <c r="AG10933" s="5"/>
    </row>
    <row r="10934" spans="9:33" x14ac:dyDescent="0.2">
      <c r="I10934" s="1"/>
      <c r="L10934" s="1"/>
      <c r="AC10934" s="5"/>
      <c r="AD10934" s="5"/>
      <c r="AE10934" s="5"/>
      <c r="AF10934" s="5"/>
      <c r="AG10934" s="5"/>
    </row>
    <row r="10935" spans="9:33" x14ac:dyDescent="0.2">
      <c r="I10935" s="1"/>
      <c r="L10935" s="1"/>
      <c r="AC10935" s="5"/>
      <c r="AD10935" s="5"/>
      <c r="AE10935" s="5"/>
      <c r="AF10935" s="5"/>
      <c r="AG10935" s="5"/>
    </row>
    <row r="10936" spans="9:33" x14ac:dyDescent="0.2">
      <c r="I10936" s="1"/>
      <c r="L10936" s="1"/>
      <c r="AC10936" s="5"/>
      <c r="AD10936" s="5"/>
      <c r="AE10936" s="5"/>
      <c r="AF10936" s="5"/>
      <c r="AG10936" s="5"/>
    </row>
    <row r="10937" spans="9:33" x14ac:dyDescent="0.2">
      <c r="I10937" s="1"/>
      <c r="L10937" s="1"/>
      <c r="AC10937" s="5"/>
      <c r="AD10937" s="5"/>
      <c r="AE10937" s="5"/>
      <c r="AF10937" s="5"/>
      <c r="AG10937" s="5"/>
    </row>
    <row r="10938" spans="9:33" x14ac:dyDescent="0.2">
      <c r="I10938" s="1"/>
      <c r="L10938" s="1"/>
      <c r="AC10938" s="5"/>
      <c r="AD10938" s="5"/>
      <c r="AE10938" s="5"/>
      <c r="AF10938" s="5"/>
      <c r="AG10938" s="5"/>
    </row>
    <row r="10939" spans="9:33" x14ac:dyDescent="0.2">
      <c r="I10939" s="1"/>
      <c r="L10939" s="1"/>
      <c r="AC10939" s="5"/>
      <c r="AD10939" s="5"/>
      <c r="AE10939" s="5"/>
      <c r="AF10939" s="5"/>
      <c r="AG10939" s="5"/>
    </row>
    <row r="10940" spans="9:33" x14ac:dyDescent="0.2">
      <c r="I10940" s="1"/>
      <c r="L10940" s="1"/>
      <c r="AC10940" s="5"/>
      <c r="AD10940" s="5"/>
      <c r="AE10940" s="5"/>
      <c r="AF10940" s="5"/>
      <c r="AG10940" s="5"/>
    </row>
    <row r="10941" spans="9:33" x14ac:dyDescent="0.2">
      <c r="I10941" s="1"/>
      <c r="L10941" s="1"/>
      <c r="AC10941" s="5"/>
      <c r="AD10941" s="5"/>
      <c r="AE10941" s="5"/>
      <c r="AF10941" s="5"/>
      <c r="AG10941" s="5"/>
    </row>
    <row r="10942" spans="9:33" x14ac:dyDescent="0.2">
      <c r="I10942" s="1"/>
      <c r="L10942" s="1"/>
      <c r="AC10942" s="5"/>
      <c r="AD10942" s="5"/>
      <c r="AE10942" s="5"/>
      <c r="AF10942" s="5"/>
      <c r="AG10942" s="5"/>
    </row>
    <row r="10943" spans="9:33" x14ac:dyDescent="0.2">
      <c r="I10943" s="1"/>
      <c r="L10943" s="1"/>
      <c r="AC10943" s="5"/>
      <c r="AD10943" s="5"/>
      <c r="AE10943" s="5"/>
      <c r="AF10943" s="5"/>
      <c r="AG10943" s="5"/>
    </row>
    <row r="10944" spans="9:33" x14ac:dyDescent="0.2">
      <c r="I10944" s="1"/>
      <c r="L10944" s="1"/>
      <c r="AC10944" s="5"/>
      <c r="AD10944" s="5"/>
      <c r="AE10944" s="5"/>
      <c r="AF10944" s="5"/>
      <c r="AG10944" s="5"/>
    </row>
    <row r="10945" spans="9:33" x14ac:dyDescent="0.2">
      <c r="I10945" s="1"/>
      <c r="L10945" s="1"/>
      <c r="AC10945" s="5"/>
      <c r="AD10945" s="5"/>
      <c r="AE10945" s="5"/>
      <c r="AF10945" s="5"/>
      <c r="AG10945" s="5"/>
    </row>
    <row r="10946" spans="9:33" x14ac:dyDescent="0.2">
      <c r="I10946" s="1"/>
      <c r="L10946" s="1"/>
      <c r="AC10946" s="5"/>
      <c r="AD10946" s="5"/>
      <c r="AE10946" s="5"/>
      <c r="AF10946" s="5"/>
      <c r="AG10946" s="5"/>
    </row>
    <row r="10947" spans="9:33" x14ac:dyDescent="0.2">
      <c r="I10947" s="1"/>
      <c r="L10947" s="1"/>
      <c r="AC10947" s="5"/>
      <c r="AD10947" s="5"/>
      <c r="AE10947" s="5"/>
      <c r="AF10947" s="5"/>
      <c r="AG10947" s="5"/>
    </row>
    <row r="10948" spans="9:33" x14ac:dyDescent="0.2">
      <c r="I10948" s="1"/>
      <c r="L10948" s="3"/>
    </row>
    <row r="10949" spans="9:33" x14ac:dyDescent="0.2">
      <c r="I10949" s="1"/>
      <c r="L10949" s="1"/>
      <c r="AC10949" s="5"/>
      <c r="AD10949" s="5"/>
      <c r="AE10949" s="5"/>
      <c r="AF10949" s="5"/>
      <c r="AG10949" s="5"/>
    </row>
    <row r="10950" spans="9:33" x14ac:dyDescent="0.2">
      <c r="I10950" s="1"/>
      <c r="L10950" s="1"/>
      <c r="AC10950" s="5"/>
      <c r="AD10950" s="5"/>
      <c r="AE10950" s="5"/>
      <c r="AF10950" s="5"/>
      <c r="AG10950" s="5"/>
    </row>
    <row r="10951" spans="9:33" x14ac:dyDescent="0.2">
      <c r="I10951" s="1"/>
      <c r="L10951" s="1"/>
      <c r="AC10951" s="5"/>
      <c r="AD10951" s="5"/>
      <c r="AE10951" s="5"/>
      <c r="AF10951" s="5"/>
      <c r="AG10951" s="5"/>
    </row>
    <row r="10952" spans="9:33" x14ac:dyDescent="0.2">
      <c r="I10952" s="1"/>
      <c r="L10952" s="1"/>
      <c r="AC10952" s="5"/>
      <c r="AD10952" s="5"/>
      <c r="AE10952" s="5"/>
      <c r="AF10952" s="5"/>
      <c r="AG10952" s="5"/>
    </row>
    <row r="10953" spans="9:33" x14ac:dyDescent="0.2">
      <c r="I10953" s="1"/>
      <c r="L10953" s="1"/>
      <c r="AC10953" s="5"/>
      <c r="AD10953" s="5"/>
      <c r="AE10953" s="5"/>
      <c r="AF10953" s="5"/>
      <c r="AG10953" s="5"/>
    </row>
    <row r="10954" spans="9:33" x14ac:dyDescent="0.2">
      <c r="I10954" s="1"/>
      <c r="L10954" s="1"/>
      <c r="AC10954" s="5"/>
      <c r="AD10954" s="5"/>
      <c r="AE10954" s="5"/>
      <c r="AF10954" s="5"/>
      <c r="AG10954" s="5"/>
    </row>
    <row r="10955" spans="9:33" x14ac:dyDescent="0.2">
      <c r="I10955" s="1"/>
      <c r="L10955" s="1"/>
      <c r="AC10955" s="5"/>
      <c r="AD10955" s="5"/>
      <c r="AE10955" s="5"/>
      <c r="AF10955" s="5"/>
      <c r="AG10955" s="5"/>
    </row>
    <row r="10956" spans="9:33" x14ac:dyDescent="0.2">
      <c r="I10956" s="1"/>
      <c r="L10956" s="1"/>
      <c r="AC10956" s="5"/>
      <c r="AD10956" s="5"/>
      <c r="AE10956" s="5"/>
      <c r="AF10956" s="5"/>
      <c r="AG10956" s="5"/>
    </row>
    <row r="10957" spans="9:33" x14ac:dyDescent="0.2">
      <c r="I10957" s="1"/>
      <c r="L10957" s="1"/>
      <c r="AC10957" s="5"/>
      <c r="AD10957" s="5"/>
      <c r="AE10957" s="5"/>
      <c r="AF10957" s="5"/>
      <c r="AG10957" s="5"/>
    </row>
    <row r="10958" spans="9:33" x14ac:dyDescent="0.2">
      <c r="I10958" s="1"/>
      <c r="L10958" s="1"/>
      <c r="AC10958" s="5"/>
      <c r="AD10958" s="5"/>
      <c r="AE10958" s="5"/>
      <c r="AF10958" s="5"/>
      <c r="AG10958" s="5"/>
    </row>
    <row r="10959" spans="9:33" x14ac:dyDescent="0.2">
      <c r="I10959" s="2"/>
      <c r="L10959" s="1"/>
      <c r="AC10959" s="5"/>
      <c r="AD10959" s="5"/>
      <c r="AE10959" s="5"/>
      <c r="AF10959" s="5"/>
      <c r="AG10959" s="5"/>
    </row>
    <row r="10960" spans="9:33" x14ac:dyDescent="0.2">
      <c r="I10960" s="1"/>
      <c r="L10960" s="1"/>
      <c r="AC10960" s="5"/>
      <c r="AD10960" s="5"/>
      <c r="AE10960" s="5"/>
      <c r="AF10960" s="5"/>
      <c r="AG10960" s="5"/>
    </row>
    <row r="10961" spans="9:33" x14ac:dyDescent="0.2">
      <c r="I10961" s="1"/>
      <c r="L10961" s="1"/>
      <c r="AC10961" s="5"/>
      <c r="AD10961" s="5"/>
      <c r="AE10961" s="5"/>
      <c r="AF10961" s="5"/>
      <c r="AG10961" s="5"/>
    </row>
    <row r="10962" spans="9:33" x14ac:dyDescent="0.2">
      <c r="I10962" s="1"/>
      <c r="L10962" s="1"/>
      <c r="AC10962" s="5"/>
      <c r="AD10962" s="5"/>
      <c r="AE10962" s="5"/>
      <c r="AF10962" s="5"/>
      <c r="AG10962" s="5"/>
    </row>
    <row r="10963" spans="9:33" x14ac:dyDescent="0.2">
      <c r="I10963" s="1"/>
      <c r="L10963" s="1"/>
      <c r="AC10963" s="5"/>
      <c r="AD10963" s="5"/>
      <c r="AE10963" s="5"/>
      <c r="AF10963" s="5"/>
      <c r="AG10963" s="5"/>
    </row>
    <row r="10964" spans="9:33" x14ac:dyDescent="0.2">
      <c r="I10964" s="1"/>
      <c r="L10964" s="1"/>
      <c r="AC10964" s="5"/>
      <c r="AD10964" s="5"/>
      <c r="AE10964" s="5"/>
      <c r="AF10964" s="5"/>
      <c r="AG10964" s="5"/>
    </row>
    <row r="10965" spans="9:33" x14ac:dyDescent="0.2">
      <c r="I10965" s="2"/>
      <c r="L10965" s="1"/>
      <c r="AC10965" s="5"/>
      <c r="AD10965" s="5"/>
      <c r="AE10965" s="5"/>
      <c r="AF10965" s="5"/>
      <c r="AG10965" s="5"/>
    </row>
    <row r="10966" spans="9:33" x14ac:dyDescent="0.2">
      <c r="I10966" s="1"/>
      <c r="L10966" s="1"/>
      <c r="AC10966" s="5"/>
      <c r="AD10966" s="5"/>
      <c r="AE10966" s="5"/>
      <c r="AF10966" s="5"/>
      <c r="AG10966" s="5"/>
    </row>
    <row r="10967" spans="9:33" x14ac:dyDescent="0.2">
      <c r="I10967" s="2"/>
      <c r="L10967" s="1"/>
      <c r="AC10967" s="5"/>
      <c r="AD10967" s="5"/>
      <c r="AE10967" s="5"/>
      <c r="AF10967" s="5"/>
      <c r="AG10967" s="5"/>
    </row>
    <row r="10968" spans="9:33" x14ac:dyDescent="0.2">
      <c r="I10968" s="1"/>
      <c r="L10968" s="1"/>
      <c r="AC10968" s="5"/>
      <c r="AD10968" s="5"/>
      <c r="AE10968" s="5"/>
      <c r="AF10968" s="5"/>
      <c r="AG10968" s="5"/>
    </row>
    <row r="10969" spans="9:33" x14ac:dyDescent="0.2">
      <c r="I10969" s="1"/>
      <c r="L10969" s="1"/>
      <c r="AC10969" s="5"/>
      <c r="AD10969" s="5"/>
      <c r="AE10969" s="5"/>
      <c r="AF10969" s="5"/>
      <c r="AG10969" s="5"/>
    </row>
    <row r="10970" spans="9:33" x14ac:dyDescent="0.2">
      <c r="I10970" s="1"/>
      <c r="L10970" s="1"/>
      <c r="AC10970" s="5"/>
      <c r="AD10970" s="5"/>
      <c r="AE10970" s="5"/>
      <c r="AF10970" s="5"/>
      <c r="AG10970" s="5"/>
    </row>
    <row r="10971" spans="9:33" x14ac:dyDescent="0.2">
      <c r="I10971" s="1"/>
      <c r="L10971" s="1"/>
      <c r="AC10971" s="5"/>
      <c r="AD10971" s="5"/>
      <c r="AE10971" s="5"/>
      <c r="AF10971" s="5"/>
      <c r="AG10971" s="5"/>
    </row>
    <row r="10972" spans="9:33" x14ac:dyDescent="0.2">
      <c r="I10972" s="1"/>
      <c r="L10972" s="1"/>
      <c r="AC10972" s="5"/>
      <c r="AD10972" s="5"/>
      <c r="AE10972" s="5"/>
      <c r="AF10972" s="5"/>
      <c r="AG10972" s="5"/>
    </row>
    <row r="10973" spans="9:33" x14ac:dyDescent="0.2">
      <c r="I10973" s="1"/>
      <c r="L10973" s="1"/>
      <c r="AC10973" s="5"/>
      <c r="AD10973" s="5"/>
      <c r="AE10973" s="5"/>
      <c r="AF10973" s="5"/>
      <c r="AG10973" s="5"/>
    </row>
    <row r="10974" spans="9:33" x14ac:dyDescent="0.2">
      <c r="I10974" s="1"/>
      <c r="L10974" s="1"/>
      <c r="AC10974" s="5"/>
      <c r="AD10974" s="5"/>
      <c r="AE10974" s="5"/>
      <c r="AF10974" s="5"/>
      <c r="AG10974" s="5"/>
    </row>
    <row r="10975" spans="9:33" x14ac:dyDescent="0.2">
      <c r="I10975" s="1"/>
      <c r="L10975" s="1"/>
      <c r="AC10975" s="5"/>
      <c r="AD10975" s="5"/>
      <c r="AE10975" s="5"/>
      <c r="AF10975" s="5"/>
      <c r="AG10975" s="5"/>
    </row>
    <row r="10976" spans="9:33" x14ac:dyDescent="0.2">
      <c r="I10976" s="1"/>
      <c r="L10976" s="1"/>
      <c r="AC10976" s="5"/>
      <c r="AD10976" s="5"/>
      <c r="AE10976" s="5"/>
      <c r="AF10976" s="5"/>
      <c r="AG10976" s="5"/>
    </row>
    <row r="10977" spans="9:33" x14ac:dyDescent="0.2">
      <c r="I10977" s="1"/>
      <c r="L10977" s="1"/>
      <c r="AC10977" s="5"/>
      <c r="AD10977" s="5"/>
      <c r="AE10977" s="5"/>
      <c r="AF10977" s="5"/>
      <c r="AG10977" s="5"/>
    </row>
    <row r="10978" spans="9:33" x14ac:dyDescent="0.2">
      <c r="I10978" s="2"/>
      <c r="L10978" s="1"/>
      <c r="AC10978" s="5"/>
      <c r="AD10978" s="5"/>
      <c r="AE10978" s="5"/>
      <c r="AF10978" s="5"/>
      <c r="AG10978" s="5"/>
    </row>
    <row r="10979" spans="9:33" x14ac:dyDescent="0.2">
      <c r="I10979" s="1"/>
      <c r="L10979" s="1"/>
      <c r="AC10979" s="5"/>
      <c r="AD10979" s="5"/>
      <c r="AE10979" s="5"/>
      <c r="AF10979" s="5"/>
      <c r="AG10979" s="5"/>
    </row>
    <row r="10980" spans="9:33" x14ac:dyDescent="0.2">
      <c r="I10980" s="1"/>
      <c r="L10980" s="1"/>
      <c r="AC10980" s="5"/>
      <c r="AD10980" s="5"/>
      <c r="AE10980" s="5"/>
      <c r="AF10980" s="5"/>
      <c r="AG10980" s="5"/>
    </row>
    <row r="10981" spans="9:33" x14ac:dyDescent="0.2">
      <c r="I10981" s="2"/>
      <c r="L10981" s="1"/>
      <c r="AC10981" s="5"/>
      <c r="AD10981" s="5"/>
      <c r="AE10981" s="5"/>
      <c r="AF10981" s="5"/>
      <c r="AG10981" s="5"/>
    </row>
    <row r="10982" spans="9:33" x14ac:dyDescent="0.2">
      <c r="I10982" s="1"/>
      <c r="L10982" s="1"/>
      <c r="AC10982" s="5"/>
      <c r="AD10982" s="5"/>
      <c r="AE10982" s="5"/>
      <c r="AF10982" s="5"/>
      <c r="AG10982" s="5"/>
    </row>
    <row r="10983" spans="9:33" x14ac:dyDescent="0.2">
      <c r="I10983" s="2"/>
      <c r="L10983" s="1"/>
      <c r="AC10983" s="5"/>
      <c r="AD10983" s="5"/>
      <c r="AE10983" s="5"/>
      <c r="AF10983" s="5"/>
      <c r="AG10983" s="5"/>
    </row>
    <row r="10984" spans="9:33" x14ac:dyDescent="0.2">
      <c r="I10984" s="2"/>
      <c r="L10984" s="1"/>
      <c r="AC10984" s="5"/>
      <c r="AD10984" s="5"/>
      <c r="AE10984" s="5"/>
      <c r="AF10984" s="5"/>
      <c r="AG10984" s="5"/>
    </row>
    <row r="10985" spans="9:33" x14ac:dyDescent="0.2">
      <c r="I10985" s="2"/>
      <c r="L10985" s="1"/>
      <c r="AC10985" s="5"/>
      <c r="AD10985" s="5"/>
      <c r="AE10985" s="5"/>
      <c r="AF10985" s="5"/>
      <c r="AG10985" s="5"/>
    </row>
    <row r="10986" spans="9:33" x14ac:dyDescent="0.2">
      <c r="I10986" s="2"/>
      <c r="L10986" s="1"/>
      <c r="AC10986" s="5"/>
      <c r="AD10986" s="5"/>
      <c r="AE10986" s="5"/>
      <c r="AF10986" s="5"/>
      <c r="AG10986" s="5"/>
    </row>
    <row r="10987" spans="9:33" x14ac:dyDescent="0.2">
      <c r="I10987" s="1"/>
      <c r="L10987" s="1"/>
      <c r="AC10987" s="5"/>
      <c r="AD10987" s="5"/>
      <c r="AE10987" s="5"/>
      <c r="AF10987" s="5"/>
      <c r="AG10987" s="5"/>
    </row>
    <row r="10988" spans="9:33" x14ac:dyDescent="0.2">
      <c r="I10988" s="1"/>
      <c r="L10988" s="1"/>
      <c r="AC10988" s="5"/>
      <c r="AD10988" s="5"/>
      <c r="AE10988" s="5"/>
      <c r="AF10988" s="5"/>
      <c r="AG10988" s="5"/>
    </row>
    <row r="10989" spans="9:33" x14ac:dyDescent="0.2">
      <c r="I10989" s="1"/>
      <c r="L10989" s="1"/>
      <c r="AC10989" s="5"/>
      <c r="AD10989" s="5"/>
      <c r="AE10989" s="5"/>
      <c r="AF10989" s="5"/>
      <c r="AG10989" s="5"/>
    </row>
    <row r="10990" spans="9:33" x14ac:dyDescent="0.2">
      <c r="I10990" s="1"/>
      <c r="L10990" s="1"/>
      <c r="AC10990" s="5"/>
      <c r="AD10990" s="5"/>
      <c r="AE10990" s="5"/>
      <c r="AF10990" s="5"/>
      <c r="AG10990" s="5"/>
    </row>
    <row r="10991" spans="9:33" x14ac:dyDescent="0.2">
      <c r="I10991" s="1"/>
      <c r="L10991" s="1"/>
      <c r="AC10991" s="5"/>
      <c r="AD10991" s="5"/>
      <c r="AE10991" s="5"/>
      <c r="AF10991" s="5"/>
      <c r="AG10991" s="5"/>
    </row>
    <row r="10992" spans="9:33" x14ac:dyDescent="0.2">
      <c r="I10992" s="1"/>
      <c r="L10992" s="1"/>
      <c r="AC10992" s="5"/>
      <c r="AD10992" s="5"/>
      <c r="AE10992" s="5"/>
      <c r="AF10992" s="5"/>
      <c r="AG10992" s="5"/>
    </row>
    <row r="10993" spans="9:33" x14ac:dyDescent="0.2">
      <c r="I10993" s="1"/>
      <c r="L10993" s="1"/>
      <c r="AC10993" s="5"/>
      <c r="AD10993" s="5"/>
      <c r="AE10993" s="5"/>
      <c r="AF10993" s="5"/>
      <c r="AG10993" s="5"/>
    </row>
    <row r="10994" spans="9:33" x14ac:dyDescent="0.2">
      <c r="I10994" s="1"/>
      <c r="L10994" s="1"/>
      <c r="AC10994" s="5"/>
      <c r="AD10994" s="5"/>
      <c r="AE10994" s="5"/>
      <c r="AF10994" s="5"/>
      <c r="AG10994" s="5"/>
    </row>
    <row r="10995" spans="9:33" x14ac:dyDescent="0.2">
      <c r="I10995" s="1"/>
      <c r="L10995" s="1"/>
      <c r="AC10995" s="5"/>
      <c r="AD10995" s="5"/>
      <c r="AE10995" s="5"/>
      <c r="AF10995" s="5"/>
      <c r="AG10995" s="5"/>
    </row>
    <row r="10996" spans="9:33" x14ac:dyDescent="0.2">
      <c r="I10996" s="1"/>
      <c r="L10996" s="1"/>
      <c r="AC10996" s="5"/>
      <c r="AD10996" s="5"/>
      <c r="AE10996" s="5"/>
      <c r="AF10996" s="5"/>
      <c r="AG10996" s="5"/>
    </row>
    <row r="10997" spans="9:33" x14ac:dyDescent="0.2">
      <c r="I10997" s="1"/>
      <c r="L10997" s="1"/>
      <c r="AC10997" s="5"/>
      <c r="AD10997" s="5"/>
      <c r="AE10997" s="5"/>
      <c r="AF10997" s="5"/>
      <c r="AG10997" s="5"/>
    </row>
    <row r="10998" spans="9:33" x14ac:dyDescent="0.2">
      <c r="I10998" s="1"/>
      <c r="L10998" s="1"/>
      <c r="AC10998" s="5"/>
      <c r="AD10998" s="5"/>
      <c r="AE10998" s="5"/>
      <c r="AF10998" s="5"/>
      <c r="AG10998" s="5"/>
    </row>
    <row r="10999" spans="9:33" x14ac:dyDescent="0.2">
      <c r="I10999" s="1"/>
      <c r="L10999" s="1"/>
      <c r="AC10999" s="5"/>
      <c r="AD10999" s="5"/>
      <c r="AE10999" s="5"/>
      <c r="AF10999" s="5"/>
      <c r="AG10999" s="5"/>
    </row>
    <row r="11000" spans="9:33" x14ac:dyDescent="0.2">
      <c r="I11000" s="1"/>
      <c r="L11000" s="1"/>
      <c r="AC11000" s="5"/>
      <c r="AD11000" s="5"/>
      <c r="AE11000" s="5"/>
      <c r="AF11000" s="5"/>
      <c r="AG11000" s="5"/>
    </row>
    <row r="11001" spans="9:33" x14ac:dyDescent="0.2">
      <c r="I11001" s="1"/>
      <c r="L11001" s="1"/>
      <c r="AC11001" s="5"/>
      <c r="AD11001" s="5"/>
      <c r="AE11001" s="5"/>
      <c r="AF11001" s="5"/>
      <c r="AG11001" s="5"/>
    </row>
    <row r="11002" spans="9:33" x14ac:dyDescent="0.2">
      <c r="I11002" s="1"/>
      <c r="L11002" s="1"/>
      <c r="AC11002" s="5"/>
      <c r="AD11002" s="5"/>
      <c r="AE11002" s="5"/>
      <c r="AF11002" s="5"/>
      <c r="AG11002" s="5"/>
    </row>
    <row r="11003" spans="9:33" x14ac:dyDescent="0.2">
      <c r="I11003" s="1"/>
      <c r="L11003" s="1"/>
      <c r="AC11003" s="5"/>
      <c r="AD11003" s="5"/>
      <c r="AE11003" s="5"/>
      <c r="AF11003" s="5"/>
      <c r="AG11003" s="5"/>
    </row>
    <row r="11004" spans="9:33" x14ac:dyDescent="0.2">
      <c r="I11004" s="1"/>
      <c r="L11004" s="1"/>
      <c r="AC11004" s="5"/>
      <c r="AD11004" s="5"/>
      <c r="AE11004" s="5"/>
      <c r="AF11004" s="5"/>
      <c r="AG11004" s="5"/>
    </row>
    <row r="11005" spans="9:33" x14ac:dyDescent="0.2">
      <c r="I11005" s="1"/>
      <c r="L11005" s="1"/>
      <c r="AC11005" s="5"/>
      <c r="AD11005" s="5"/>
      <c r="AE11005" s="5"/>
      <c r="AF11005" s="5"/>
      <c r="AG11005" s="5"/>
    </row>
    <row r="11006" spans="9:33" x14ac:dyDescent="0.2">
      <c r="I11006" s="1"/>
      <c r="L11006" s="1"/>
      <c r="AC11006" s="5"/>
      <c r="AD11006" s="5"/>
      <c r="AE11006" s="5"/>
      <c r="AF11006" s="5"/>
      <c r="AG11006" s="5"/>
    </row>
    <row r="11007" spans="9:33" x14ac:dyDescent="0.2">
      <c r="I11007" s="1"/>
      <c r="L11007" s="1"/>
      <c r="AC11007" s="5"/>
      <c r="AD11007" s="5"/>
      <c r="AE11007" s="5"/>
      <c r="AF11007" s="5"/>
      <c r="AG11007" s="5"/>
    </row>
    <row r="11008" spans="9:33" x14ac:dyDescent="0.2">
      <c r="I11008" s="1"/>
      <c r="L11008" s="1"/>
      <c r="AC11008" s="5"/>
      <c r="AD11008" s="5"/>
      <c r="AE11008" s="5"/>
      <c r="AF11008" s="5"/>
      <c r="AG11008" s="5"/>
    </row>
    <row r="11009" spans="9:33" x14ac:dyDescent="0.2">
      <c r="I11009" s="1"/>
      <c r="L11009" s="1"/>
      <c r="AC11009" s="5"/>
      <c r="AD11009" s="5"/>
      <c r="AE11009" s="5"/>
      <c r="AF11009" s="5"/>
      <c r="AG11009" s="5"/>
    </row>
    <row r="11010" spans="9:33" x14ac:dyDescent="0.2">
      <c r="I11010" s="1"/>
      <c r="L11010" s="1"/>
      <c r="AC11010" s="5"/>
      <c r="AD11010" s="5"/>
      <c r="AE11010" s="5"/>
      <c r="AF11010" s="5"/>
      <c r="AG11010" s="5"/>
    </row>
    <row r="11011" spans="9:33" x14ac:dyDescent="0.2">
      <c r="I11011" s="1"/>
      <c r="L11011" s="1"/>
      <c r="AC11011" s="5"/>
      <c r="AD11011" s="5"/>
      <c r="AE11011" s="5"/>
      <c r="AF11011" s="5"/>
      <c r="AG11011" s="5"/>
    </row>
    <row r="11012" spans="9:33" x14ac:dyDescent="0.2">
      <c r="I11012" s="1"/>
      <c r="L11012" s="1"/>
      <c r="AC11012" s="5"/>
      <c r="AD11012" s="5"/>
      <c r="AE11012" s="5"/>
      <c r="AF11012" s="5"/>
      <c r="AG11012" s="5"/>
    </row>
    <row r="11013" spans="9:33" x14ac:dyDescent="0.2">
      <c r="I11013" s="1"/>
      <c r="L11013" s="1"/>
      <c r="AC11013" s="5"/>
      <c r="AD11013" s="5"/>
      <c r="AE11013" s="5"/>
      <c r="AF11013" s="5"/>
      <c r="AG11013" s="5"/>
    </row>
    <row r="11014" spans="9:33" x14ac:dyDescent="0.2">
      <c r="I11014" s="1"/>
      <c r="L11014" s="1"/>
      <c r="AC11014" s="5"/>
      <c r="AD11014" s="5"/>
      <c r="AE11014" s="5"/>
      <c r="AF11014" s="5"/>
      <c r="AG11014" s="5"/>
    </row>
    <row r="11015" spans="9:33" x14ac:dyDescent="0.2">
      <c r="I11015" s="1"/>
      <c r="L11015" s="1"/>
      <c r="AC11015" s="5"/>
      <c r="AD11015" s="5"/>
      <c r="AE11015" s="5"/>
      <c r="AF11015" s="5"/>
      <c r="AG11015" s="5"/>
    </row>
    <row r="11016" spans="9:33" x14ac:dyDescent="0.2">
      <c r="I11016" s="1"/>
      <c r="L11016" s="1"/>
      <c r="AC11016" s="5"/>
      <c r="AD11016" s="5"/>
      <c r="AE11016" s="5"/>
      <c r="AF11016" s="5"/>
      <c r="AG11016" s="5"/>
    </row>
    <row r="11017" spans="9:33" x14ac:dyDescent="0.2">
      <c r="I11017" s="1"/>
      <c r="L11017" s="1"/>
      <c r="AC11017" s="5"/>
      <c r="AD11017" s="5"/>
      <c r="AE11017" s="5"/>
      <c r="AF11017" s="5"/>
      <c r="AG11017" s="5"/>
    </row>
    <row r="11018" spans="9:33" x14ac:dyDescent="0.2">
      <c r="I11018" s="1"/>
      <c r="L11018" s="1"/>
      <c r="AC11018" s="5"/>
      <c r="AD11018" s="5"/>
      <c r="AE11018" s="5"/>
      <c r="AF11018" s="5"/>
      <c r="AG11018" s="5"/>
    </row>
    <row r="11019" spans="9:33" x14ac:dyDescent="0.2">
      <c r="I11019" s="1"/>
      <c r="L11019" s="1"/>
      <c r="AC11019" s="5"/>
      <c r="AD11019" s="5"/>
      <c r="AE11019" s="5"/>
      <c r="AF11019" s="5"/>
      <c r="AG11019" s="5"/>
    </row>
    <row r="11020" spans="9:33" x14ac:dyDescent="0.2">
      <c r="I11020" s="1"/>
      <c r="L11020" s="1"/>
      <c r="AC11020" s="5"/>
      <c r="AD11020" s="5"/>
      <c r="AE11020" s="5"/>
      <c r="AF11020" s="5"/>
      <c r="AG11020" s="5"/>
    </row>
    <row r="11021" spans="9:33" x14ac:dyDescent="0.2">
      <c r="I11021" s="1"/>
      <c r="L11021" s="1"/>
      <c r="AC11021" s="5"/>
      <c r="AD11021" s="5"/>
      <c r="AE11021" s="5"/>
      <c r="AF11021" s="5"/>
      <c r="AG11021" s="5"/>
    </row>
    <row r="11022" spans="9:33" x14ac:dyDescent="0.2">
      <c r="I11022" s="1"/>
      <c r="L11022" s="1"/>
      <c r="AC11022" s="5"/>
      <c r="AD11022" s="5"/>
      <c r="AE11022" s="5"/>
      <c r="AF11022" s="5"/>
      <c r="AG11022" s="5"/>
    </row>
    <row r="11023" spans="9:33" x14ac:dyDescent="0.2">
      <c r="I11023" s="1"/>
      <c r="L11023" s="1"/>
      <c r="AC11023" s="5"/>
      <c r="AD11023" s="5"/>
      <c r="AE11023" s="5"/>
      <c r="AF11023" s="5"/>
      <c r="AG11023" s="5"/>
    </row>
    <row r="11024" spans="9:33" x14ac:dyDescent="0.2">
      <c r="I11024" s="1"/>
      <c r="L11024" s="1"/>
      <c r="AC11024" s="5"/>
      <c r="AD11024" s="5"/>
      <c r="AE11024" s="5"/>
      <c r="AF11024" s="5"/>
      <c r="AG11024" s="5"/>
    </row>
    <row r="11025" spans="9:33" x14ac:dyDescent="0.2">
      <c r="I11025" s="1"/>
      <c r="L11025" s="1"/>
      <c r="AC11025" s="5"/>
      <c r="AD11025" s="5"/>
      <c r="AE11025" s="5"/>
      <c r="AF11025" s="5"/>
      <c r="AG11025" s="5"/>
    </row>
    <row r="11026" spans="9:33" x14ac:dyDescent="0.2">
      <c r="I11026" s="1"/>
      <c r="L11026" s="1"/>
      <c r="AC11026" s="5"/>
      <c r="AD11026" s="5"/>
      <c r="AE11026" s="5"/>
      <c r="AF11026" s="5"/>
      <c r="AG11026" s="5"/>
    </row>
    <row r="11027" spans="9:33" x14ac:dyDescent="0.2">
      <c r="I11027" s="1"/>
      <c r="L11027" s="1"/>
      <c r="AC11027" s="5"/>
      <c r="AD11027" s="5"/>
      <c r="AE11027" s="5"/>
      <c r="AF11027" s="5"/>
      <c r="AG11027" s="5"/>
    </row>
    <row r="11028" spans="9:33" x14ac:dyDescent="0.2">
      <c r="I11028" s="1"/>
      <c r="L11028" s="1"/>
      <c r="AC11028" s="5"/>
      <c r="AD11028" s="5"/>
      <c r="AE11028" s="5"/>
      <c r="AF11028" s="5"/>
      <c r="AG11028" s="5"/>
    </row>
    <row r="11029" spans="9:33" x14ac:dyDescent="0.2">
      <c r="I11029" s="1"/>
      <c r="L11029" s="1"/>
      <c r="AC11029" s="5"/>
      <c r="AD11029" s="5"/>
      <c r="AE11029" s="5"/>
      <c r="AF11029" s="5"/>
      <c r="AG11029" s="5"/>
    </row>
    <row r="11030" spans="9:33" x14ac:dyDescent="0.2">
      <c r="I11030" s="1"/>
      <c r="L11030" s="1"/>
      <c r="AC11030" s="5"/>
      <c r="AD11030" s="5"/>
      <c r="AE11030" s="5"/>
      <c r="AF11030" s="5"/>
      <c r="AG11030" s="5"/>
    </row>
    <row r="11031" spans="9:33" x14ac:dyDescent="0.2">
      <c r="I11031" s="1"/>
      <c r="L11031" s="1"/>
      <c r="AC11031" s="5"/>
      <c r="AD11031" s="5"/>
      <c r="AE11031" s="5"/>
      <c r="AF11031" s="5"/>
      <c r="AG11031" s="5"/>
    </row>
    <row r="11032" spans="9:33" x14ac:dyDescent="0.2">
      <c r="I11032" s="1"/>
      <c r="L11032" s="1"/>
      <c r="AC11032" s="5"/>
      <c r="AD11032" s="5"/>
      <c r="AE11032" s="5"/>
      <c r="AF11032" s="5"/>
      <c r="AG11032" s="5"/>
    </row>
    <row r="11033" spans="9:33" x14ac:dyDescent="0.2">
      <c r="I11033" s="1"/>
      <c r="L11033" s="1"/>
      <c r="AC11033" s="5"/>
      <c r="AD11033" s="5"/>
      <c r="AE11033" s="5"/>
      <c r="AF11033" s="5"/>
      <c r="AG11033" s="5"/>
    </row>
    <row r="11034" spans="9:33" x14ac:dyDescent="0.2">
      <c r="I11034" s="1"/>
      <c r="L11034" s="1"/>
      <c r="AC11034" s="5"/>
      <c r="AD11034" s="5"/>
      <c r="AE11034" s="5"/>
      <c r="AF11034" s="5"/>
      <c r="AG11034" s="5"/>
    </row>
    <row r="11035" spans="9:33" x14ac:dyDescent="0.2">
      <c r="I11035" s="1"/>
      <c r="L11035" s="1"/>
      <c r="AC11035" s="5"/>
      <c r="AD11035" s="5"/>
      <c r="AE11035" s="5"/>
      <c r="AF11035" s="5"/>
      <c r="AG11035" s="5"/>
    </row>
    <row r="11036" spans="9:33" x14ac:dyDescent="0.2">
      <c r="I11036" s="1"/>
      <c r="L11036" s="1"/>
      <c r="AC11036" s="5"/>
      <c r="AD11036" s="5"/>
      <c r="AE11036" s="5"/>
      <c r="AF11036" s="5"/>
      <c r="AG11036" s="5"/>
    </row>
    <row r="11037" spans="9:33" x14ac:dyDescent="0.2">
      <c r="I11037" s="1"/>
      <c r="L11037" s="1"/>
      <c r="AC11037" s="5"/>
      <c r="AD11037" s="5"/>
      <c r="AE11037" s="5"/>
      <c r="AF11037" s="5"/>
      <c r="AG11037" s="5"/>
    </row>
    <row r="11038" spans="9:33" x14ac:dyDescent="0.2">
      <c r="I11038" s="1"/>
      <c r="L11038" s="1"/>
      <c r="AC11038" s="5"/>
      <c r="AD11038" s="5"/>
      <c r="AE11038" s="5"/>
      <c r="AF11038" s="5"/>
      <c r="AG11038" s="5"/>
    </row>
    <row r="11039" spans="9:33" x14ac:dyDescent="0.2">
      <c r="I11039" s="1"/>
      <c r="L11039" s="1"/>
      <c r="AC11039" s="5"/>
      <c r="AD11039" s="5"/>
      <c r="AE11039" s="5"/>
      <c r="AF11039" s="5"/>
      <c r="AG11039" s="5"/>
    </row>
    <row r="11040" spans="9:33" x14ac:dyDescent="0.2">
      <c r="I11040" s="1"/>
      <c r="L11040" s="1"/>
      <c r="AC11040" s="5"/>
      <c r="AD11040" s="5"/>
      <c r="AE11040" s="5"/>
      <c r="AF11040" s="5"/>
      <c r="AG11040" s="5"/>
    </row>
    <row r="11041" spans="9:33" x14ac:dyDescent="0.2">
      <c r="I11041" s="1"/>
      <c r="L11041" s="1"/>
      <c r="AC11041" s="5"/>
      <c r="AD11041" s="5"/>
      <c r="AE11041" s="5"/>
      <c r="AF11041" s="5"/>
      <c r="AG11041" s="5"/>
    </row>
    <row r="11042" spans="9:33" x14ac:dyDescent="0.2">
      <c r="I11042" s="1"/>
      <c r="L11042" s="1"/>
      <c r="AC11042" s="5"/>
      <c r="AD11042" s="5"/>
      <c r="AE11042" s="5"/>
      <c r="AF11042" s="5"/>
      <c r="AG11042" s="5"/>
    </row>
    <row r="11043" spans="9:33" x14ac:dyDescent="0.2">
      <c r="I11043" s="1"/>
      <c r="L11043" s="1"/>
      <c r="AC11043" s="5"/>
      <c r="AD11043" s="5"/>
      <c r="AE11043" s="5"/>
      <c r="AF11043" s="5"/>
      <c r="AG11043" s="5"/>
    </row>
    <row r="11044" spans="9:33" x14ac:dyDescent="0.2">
      <c r="I11044" s="1"/>
      <c r="L11044" s="1"/>
      <c r="AC11044" s="5"/>
      <c r="AD11044" s="5"/>
      <c r="AE11044" s="5"/>
      <c r="AF11044" s="5"/>
      <c r="AG11044" s="5"/>
    </row>
    <row r="11045" spans="9:33" x14ac:dyDescent="0.2">
      <c r="I11045" s="1"/>
      <c r="L11045" s="1"/>
      <c r="AC11045" s="5"/>
      <c r="AD11045" s="5"/>
      <c r="AE11045" s="5"/>
      <c r="AF11045" s="5"/>
      <c r="AG11045" s="5"/>
    </row>
    <row r="11046" spans="9:33" x14ac:dyDescent="0.2">
      <c r="I11046" s="1"/>
      <c r="L11046" s="1"/>
      <c r="AC11046" s="5"/>
      <c r="AD11046" s="5"/>
      <c r="AE11046" s="5"/>
      <c r="AF11046" s="5"/>
      <c r="AG11046" s="5"/>
    </row>
    <row r="11047" spans="9:33" x14ac:dyDescent="0.2">
      <c r="I11047" s="1"/>
      <c r="L11047" s="1"/>
      <c r="AC11047" s="5"/>
      <c r="AD11047" s="5"/>
      <c r="AE11047" s="5"/>
      <c r="AF11047" s="5"/>
      <c r="AG11047" s="5"/>
    </row>
    <row r="11048" spans="9:33" x14ac:dyDescent="0.2">
      <c r="I11048" s="1"/>
      <c r="L11048" s="1"/>
      <c r="AC11048" s="5"/>
      <c r="AD11048" s="5"/>
      <c r="AE11048" s="5"/>
      <c r="AF11048" s="5"/>
      <c r="AG11048" s="5"/>
    </row>
    <row r="11049" spans="9:33" x14ac:dyDescent="0.2">
      <c r="I11049" s="1"/>
      <c r="L11049" s="1"/>
      <c r="AC11049" s="5"/>
      <c r="AD11049" s="5"/>
      <c r="AE11049" s="5"/>
      <c r="AF11049" s="5"/>
      <c r="AG11049" s="5"/>
    </row>
    <row r="11050" spans="9:33" x14ac:dyDescent="0.2">
      <c r="I11050" s="1"/>
      <c r="L11050" s="1"/>
      <c r="AC11050" s="5"/>
      <c r="AD11050" s="5"/>
      <c r="AE11050" s="5"/>
      <c r="AF11050" s="5"/>
      <c r="AG11050" s="5"/>
    </row>
    <row r="11051" spans="9:33" x14ac:dyDescent="0.2">
      <c r="I11051" s="1"/>
      <c r="L11051" s="1"/>
      <c r="AC11051" s="5"/>
      <c r="AD11051" s="5"/>
      <c r="AE11051" s="5"/>
      <c r="AF11051" s="5"/>
      <c r="AG11051" s="5"/>
    </row>
    <row r="11052" spans="9:33" x14ac:dyDescent="0.2">
      <c r="I11052" s="1"/>
      <c r="L11052" s="1"/>
      <c r="AC11052" s="5"/>
      <c r="AD11052" s="5"/>
      <c r="AE11052" s="5"/>
      <c r="AF11052" s="5"/>
      <c r="AG11052" s="5"/>
    </row>
    <row r="11053" spans="9:33" x14ac:dyDescent="0.2">
      <c r="I11053" s="1"/>
      <c r="L11053" s="1"/>
      <c r="AC11053" s="5"/>
      <c r="AD11053" s="5"/>
      <c r="AE11053" s="5"/>
      <c r="AF11053" s="5"/>
      <c r="AG11053" s="5"/>
    </row>
    <row r="11054" spans="9:33" x14ac:dyDescent="0.2">
      <c r="I11054" s="1"/>
      <c r="L11054" s="1"/>
      <c r="AC11054" s="5"/>
      <c r="AD11054" s="5"/>
      <c r="AE11054" s="5"/>
      <c r="AF11054" s="5"/>
      <c r="AG11054" s="5"/>
    </row>
    <row r="11055" spans="9:33" x14ac:dyDescent="0.2">
      <c r="I11055" s="1"/>
      <c r="L11055" s="3"/>
    </row>
    <row r="11056" spans="9:33" x14ac:dyDescent="0.2">
      <c r="I11056" s="1"/>
      <c r="L11056" s="1"/>
      <c r="AC11056" s="5"/>
      <c r="AD11056" s="5"/>
      <c r="AE11056" s="5"/>
      <c r="AF11056" s="5"/>
      <c r="AG11056" s="5"/>
    </row>
    <row r="11057" spans="9:33" x14ac:dyDescent="0.2">
      <c r="I11057" s="1"/>
      <c r="L11057" s="1"/>
      <c r="AC11057" s="5"/>
      <c r="AD11057" s="5"/>
      <c r="AE11057" s="5"/>
      <c r="AF11057" s="5"/>
      <c r="AG11057" s="5"/>
    </row>
    <row r="11058" spans="9:33" x14ac:dyDescent="0.2">
      <c r="I11058" s="1"/>
      <c r="L11058" s="1"/>
      <c r="AC11058" s="5"/>
      <c r="AD11058" s="5"/>
      <c r="AE11058" s="5"/>
      <c r="AF11058" s="5"/>
      <c r="AG11058" s="5"/>
    </row>
    <row r="11059" spans="9:33" x14ac:dyDescent="0.2">
      <c r="I11059" s="1"/>
      <c r="L11059" s="1"/>
      <c r="AC11059" s="5"/>
      <c r="AD11059" s="5"/>
      <c r="AE11059" s="5"/>
      <c r="AF11059" s="5"/>
      <c r="AG11059" s="5"/>
    </row>
    <row r="11060" spans="9:33" x14ac:dyDescent="0.2">
      <c r="I11060" s="1"/>
      <c r="L11060" s="1"/>
      <c r="AC11060" s="5"/>
      <c r="AD11060" s="5"/>
      <c r="AE11060" s="5"/>
      <c r="AF11060" s="5"/>
      <c r="AG11060" s="5"/>
    </row>
    <row r="11061" spans="9:33" x14ac:dyDescent="0.2">
      <c r="I11061" s="1"/>
      <c r="L11061" s="1"/>
      <c r="AC11061" s="5"/>
      <c r="AD11061" s="5"/>
      <c r="AE11061" s="5"/>
      <c r="AF11061" s="5"/>
      <c r="AG11061" s="5"/>
    </row>
    <row r="11062" spans="9:33" x14ac:dyDescent="0.2">
      <c r="I11062" s="1"/>
      <c r="L11062" s="1"/>
      <c r="AC11062" s="5"/>
      <c r="AD11062" s="5"/>
      <c r="AE11062" s="5"/>
      <c r="AF11062" s="5"/>
      <c r="AG11062" s="5"/>
    </row>
    <row r="11063" spans="9:33" x14ac:dyDescent="0.2">
      <c r="I11063" s="1"/>
      <c r="L11063" s="1"/>
      <c r="AC11063" s="5"/>
      <c r="AD11063" s="5"/>
      <c r="AE11063" s="5"/>
      <c r="AF11063" s="5"/>
      <c r="AG11063" s="5"/>
    </row>
    <row r="11064" spans="9:33" x14ac:dyDescent="0.2">
      <c r="I11064" s="1"/>
      <c r="L11064" s="1"/>
      <c r="AC11064" s="5"/>
      <c r="AD11064" s="5"/>
      <c r="AE11064" s="5"/>
      <c r="AF11064" s="5"/>
      <c r="AG11064" s="5"/>
    </row>
    <row r="11065" spans="9:33" x14ac:dyDescent="0.2">
      <c r="I11065" s="1"/>
      <c r="L11065" s="1"/>
      <c r="AC11065" s="5"/>
      <c r="AD11065" s="5"/>
      <c r="AE11065" s="5"/>
      <c r="AF11065" s="5"/>
      <c r="AG11065" s="5"/>
    </row>
    <row r="11066" spans="9:33" x14ac:dyDescent="0.2">
      <c r="I11066" s="2"/>
      <c r="L11066" s="1"/>
      <c r="AC11066" s="5"/>
      <c r="AD11066" s="5"/>
      <c r="AE11066" s="5"/>
      <c r="AF11066" s="5"/>
      <c r="AG11066" s="5"/>
    </row>
    <row r="11067" spans="9:33" x14ac:dyDescent="0.2">
      <c r="I11067" s="1"/>
      <c r="L11067" s="1"/>
      <c r="AC11067" s="5"/>
      <c r="AD11067" s="5"/>
      <c r="AE11067" s="5"/>
      <c r="AF11067" s="5"/>
      <c r="AG11067" s="5"/>
    </row>
    <row r="11068" spans="9:33" x14ac:dyDescent="0.2">
      <c r="I11068" s="1"/>
      <c r="L11068" s="1"/>
      <c r="AC11068" s="5"/>
      <c r="AD11068" s="5"/>
      <c r="AE11068" s="5"/>
      <c r="AF11068" s="5"/>
      <c r="AG11068" s="5"/>
    </row>
    <row r="11069" spans="9:33" x14ac:dyDescent="0.2">
      <c r="I11069" s="1"/>
      <c r="L11069" s="1"/>
      <c r="AC11069" s="5"/>
      <c r="AD11069" s="5"/>
      <c r="AE11069" s="5"/>
      <c r="AF11069" s="5"/>
      <c r="AG11069" s="5"/>
    </row>
    <row r="11070" spans="9:33" x14ac:dyDescent="0.2">
      <c r="I11070" s="1"/>
      <c r="L11070" s="1"/>
      <c r="AC11070" s="5"/>
      <c r="AD11070" s="5"/>
      <c r="AE11070" s="5"/>
      <c r="AF11070" s="5"/>
      <c r="AG11070" s="5"/>
    </row>
    <row r="11071" spans="9:33" x14ac:dyDescent="0.2">
      <c r="I11071" s="1"/>
      <c r="L11071" s="1"/>
      <c r="AC11071" s="5"/>
      <c r="AD11071" s="5"/>
      <c r="AE11071" s="5"/>
      <c r="AF11071" s="5"/>
      <c r="AG11071" s="5"/>
    </row>
    <row r="11072" spans="9:33" x14ac:dyDescent="0.2">
      <c r="I11072" s="2"/>
      <c r="L11072" s="1"/>
      <c r="AC11072" s="5"/>
      <c r="AD11072" s="5"/>
      <c r="AE11072" s="5"/>
      <c r="AF11072" s="5"/>
      <c r="AG11072" s="5"/>
    </row>
    <row r="11073" spans="9:33" x14ac:dyDescent="0.2">
      <c r="I11073" s="1"/>
      <c r="L11073" s="1"/>
      <c r="AC11073" s="5"/>
      <c r="AD11073" s="5"/>
      <c r="AE11073" s="5"/>
      <c r="AF11073" s="5"/>
      <c r="AG11073" s="5"/>
    </row>
    <row r="11074" spans="9:33" x14ac:dyDescent="0.2">
      <c r="I11074" s="2"/>
      <c r="L11074" s="1"/>
      <c r="AC11074" s="5"/>
      <c r="AD11074" s="5"/>
      <c r="AE11074" s="5"/>
      <c r="AF11074" s="5"/>
      <c r="AG11074" s="5"/>
    </row>
    <row r="11075" spans="9:33" x14ac:dyDescent="0.2">
      <c r="I11075" s="1"/>
      <c r="L11075" s="1"/>
      <c r="AC11075" s="5"/>
      <c r="AD11075" s="5"/>
      <c r="AE11075" s="5"/>
      <c r="AF11075" s="5"/>
      <c r="AG11075" s="5"/>
    </row>
    <row r="11076" spans="9:33" x14ac:dyDescent="0.2">
      <c r="I11076" s="1"/>
      <c r="L11076" s="1"/>
      <c r="AC11076" s="5"/>
      <c r="AD11076" s="5"/>
      <c r="AE11076" s="5"/>
      <c r="AF11076" s="5"/>
      <c r="AG11076" s="5"/>
    </row>
    <row r="11077" spans="9:33" x14ac:dyDescent="0.2">
      <c r="I11077" s="1"/>
      <c r="L11077" s="1"/>
      <c r="AC11077" s="5"/>
      <c r="AD11077" s="5"/>
      <c r="AE11077" s="5"/>
      <c r="AF11077" s="5"/>
      <c r="AG11077" s="5"/>
    </row>
    <row r="11078" spans="9:33" x14ac:dyDescent="0.2">
      <c r="I11078" s="1"/>
      <c r="L11078" s="1"/>
      <c r="AC11078" s="5"/>
      <c r="AD11078" s="5"/>
      <c r="AE11078" s="5"/>
      <c r="AF11078" s="5"/>
      <c r="AG11078" s="5"/>
    </row>
    <row r="11079" spans="9:33" x14ac:dyDescent="0.2">
      <c r="I11079" s="1"/>
      <c r="L11079" s="1"/>
      <c r="AC11079" s="5"/>
      <c r="AD11079" s="5"/>
      <c r="AE11079" s="5"/>
      <c r="AF11079" s="5"/>
      <c r="AG11079" s="5"/>
    </row>
    <row r="11080" spans="9:33" x14ac:dyDescent="0.2">
      <c r="I11080" s="1"/>
      <c r="L11080" s="1"/>
      <c r="AC11080" s="5"/>
      <c r="AD11080" s="5"/>
      <c r="AE11080" s="5"/>
      <c r="AF11080" s="5"/>
      <c r="AG11080" s="5"/>
    </row>
    <row r="11081" spans="9:33" x14ac:dyDescent="0.2">
      <c r="I11081" s="1"/>
      <c r="L11081" s="1"/>
      <c r="AC11081" s="5"/>
      <c r="AD11081" s="5"/>
      <c r="AE11081" s="5"/>
      <c r="AF11081" s="5"/>
      <c r="AG11081" s="5"/>
    </row>
    <row r="11082" spans="9:33" x14ac:dyDescent="0.2">
      <c r="I11082" s="1"/>
      <c r="L11082" s="1"/>
      <c r="AC11082" s="5"/>
      <c r="AD11082" s="5"/>
      <c r="AE11082" s="5"/>
      <c r="AF11082" s="5"/>
      <c r="AG11082" s="5"/>
    </row>
    <row r="11083" spans="9:33" x14ac:dyDescent="0.2">
      <c r="I11083" s="1"/>
      <c r="L11083" s="1"/>
      <c r="AC11083" s="5"/>
      <c r="AD11083" s="5"/>
      <c r="AE11083" s="5"/>
      <c r="AF11083" s="5"/>
      <c r="AG11083" s="5"/>
    </row>
    <row r="11084" spans="9:33" x14ac:dyDescent="0.2">
      <c r="I11084" s="1"/>
      <c r="L11084" s="1"/>
      <c r="AC11084" s="5"/>
      <c r="AD11084" s="5"/>
      <c r="AE11084" s="5"/>
      <c r="AF11084" s="5"/>
      <c r="AG11084" s="5"/>
    </row>
    <row r="11085" spans="9:33" x14ac:dyDescent="0.2">
      <c r="I11085" s="2"/>
      <c r="L11085" s="1"/>
      <c r="AC11085" s="5"/>
      <c r="AD11085" s="5"/>
      <c r="AE11085" s="5"/>
      <c r="AF11085" s="5"/>
      <c r="AG11085" s="5"/>
    </row>
    <row r="11086" spans="9:33" x14ac:dyDescent="0.2">
      <c r="I11086" s="1"/>
      <c r="L11086" s="1"/>
      <c r="AC11086" s="5"/>
      <c r="AD11086" s="5"/>
      <c r="AE11086" s="5"/>
      <c r="AF11086" s="5"/>
      <c r="AG11086" s="5"/>
    </row>
    <row r="11087" spans="9:33" x14ac:dyDescent="0.2">
      <c r="I11087" s="1"/>
      <c r="L11087" s="1"/>
      <c r="AC11087" s="5"/>
      <c r="AD11087" s="5"/>
      <c r="AE11087" s="5"/>
      <c r="AF11087" s="5"/>
      <c r="AG11087" s="5"/>
    </row>
    <row r="11088" spans="9:33" x14ac:dyDescent="0.2">
      <c r="I11088" s="2"/>
      <c r="L11088" s="1"/>
      <c r="AC11088" s="5"/>
      <c r="AD11088" s="5"/>
      <c r="AE11088" s="5"/>
      <c r="AF11088" s="5"/>
      <c r="AG11088" s="5"/>
    </row>
    <row r="11089" spans="9:33" x14ac:dyDescent="0.2">
      <c r="I11089" s="1"/>
      <c r="L11089" s="1"/>
      <c r="AC11089" s="5"/>
      <c r="AD11089" s="5"/>
      <c r="AE11089" s="5"/>
      <c r="AF11089" s="5"/>
      <c r="AG11089" s="5"/>
    </row>
    <row r="11090" spans="9:33" x14ac:dyDescent="0.2">
      <c r="I11090" s="2"/>
      <c r="L11090" s="1"/>
      <c r="AC11090" s="5"/>
      <c r="AD11090" s="5"/>
      <c r="AE11090" s="5"/>
      <c r="AF11090" s="5"/>
      <c r="AG11090" s="5"/>
    </row>
    <row r="11091" spans="9:33" x14ac:dyDescent="0.2">
      <c r="I11091" s="2"/>
      <c r="L11091" s="1"/>
      <c r="AC11091" s="5"/>
      <c r="AD11091" s="5"/>
      <c r="AE11091" s="5"/>
      <c r="AF11091" s="5"/>
      <c r="AG11091" s="5"/>
    </row>
    <row r="11092" spans="9:33" x14ac:dyDescent="0.2">
      <c r="I11092" s="2"/>
      <c r="L11092" s="1"/>
      <c r="AC11092" s="5"/>
      <c r="AD11092" s="5"/>
      <c r="AE11092" s="5"/>
      <c r="AF11092" s="5"/>
      <c r="AG11092" s="5"/>
    </row>
    <row r="11093" spans="9:33" x14ac:dyDescent="0.2">
      <c r="I11093" s="2"/>
      <c r="L11093" s="1"/>
      <c r="AC11093" s="5"/>
      <c r="AD11093" s="5"/>
      <c r="AE11093" s="5"/>
      <c r="AF11093" s="5"/>
      <c r="AG11093" s="5"/>
    </row>
    <row r="11094" spans="9:33" x14ac:dyDescent="0.2">
      <c r="I11094" s="1"/>
      <c r="L11094" s="1"/>
      <c r="AC11094" s="5"/>
      <c r="AD11094" s="5"/>
      <c r="AE11094" s="5"/>
      <c r="AF11094" s="5"/>
      <c r="AG11094" s="5"/>
    </row>
    <row r="11095" spans="9:33" x14ac:dyDescent="0.2">
      <c r="I11095" s="1"/>
      <c r="L11095" s="1"/>
      <c r="AC11095" s="5"/>
      <c r="AD11095" s="5"/>
      <c r="AE11095" s="5"/>
      <c r="AF11095" s="5"/>
      <c r="AG11095" s="5"/>
    </row>
    <row r="11096" spans="9:33" x14ac:dyDescent="0.2">
      <c r="I11096" s="1"/>
      <c r="L11096" s="1"/>
      <c r="AC11096" s="5"/>
      <c r="AD11096" s="5"/>
      <c r="AE11096" s="5"/>
      <c r="AF11096" s="5"/>
      <c r="AG11096" s="5"/>
    </row>
    <row r="11097" spans="9:33" x14ac:dyDescent="0.2">
      <c r="I11097" s="1"/>
      <c r="L11097" s="1"/>
      <c r="AC11097" s="5"/>
      <c r="AD11097" s="5"/>
      <c r="AE11097" s="5"/>
      <c r="AF11097" s="5"/>
      <c r="AG11097" s="5"/>
    </row>
    <row r="11098" spans="9:33" x14ac:dyDescent="0.2">
      <c r="I11098" s="1"/>
      <c r="L11098" s="1"/>
      <c r="AC11098" s="5"/>
      <c r="AD11098" s="5"/>
      <c r="AE11098" s="5"/>
      <c r="AF11098" s="5"/>
      <c r="AG11098" s="5"/>
    </row>
    <row r="11099" spans="9:33" x14ac:dyDescent="0.2">
      <c r="I11099" s="1"/>
      <c r="L11099" s="1"/>
      <c r="AC11099" s="5"/>
      <c r="AD11099" s="5"/>
      <c r="AE11099" s="5"/>
      <c r="AF11099" s="5"/>
      <c r="AG11099" s="5"/>
    </row>
    <row r="11100" spans="9:33" x14ac:dyDescent="0.2">
      <c r="I11100" s="1"/>
      <c r="L11100" s="1"/>
      <c r="AC11100" s="5"/>
      <c r="AD11100" s="5"/>
      <c r="AE11100" s="5"/>
      <c r="AF11100" s="5"/>
      <c r="AG11100" s="5"/>
    </row>
    <row r="11101" spans="9:33" x14ac:dyDescent="0.2">
      <c r="I11101" s="1"/>
      <c r="L11101" s="1"/>
      <c r="AC11101" s="5"/>
      <c r="AD11101" s="5"/>
      <c r="AE11101" s="5"/>
      <c r="AF11101" s="5"/>
      <c r="AG11101" s="5"/>
    </row>
    <row r="11102" spans="9:33" x14ac:dyDescent="0.2">
      <c r="I11102" s="1"/>
      <c r="L11102" s="1"/>
      <c r="AC11102" s="5"/>
      <c r="AD11102" s="5"/>
      <c r="AE11102" s="5"/>
      <c r="AF11102" s="5"/>
      <c r="AG11102" s="5"/>
    </row>
    <row r="11103" spans="9:33" x14ac:dyDescent="0.2">
      <c r="I11103" s="1"/>
      <c r="L11103" s="1"/>
      <c r="AC11103" s="5"/>
      <c r="AD11103" s="5"/>
      <c r="AE11103" s="5"/>
      <c r="AF11103" s="5"/>
      <c r="AG11103" s="5"/>
    </row>
    <row r="11104" spans="9:33" x14ac:dyDescent="0.2">
      <c r="I11104" s="1"/>
      <c r="L11104" s="1"/>
      <c r="AC11104" s="5"/>
      <c r="AD11104" s="5"/>
      <c r="AE11104" s="5"/>
      <c r="AF11104" s="5"/>
      <c r="AG11104" s="5"/>
    </row>
    <row r="11105" spans="9:33" x14ac:dyDescent="0.2">
      <c r="I11105" s="1"/>
      <c r="L11105" s="1"/>
      <c r="AC11105" s="5"/>
      <c r="AD11105" s="5"/>
      <c r="AE11105" s="5"/>
      <c r="AF11105" s="5"/>
      <c r="AG11105" s="5"/>
    </row>
    <row r="11106" spans="9:33" x14ac:dyDescent="0.2">
      <c r="I11106" s="1"/>
      <c r="L11106" s="1"/>
      <c r="AC11106" s="5"/>
      <c r="AD11106" s="5"/>
      <c r="AE11106" s="5"/>
      <c r="AF11106" s="5"/>
      <c r="AG11106" s="5"/>
    </row>
    <row r="11107" spans="9:33" x14ac:dyDescent="0.2">
      <c r="I11107" s="1"/>
      <c r="L11107" s="1"/>
      <c r="AC11107" s="5"/>
      <c r="AD11107" s="5"/>
      <c r="AE11107" s="5"/>
      <c r="AF11107" s="5"/>
      <c r="AG11107" s="5"/>
    </row>
    <row r="11108" spans="9:33" x14ac:dyDescent="0.2">
      <c r="I11108" s="1"/>
      <c r="L11108" s="1"/>
      <c r="AC11108" s="5"/>
      <c r="AD11108" s="5"/>
      <c r="AE11108" s="5"/>
      <c r="AF11108" s="5"/>
      <c r="AG11108" s="5"/>
    </row>
    <row r="11109" spans="9:33" x14ac:dyDescent="0.2">
      <c r="I11109" s="1"/>
      <c r="L11109" s="1"/>
      <c r="AC11109" s="5"/>
      <c r="AD11109" s="5"/>
      <c r="AE11109" s="5"/>
      <c r="AF11109" s="5"/>
      <c r="AG11109" s="5"/>
    </row>
    <row r="11110" spans="9:33" x14ac:dyDescent="0.2">
      <c r="I11110" s="1"/>
      <c r="L11110" s="1"/>
      <c r="AC11110" s="5"/>
      <c r="AD11110" s="5"/>
      <c r="AE11110" s="5"/>
      <c r="AF11110" s="5"/>
      <c r="AG11110" s="5"/>
    </row>
    <row r="11111" spans="9:33" x14ac:dyDescent="0.2">
      <c r="I11111" s="1"/>
      <c r="L11111" s="1"/>
      <c r="AC11111" s="5"/>
      <c r="AD11111" s="5"/>
      <c r="AE11111" s="5"/>
      <c r="AF11111" s="5"/>
      <c r="AG11111" s="5"/>
    </row>
    <row r="11112" spans="9:33" x14ac:dyDescent="0.2">
      <c r="I11112" s="1"/>
      <c r="L11112" s="1"/>
      <c r="AC11112" s="5"/>
      <c r="AD11112" s="5"/>
      <c r="AE11112" s="5"/>
      <c r="AF11112" s="5"/>
      <c r="AG11112" s="5"/>
    </row>
    <row r="11113" spans="9:33" x14ac:dyDescent="0.2">
      <c r="I11113" s="1"/>
      <c r="L11113" s="1"/>
      <c r="AC11113" s="5"/>
      <c r="AD11113" s="5"/>
      <c r="AE11113" s="5"/>
      <c r="AF11113" s="5"/>
      <c r="AG11113" s="5"/>
    </row>
    <row r="11114" spans="9:33" x14ac:dyDescent="0.2">
      <c r="I11114" s="1"/>
      <c r="L11114" s="1"/>
      <c r="AC11114" s="5"/>
      <c r="AD11114" s="5"/>
      <c r="AE11114" s="5"/>
      <c r="AF11114" s="5"/>
      <c r="AG11114" s="5"/>
    </row>
    <row r="11115" spans="9:33" x14ac:dyDescent="0.2">
      <c r="I11115" s="1"/>
      <c r="L11115" s="1"/>
      <c r="AC11115" s="5"/>
      <c r="AD11115" s="5"/>
      <c r="AE11115" s="5"/>
      <c r="AF11115" s="5"/>
      <c r="AG11115" s="5"/>
    </row>
    <row r="11116" spans="9:33" x14ac:dyDescent="0.2">
      <c r="I11116" s="1"/>
      <c r="L11116" s="1"/>
      <c r="AC11116" s="5"/>
      <c r="AD11116" s="5"/>
      <c r="AE11116" s="5"/>
      <c r="AF11116" s="5"/>
      <c r="AG11116" s="5"/>
    </row>
    <row r="11117" spans="9:33" x14ac:dyDescent="0.2">
      <c r="I11117" s="1"/>
      <c r="L11117" s="1"/>
      <c r="AC11117" s="5"/>
      <c r="AD11117" s="5"/>
      <c r="AE11117" s="5"/>
      <c r="AF11117" s="5"/>
      <c r="AG11117" s="5"/>
    </row>
    <row r="11118" spans="9:33" x14ac:dyDescent="0.2">
      <c r="I11118" s="1"/>
      <c r="L11118" s="1"/>
      <c r="AC11118" s="5"/>
      <c r="AD11118" s="5"/>
      <c r="AE11118" s="5"/>
      <c r="AF11118" s="5"/>
      <c r="AG11118" s="5"/>
    </row>
    <row r="11119" spans="9:33" x14ac:dyDescent="0.2">
      <c r="I11119" s="1"/>
      <c r="L11119" s="1"/>
      <c r="AC11119" s="5"/>
      <c r="AD11119" s="5"/>
      <c r="AE11119" s="5"/>
      <c r="AF11119" s="5"/>
      <c r="AG11119" s="5"/>
    </row>
    <row r="11120" spans="9:33" x14ac:dyDescent="0.2">
      <c r="I11120" s="1"/>
      <c r="L11120" s="1"/>
      <c r="AC11120" s="5"/>
      <c r="AD11120" s="5"/>
      <c r="AE11120" s="5"/>
      <c r="AF11120" s="5"/>
      <c r="AG11120" s="5"/>
    </row>
    <row r="11121" spans="9:33" x14ac:dyDescent="0.2">
      <c r="I11121" s="1"/>
      <c r="L11121" s="1"/>
      <c r="AC11121" s="5"/>
      <c r="AD11121" s="5"/>
      <c r="AE11121" s="5"/>
      <c r="AF11121" s="5"/>
      <c r="AG11121" s="5"/>
    </row>
    <row r="11122" spans="9:33" x14ac:dyDescent="0.2">
      <c r="I11122" s="1"/>
      <c r="L11122" s="1"/>
      <c r="AC11122" s="5"/>
      <c r="AD11122" s="5"/>
      <c r="AE11122" s="5"/>
      <c r="AF11122" s="5"/>
      <c r="AG11122" s="5"/>
    </row>
    <row r="11123" spans="9:33" x14ac:dyDescent="0.2">
      <c r="I11123" s="1"/>
      <c r="L11123" s="1"/>
      <c r="AC11123" s="5"/>
      <c r="AD11123" s="5"/>
      <c r="AE11123" s="5"/>
      <c r="AF11123" s="5"/>
      <c r="AG11123" s="5"/>
    </row>
    <row r="11124" spans="9:33" x14ac:dyDescent="0.2">
      <c r="I11124" s="1"/>
      <c r="L11124" s="1"/>
      <c r="AC11124" s="5"/>
      <c r="AD11124" s="5"/>
      <c r="AE11124" s="5"/>
      <c r="AF11124" s="5"/>
      <c r="AG11124" s="5"/>
    </row>
    <row r="11125" spans="9:33" x14ac:dyDescent="0.2">
      <c r="I11125" s="1"/>
      <c r="L11125" s="1"/>
      <c r="AC11125" s="5"/>
      <c r="AD11125" s="5"/>
      <c r="AE11125" s="5"/>
      <c r="AF11125" s="5"/>
      <c r="AG11125" s="5"/>
    </row>
    <row r="11126" spans="9:33" x14ac:dyDescent="0.2">
      <c r="I11126" s="1"/>
      <c r="L11126" s="1"/>
      <c r="AC11126" s="5"/>
      <c r="AD11126" s="5"/>
      <c r="AE11126" s="5"/>
      <c r="AF11126" s="5"/>
      <c r="AG11126" s="5"/>
    </row>
    <row r="11127" spans="9:33" x14ac:dyDescent="0.2">
      <c r="I11127" s="1"/>
      <c r="L11127" s="1"/>
      <c r="AC11127" s="5"/>
      <c r="AD11127" s="5"/>
      <c r="AE11127" s="5"/>
      <c r="AF11127" s="5"/>
      <c r="AG11127" s="5"/>
    </row>
    <row r="11128" spans="9:33" x14ac:dyDescent="0.2">
      <c r="I11128" s="1"/>
      <c r="L11128" s="1"/>
      <c r="AC11128" s="5"/>
      <c r="AD11128" s="5"/>
      <c r="AE11128" s="5"/>
      <c r="AF11128" s="5"/>
      <c r="AG11128" s="5"/>
    </row>
    <row r="11129" spans="9:33" x14ac:dyDescent="0.2">
      <c r="I11129" s="1"/>
      <c r="L11129" s="1"/>
      <c r="AC11129" s="5"/>
      <c r="AD11129" s="5"/>
      <c r="AE11129" s="5"/>
      <c r="AF11129" s="5"/>
      <c r="AG11129" s="5"/>
    </row>
    <row r="11130" spans="9:33" x14ac:dyDescent="0.2">
      <c r="I11130" s="1"/>
      <c r="L11130" s="1"/>
      <c r="AC11130" s="5"/>
      <c r="AD11130" s="5"/>
      <c r="AE11130" s="5"/>
      <c r="AF11130" s="5"/>
      <c r="AG11130" s="5"/>
    </row>
    <row r="11131" spans="9:33" x14ac:dyDescent="0.2">
      <c r="I11131" s="1"/>
      <c r="L11131" s="1"/>
      <c r="AC11131" s="5"/>
      <c r="AD11131" s="5"/>
      <c r="AE11131" s="5"/>
      <c r="AF11131" s="5"/>
      <c r="AG11131" s="5"/>
    </row>
    <row r="11132" spans="9:33" x14ac:dyDescent="0.2">
      <c r="I11132" s="1"/>
      <c r="L11132" s="1"/>
      <c r="AC11132" s="5"/>
      <c r="AD11132" s="5"/>
      <c r="AE11132" s="5"/>
      <c r="AF11132" s="5"/>
      <c r="AG11132" s="5"/>
    </row>
    <row r="11133" spans="9:33" x14ac:dyDescent="0.2">
      <c r="I11133" s="1"/>
      <c r="L11133" s="1"/>
      <c r="AC11133" s="5"/>
      <c r="AD11133" s="5"/>
      <c r="AE11133" s="5"/>
      <c r="AF11133" s="5"/>
      <c r="AG11133" s="5"/>
    </row>
    <row r="11134" spans="9:33" x14ac:dyDescent="0.2">
      <c r="I11134" s="1"/>
      <c r="L11134" s="1"/>
      <c r="AC11134" s="5"/>
      <c r="AD11134" s="5"/>
      <c r="AE11134" s="5"/>
      <c r="AF11134" s="5"/>
      <c r="AG11134" s="5"/>
    </row>
    <row r="11135" spans="9:33" x14ac:dyDescent="0.2">
      <c r="I11135" s="1"/>
      <c r="L11135" s="1"/>
      <c r="AC11135" s="5"/>
      <c r="AD11135" s="5"/>
      <c r="AE11135" s="5"/>
      <c r="AF11135" s="5"/>
      <c r="AG11135" s="5"/>
    </row>
    <row r="11136" spans="9:33" x14ac:dyDescent="0.2">
      <c r="I11136" s="1"/>
      <c r="L11136" s="1"/>
      <c r="AC11136" s="5"/>
      <c r="AD11136" s="5"/>
      <c r="AE11136" s="5"/>
      <c r="AF11136" s="5"/>
      <c r="AG11136" s="5"/>
    </row>
    <row r="11137" spans="9:33" x14ac:dyDescent="0.2">
      <c r="I11137" s="1"/>
      <c r="L11137" s="1"/>
      <c r="AC11137" s="5"/>
      <c r="AD11137" s="5"/>
      <c r="AE11137" s="5"/>
      <c r="AF11137" s="5"/>
      <c r="AG11137" s="5"/>
    </row>
    <row r="11138" spans="9:33" x14ac:dyDescent="0.2">
      <c r="I11138" s="1"/>
      <c r="L11138" s="1"/>
      <c r="AC11138" s="5"/>
      <c r="AD11138" s="5"/>
      <c r="AE11138" s="5"/>
      <c r="AF11138" s="5"/>
      <c r="AG11138" s="5"/>
    </row>
    <row r="11139" spans="9:33" x14ac:dyDescent="0.2">
      <c r="I11139" s="1"/>
      <c r="L11139" s="1"/>
      <c r="AC11139" s="5"/>
      <c r="AD11139" s="5"/>
      <c r="AE11139" s="5"/>
      <c r="AF11139" s="5"/>
      <c r="AG11139" s="5"/>
    </row>
    <row r="11140" spans="9:33" x14ac:dyDescent="0.2">
      <c r="I11140" s="1"/>
      <c r="L11140" s="1"/>
      <c r="AC11140" s="5"/>
      <c r="AD11140" s="5"/>
      <c r="AE11140" s="5"/>
      <c r="AF11140" s="5"/>
      <c r="AG11140" s="5"/>
    </row>
    <row r="11141" spans="9:33" x14ac:dyDescent="0.2">
      <c r="I11141" s="1"/>
      <c r="L11141" s="1"/>
      <c r="AC11141" s="5"/>
      <c r="AD11141" s="5"/>
      <c r="AE11141" s="5"/>
      <c r="AF11141" s="5"/>
      <c r="AG11141" s="5"/>
    </row>
    <row r="11142" spans="9:33" x14ac:dyDescent="0.2">
      <c r="I11142" s="1"/>
      <c r="L11142" s="1"/>
      <c r="AC11142" s="5"/>
      <c r="AD11142" s="5"/>
      <c r="AE11142" s="5"/>
      <c r="AF11142" s="5"/>
      <c r="AG11142" s="5"/>
    </row>
    <row r="11143" spans="9:33" x14ac:dyDescent="0.2">
      <c r="I11143" s="1"/>
      <c r="L11143" s="1"/>
      <c r="AC11143" s="5"/>
      <c r="AD11143" s="5"/>
      <c r="AE11143" s="5"/>
      <c r="AF11143" s="5"/>
      <c r="AG11143" s="5"/>
    </row>
    <row r="11144" spans="9:33" x14ac:dyDescent="0.2">
      <c r="I11144" s="1"/>
      <c r="L11144" s="1"/>
      <c r="AC11144" s="5"/>
      <c r="AD11144" s="5"/>
      <c r="AE11144" s="5"/>
      <c r="AF11144" s="5"/>
      <c r="AG11144" s="5"/>
    </row>
    <row r="11145" spans="9:33" x14ac:dyDescent="0.2">
      <c r="I11145" s="1"/>
      <c r="L11145" s="1"/>
      <c r="AC11145" s="5"/>
      <c r="AD11145" s="5"/>
      <c r="AE11145" s="5"/>
      <c r="AF11145" s="5"/>
      <c r="AG11145" s="5"/>
    </row>
    <row r="11146" spans="9:33" x14ac:dyDescent="0.2">
      <c r="I11146" s="1"/>
      <c r="L11146" s="1"/>
      <c r="AC11146" s="5"/>
      <c r="AD11146" s="5"/>
      <c r="AE11146" s="5"/>
      <c r="AF11146" s="5"/>
      <c r="AG11146" s="5"/>
    </row>
    <row r="11147" spans="9:33" x14ac:dyDescent="0.2">
      <c r="I11147" s="1"/>
      <c r="L11147" s="1"/>
      <c r="AC11147" s="5"/>
      <c r="AD11147" s="5"/>
      <c r="AE11147" s="5"/>
      <c r="AF11147" s="5"/>
      <c r="AG11147" s="5"/>
    </row>
    <row r="11148" spans="9:33" x14ac:dyDescent="0.2">
      <c r="I11148" s="1"/>
      <c r="L11148" s="1"/>
      <c r="AC11148" s="5"/>
      <c r="AD11148" s="5"/>
      <c r="AE11148" s="5"/>
      <c r="AF11148" s="5"/>
      <c r="AG11148" s="5"/>
    </row>
    <row r="11149" spans="9:33" x14ac:dyDescent="0.2">
      <c r="I11149" s="1"/>
      <c r="L11149" s="1"/>
      <c r="AC11149" s="5"/>
      <c r="AD11149" s="5"/>
      <c r="AE11149" s="5"/>
      <c r="AF11149" s="5"/>
      <c r="AG11149" s="5"/>
    </row>
    <row r="11150" spans="9:33" x14ac:dyDescent="0.2">
      <c r="I11150" s="1"/>
      <c r="L11150" s="1"/>
      <c r="AC11150" s="5"/>
      <c r="AD11150" s="5"/>
      <c r="AE11150" s="5"/>
      <c r="AF11150" s="5"/>
      <c r="AG11150" s="5"/>
    </row>
    <row r="11151" spans="9:33" x14ac:dyDescent="0.2">
      <c r="I11151" s="1"/>
      <c r="L11151" s="1"/>
      <c r="AC11151" s="5"/>
      <c r="AD11151" s="5"/>
      <c r="AE11151" s="5"/>
      <c r="AF11151" s="5"/>
      <c r="AG11151" s="5"/>
    </row>
    <row r="11152" spans="9:33" x14ac:dyDescent="0.2">
      <c r="I11152" s="1"/>
      <c r="L11152" s="1"/>
      <c r="AC11152" s="5"/>
      <c r="AD11152" s="5"/>
      <c r="AE11152" s="5"/>
      <c r="AF11152" s="5"/>
      <c r="AG11152" s="5"/>
    </row>
    <row r="11153" spans="9:33" x14ac:dyDescent="0.2">
      <c r="I11153" s="1"/>
      <c r="L11153" s="1"/>
      <c r="AC11153" s="5"/>
      <c r="AD11153" s="5"/>
      <c r="AE11153" s="5"/>
      <c r="AF11153" s="5"/>
      <c r="AG11153" s="5"/>
    </row>
    <row r="11154" spans="9:33" x14ac:dyDescent="0.2">
      <c r="I11154" s="1"/>
      <c r="L11154" s="1"/>
      <c r="AC11154" s="5"/>
      <c r="AD11154" s="5"/>
      <c r="AE11154" s="5"/>
      <c r="AF11154" s="5"/>
      <c r="AG11154" s="5"/>
    </row>
    <row r="11155" spans="9:33" x14ac:dyDescent="0.2">
      <c r="I11155" s="1"/>
      <c r="L11155" s="1"/>
      <c r="AC11155" s="5"/>
      <c r="AD11155" s="5"/>
      <c r="AE11155" s="5"/>
      <c r="AF11155" s="5"/>
      <c r="AG11155" s="5"/>
    </row>
    <row r="11156" spans="9:33" x14ac:dyDescent="0.2">
      <c r="I11156" s="1"/>
      <c r="L11156" s="1"/>
      <c r="AC11156" s="5"/>
      <c r="AD11156" s="5"/>
      <c r="AE11156" s="5"/>
      <c r="AF11156" s="5"/>
      <c r="AG11156" s="5"/>
    </row>
    <row r="11157" spans="9:33" x14ac:dyDescent="0.2">
      <c r="I11157" s="1"/>
      <c r="L11157" s="1"/>
      <c r="AC11157" s="5"/>
      <c r="AD11157" s="5"/>
      <c r="AE11157" s="5"/>
      <c r="AF11157" s="5"/>
      <c r="AG11157" s="5"/>
    </row>
    <row r="11158" spans="9:33" x14ac:dyDescent="0.2">
      <c r="I11158" s="1"/>
      <c r="L11158" s="1"/>
      <c r="AC11158" s="5"/>
      <c r="AD11158" s="5"/>
      <c r="AE11158" s="5"/>
      <c r="AF11158" s="5"/>
      <c r="AG11158" s="5"/>
    </row>
    <row r="11159" spans="9:33" x14ac:dyDescent="0.2">
      <c r="I11159" s="1"/>
      <c r="L11159" s="1"/>
      <c r="AC11159" s="5"/>
      <c r="AD11159" s="5"/>
      <c r="AE11159" s="5"/>
      <c r="AF11159" s="5"/>
      <c r="AG11159" s="5"/>
    </row>
    <row r="11160" spans="9:33" x14ac:dyDescent="0.2">
      <c r="I11160" s="1"/>
      <c r="L11160" s="1"/>
      <c r="AC11160" s="5"/>
      <c r="AD11160" s="5"/>
      <c r="AE11160" s="5"/>
      <c r="AF11160" s="5"/>
      <c r="AG11160" s="5"/>
    </row>
    <row r="11161" spans="9:33" x14ac:dyDescent="0.2">
      <c r="I11161" s="1"/>
      <c r="L11161" s="1"/>
      <c r="AC11161" s="5"/>
      <c r="AD11161" s="5"/>
      <c r="AE11161" s="5"/>
      <c r="AF11161" s="5"/>
      <c r="AG11161" s="5"/>
    </row>
    <row r="11162" spans="9:33" x14ac:dyDescent="0.2">
      <c r="I11162" s="1"/>
      <c r="L11162" s="3"/>
    </row>
    <row r="11163" spans="9:33" x14ac:dyDescent="0.2">
      <c r="I11163" s="1"/>
      <c r="L11163" s="1"/>
      <c r="AC11163" s="5"/>
      <c r="AD11163" s="5"/>
      <c r="AE11163" s="5"/>
      <c r="AF11163" s="5"/>
      <c r="AG11163" s="5"/>
    </row>
    <row r="11164" spans="9:33" x14ac:dyDescent="0.2">
      <c r="I11164" s="1"/>
      <c r="L11164" s="1"/>
      <c r="AC11164" s="5"/>
      <c r="AD11164" s="5"/>
      <c r="AE11164" s="5"/>
      <c r="AF11164" s="5"/>
      <c r="AG11164" s="5"/>
    </row>
    <row r="11165" spans="9:33" x14ac:dyDescent="0.2">
      <c r="I11165" s="1"/>
      <c r="L11165" s="1"/>
      <c r="AC11165" s="5"/>
      <c r="AD11165" s="5"/>
      <c r="AE11165" s="5"/>
      <c r="AF11165" s="5"/>
      <c r="AG11165" s="5"/>
    </row>
    <row r="11166" spans="9:33" x14ac:dyDescent="0.2">
      <c r="I11166" s="1"/>
      <c r="L11166" s="1"/>
      <c r="AC11166" s="5"/>
      <c r="AD11166" s="5"/>
      <c r="AE11166" s="5"/>
      <c r="AF11166" s="5"/>
      <c r="AG11166" s="5"/>
    </row>
    <row r="11167" spans="9:33" x14ac:dyDescent="0.2">
      <c r="I11167" s="1"/>
      <c r="L11167" s="1"/>
      <c r="AC11167" s="5"/>
      <c r="AD11167" s="5"/>
      <c r="AE11167" s="5"/>
      <c r="AF11167" s="5"/>
      <c r="AG11167" s="5"/>
    </row>
    <row r="11168" spans="9:33" x14ac:dyDescent="0.2">
      <c r="I11168" s="1"/>
      <c r="L11168" s="1"/>
      <c r="AC11168" s="5"/>
      <c r="AD11168" s="5"/>
      <c r="AE11168" s="5"/>
      <c r="AF11168" s="5"/>
      <c r="AG11168" s="5"/>
    </row>
    <row r="11169" spans="9:33" x14ac:dyDescent="0.2">
      <c r="I11169" s="1"/>
      <c r="L11169" s="1"/>
      <c r="AC11169" s="5"/>
      <c r="AD11169" s="5"/>
      <c r="AE11169" s="5"/>
      <c r="AF11169" s="5"/>
      <c r="AG11169" s="5"/>
    </row>
    <row r="11170" spans="9:33" x14ac:dyDescent="0.2">
      <c r="I11170" s="1"/>
      <c r="L11170" s="1"/>
      <c r="AC11170" s="5"/>
      <c r="AD11170" s="5"/>
      <c r="AE11170" s="5"/>
      <c r="AF11170" s="5"/>
      <c r="AG11170" s="5"/>
    </row>
    <row r="11171" spans="9:33" x14ac:dyDescent="0.2">
      <c r="I11171" s="1"/>
      <c r="L11171" s="1"/>
      <c r="AC11171" s="5"/>
      <c r="AD11171" s="5"/>
      <c r="AE11171" s="5"/>
      <c r="AF11171" s="5"/>
      <c r="AG11171" s="5"/>
    </row>
    <row r="11172" spans="9:33" x14ac:dyDescent="0.2">
      <c r="I11172" s="1"/>
      <c r="L11172" s="1"/>
      <c r="AC11172" s="5"/>
      <c r="AD11172" s="5"/>
      <c r="AE11172" s="5"/>
      <c r="AF11172" s="5"/>
      <c r="AG11172" s="5"/>
    </row>
    <row r="11173" spans="9:33" x14ac:dyDescent="0.2">
      <c r="I11173" s="2"/>
      <c r="L11173" s="1"/>
      <c r="AC11173" s="5"/>
      <c r="AD11173" s="5"/>
      <c r="AE11173" s="5"/>
      <c r="AF11173" s="5"/>
      <c r="AG11173" s="5"/>
    </row>
    <row r="11174" spans="9:33" x14ac:dyDescent="0.2">
      <c r="I11174" s="1"/>
      <c r="L11174" s="1"/>
      <c r="AC11174" s="5"/>
      <c r="AD11174" s="5"/>
      <c r="AE11174" s="5"/>
      <c r="AF11174" s="5"/>
      <c r="AG11174" s="5"/>
    </row>
    <row r="11175" spans="9:33" x14ac:dyDescent="0.2">
      <c r="I11175" s="1"/>
      <c r="L11175" s="1"/>
      <c r="AC11175" s="5"/>
      <c r="AD11175" s="5"/>
      <c r="AE11175" s="5"/>
      <c r="AF11175" s="5"/>
      <c r="AG11175" s="5"/>
    </row>
    <row r="11176" spans="9:33" x14ac:dyDescent="0.2">
      <c r="I11176" s="1"/>
      <c r="L11176" s="1"/>
      <c r="AC11176" s="5"/>
      <c r="AD11176" s="5"/>
      <c r="AE11176" s="5"/>
      <c r="AF11176" s="5"/>
      <c r="AG11176" s="5"/>
    </row>
    <row r="11177" spans="9:33" x14ac:dyDescent="0.2">
      <c r="I11177" s="1"/>
      <c r="L11177" s="1"/>
      <c r="AC11177" s="5"/>
      <c r="AD11177" s="5"/>
      <c r="AE11177" s="5"/>
      <c r="AF11177" s="5"/>
      <c r="AG11177" s="5"/>
    </row>
    <row r="11178" spans="9:33" x14ac:dyDescent="0.2">
      <c r="I11178" s="1"/>
      <c r="L11178" s="1"/>
      <c r="AC11178" s="5"/>
      <c r="AD11178" s="5"/>
      <c r="AE11178" s="5"/>
      <c r="AF11178" s="5"/>
      <c r="AG11178" s="5"/>
    </row>
    <row r="11179" spans="9:33" x14ac:dyDescent="0.2">
      <c r="I11179" s="2"/>
      <c r="L11179" s="1"/>
      <c r="AC11179" s="5"/>
      <c r="AD11179" s="5"/>
      <c r="AE11179" s="5"/>
      <c r="AF11179" s="5"/>
      <c r="AG11179" s="5"/>
    </row>
    <row r="11180" spans="9:33" x14ac:dyDescent="0.2">
      <c r="I11180" s="1"/>
      <c r="L11180" s="1"/>
      <c r="AC11180" s="5"/>
      <c r="AD11180" s="5"/>
      <c r="AE11180" s="5"/>
      <c r="AF11180" s="5"/>
      <c r="AG11180" s="5"/>
    </row>
    <row r="11181" spans="9:33" x14ac:dyDescent="0.2">
      <c r="I11181" s="2"/>
      <c r="L11181" s="1"/>
      <c r="AC11181" s="5"/>
      <c r="AD11181" s="5"/>
      <c r="AE11181" s="5"/>
      <c r="AF11181" s="5"/>
      <c r="AG11181" s="5"/>
    </row>
    <row r="11182" spans="9:33" x14ac:dyDescent="0.2">
      <c r="I11182" s="1"/>
      <c r="L11182" s="1"/>
      <c r="AC11182" s="5"/>
      <c r="AD11182" s="5"/>
      <c r="AE11182" s="5"/>
      <c r="AF11182" s="5"/>
      <c r="AG11182" s="5"/>
    </row>
    <row r="11183" spans="9:33" x14ac:dyDescent="0.2">
      <c r="I11183" s="1"/>
      <c r="L11183" s="1"/>
      <c r="AC11183" s="5"/>
      <c r="AD11183" s="5"/>
      <c r="AE11183" s="5"/>
      <c r="AF11183" s="5"/>
      <c r="AG11183" s="5"/>
    </row>
    <row r="11184" spans="9:33" x14ac:dyDescent="0.2">
      <c r="I11184" s="1"/>
      <c r="L11184" s="1"/>
      <c r="AC11184" s="5"/>
      <c r="AD11184" s="5"/>
      <c r="AE11184" s="5"/>
      <c r="AF11184" s="5"/>
      <c r="AG11184" s="5"/>
    </row>
    <row r="11185" spans="9:33" x14ac:dyDescent="0.2">
      <c r="I11185" s="1"/>
      <c r="L11185" s="1"/>
      <c r="AC11185" s="5"/>
      <c r="AD11185" s="5"/>
      <c r="AE11185" s="5"/>
      <c r="AF11185" s="5"/>
      <c r="AG11185" s="5"/>
    </row>
    <row r="11186" spans="9:33" x14ac:dyDescent="0.2">
      <c r="I11186" s="1"/>
      <c r="L11186" s="1"/>
      <c r="AC11186" s="5"/>
      <c r="AD11186" s="5"/>
      <c r="AE11186" s="5"/>
      <c r="AF11186" s="5"/>
      <c r="AG11186" s="5"/>
    </row>
    <row r="11187" spans="9:33" x14ac:dyDescent="0.2">
      <c r="I11187" s="1"/>
      <c r="L11187" s="1"/>
      <c r="AC11187" s="5"/>
      <c r="AD11187" s="5"/>
      <c r="AE11187" s="5"/>
      <c r="AF11187" s="5"/>
      <c r="AG11187" s="5"/>
    </row>
    <row r="11188" spans="9:33" x14ac:dyDescent="0.2">
      <c r="I11188" s="1"/>
      <c r="L11188" s="1"/>
      <c r="AC11188" s="5"/>
      <c r="AD11188" s="5"/>
      <c r="AE11188" s="5"/>
      <c r="AF11188" s="5"/>
      <c r="AG11188" s="5"/>
    </row>
    <row r="11189" spans="9:33" x14ac:dyDescent="0.2">
      <c r="I11189" s="1"/>
      <c r="L11189" s="1"/>
      <c r="AC11189" s="5"/>
      <c r="AD11189" s="5"/>
      <c r="AE11189" s="5"/>
      <c r="AF11189" s="5"/>
      <c r="AG11189" s="5"/>
    </row>
    <row r="11190" spans="9:33" x14ac:dyDescent="0.2">
      <c r="I11190" s="1"/>
      <c r="L11190" s="1"/>
      <c r="AC11190" s="5"/>
      <c r="AD11190" s="5"/>
      <c r="AE11190" s="5"/>
      <c r="AF11190" s="5"/>
      <c r="AG11190" s="5"/>
    </row>
    <row r="11191" spans="9:33" x14ac:dyDescent="0.2">
      <c r="I11191" s="1"/>
      <c r="L11191" s="1"/>
      <c r="AC11191" s="5"/>
      <c r="AD11191" s="5"/>
      <c r="AE11191" s="5"/>
      <c r="AF11191" s="5"/>
      <c r="AG11191" s="5"/>
    </row>
    <row r="11192" spans="9:33" x14ac:dyDescent="0.2">
      <c r="I11192" s="2"/>
      <c r="L11192" s="1"/>
      <c r="AC11192" s="5"/>
      <c r="AD11192" s="5"/>
      <c r="AE11192" s="5"/>
      <c r="AF11192" s="5"/>
      <c r="AG11192" s="5"/>
    </row>
    <row r="11193" spans="9:33" x14ac:dyDescent="0.2">
      <c r="I11193" s="1"/>
      <c r="L11193" s="1"/>
      <c r="AC11193" s="5"/>
      <c r="AD11193" s="5"/>
      <c r="AE11193" s="5"/>
      <c r="AF11193" s="5"/>
      <c r="AG11193" s="5"/>
    </row>
    <row r="11194" spans="9:33" x14ac:dyDescent="0.2">
      <c r="I11194" s="1"/>
      <c r="L11194" s="1"/>
      <c r="AC11194" s="5"/>
      <c r="AD11194" s="5"/>
      <c r="AE11194" s="5"/>
      <c r="AF11194" s="5"/>
      <c r="AG11194" s="5"/>
    </row>
    <row r="11195" spans="9:33" x14ac:dyDescent="0.2">
      <c r="I11195" s="2"/>
      <c r="L11195" s="1"/>
      <c r="AC11195" s="5"/>
      <c r="AD11195" s="5"/>
      <c r="AE11195" s="5"/>
      <c r="AF11195" s="5"/>
      <c r="AG11195" s="5"/>
    </row>
    <row r="11196" spans="9:33" x14ac:dyDescent="0.2">
      <c r="I11196" s="1"/>
      <c r="L11196" s="1"/>
      <c r="AC11196" s="5"/>
      <c r="AD11196" s="5"/>
      <c r="AE11196" s="5"/>
      <c r="AF11196" s="5"/>
      <c r="AG11196" s="5"/>
    </row>
    <row r="11197" spans="9:33" x14ac:dyDescent="0.2">
      <c r="I11197" s="2"/>
      <c r="L11197" s="1"/>
      <c r="AC11197" s="5"/>
      <c r="AD11197" s="5"/>
      <c r="AE11197" s="5"/>
      <c r="AF11197" s="5"/>
      <c r="AG11197" s="5"/>
    </row>
    <row r="11198" spans="9:33" x14ac:dyDescent="0.2">
      <c r="I11198" s="2"/>
      <c r="L11198" s="1"/>
      <c r="AC11198" s="5"/>
      <c r="AD11198" s="5"/>
      <c r="AE11198" s="5"/>
      <c r="AF11198" s="5"/>
      <c r="AG11198" s="5"/>
    </row>
    <row r="11199" spans="9:33" x14ac:dyDescent="0.2">
      <c r="I11199" s="2"/>
      <c r="L11199" s="1"/>
      <c r="AC11199" s="5"/>
      <c r="AD11199" s="5"/>
      <c r="AE11199" s="5"/>
      <c r="AF11199" s="5"/>
      <c r="AG11199" s="5"/>
    </row>
    <row r="11200" spans="9:33" x14ac:dyDescent="0.2">
      <c r="I11200" s="2"/>
      <c r="L11200" s="1"/>
      <c r="AC11200" s="5"/>
      <c r="AD11200" s="5"/>
      <c r="AE11200" s="5"/>
      <c r="AF11200" s="5"/>
      <c r="AG11200" s="5"/>
    </row>
    <row r="11201" spans="9:33" x14ac:dyDescent="0.2">
      <c r="I11201" s="1"/>
      <c r="L11201" s="1"/>
      <c r="AC11201" s="5"/>
      <c r="AD11201" s="5"/>
      <c r="AE11201" s="5"/>
      <c r="AF11201" s="5"/>
      <c r="AG11201" s="5"/>
    </row>
    <row r="11202" spans="9:33" x14ac:dyDescent="0.2">
      <c r="I11202" s="1"/>
      <c r="L11202" s="1"/>
      <c r="AC11202" s="5"/>
      <c r="AD11202" s="5"/>
      <c r="AE11202" s="5"/>
      <c r="AF11202" s="5"/>
      <c r="AG11202" s="5"/>
    </row>
    <row r="11203" spans="9:33" x14ac:dyDescent="0.2">
      <c r="I11203" s="1"/>
      <c r="L11203" s="1"/>
      <c r="AC11203" s="5"/>
      <c r="AD11203" s="5"/>
      <c r="AE11203" s="5"/>
      <c r="AF11203" s="5"/>
      <c r="AG11203" s="5"/>
    </row>
    <row r="11204" spans="9:33" x14ac:dyDescent="0.2">
      <c r="I11204" s="1"/>
      <c r="L11204" s="1"/>
      <c r="AC11204" s="5"/>
      <c r="AD11204" s="5"/>
      <c r="AE11204" s="5"/>
      <c r="AF11204" s="5"/>
      <c r="AG11204" s="5"/>
    </row>
    <row r="11205" spans="9:33" x14ac:dyDescent="0.2">
      <c r="I11205" s="1"/>
      <c r="L11205" s="1"/>
      <c r="AC11205" s="5"/>
      <c r="AD11205" s="5"/>
      <c r="AE11205" s="5"/>
      <c r="AF11205" s="5"/>
      <c r="AG11205" s="5"/>
    </row>
    <row r="11206" spans="9:33" x14ac:dyDescent="0.2">
      <c r="I11206" s="1"/>
      <c r="L11206" s="1"/>
      <c r="AC11206" s="5"/>
      <c r="AD11206" s="5"/>
      <c r="AE11206" s="5"/>
      <c r="AF11206" s="5"/>
      <c r="AG11206" s="5"/>
    </row>
    <row r="11207" spans="9:33" x14ac:dyDescent="0.2">
      <c r="I11207" s="1"/>
      <c r="L11207" s="1"/>
      <c r="AC11207" s="5"/>
      <c r="AD11207" s="5"/>
      <c r="AE11207" s="5"/>
      <c r="AF11207" s="5"/>
      <c r="AG11207" s="5"/>
    </row>
    <row r="11208" spans="9:33" x14ac:dyDescent="0.2">
      <c r="I11208" s="1"/>
      <c r="L11208" s="1"/>
      <c r="AC11208" s="5"/>
      <c r="AD11208" s="5"/>
      <c r="AE11208" s="5"/>
      <c r="AF11208" s="5"/>
      <c r="AG11208" s="5"/>
    </row>
    <row r="11209" spans="9:33" x14ac:dyDescent="0.2">
      <c r="I11209" s="1"/>
      <c r="L11209" s="1"/>
      <c r="AC11209" s="5"/>
      <c r="AD11209" s="5"/>
      <c r="AE11209" s="5"/>
      <c r="AF11209" s="5"/>
      <c r="AG11209" s="5"/>
    </row>
    <row r="11210" spans="9:33" x14ac:dyDescent="0.2">
      <c r="I11210" s="1"/>
      <c r="L11210" s="1"/>
      <c r="AC11210" s="5"/>
      <c r="AD11210" s="5"/>
      <c r="AE11210" s="5"/>
      <c r="AF11210" s="5"/>
      <c r="AG11210" s="5"/>
    </row>
    <row r="11211" spans="9:33" x14ac:dyDescent="0.2">
      <c r="I11211" s="1"/>
      <c r="L11211" s="1"/>
      <c r="AC11211" s="5"/>
      <c r="AD11211" s="5"/>
      <c r="AE11211" s="5"/>
      <c r="AF11211" s="5"/>
      <c r="AG11211" s="5"/>
    </row>
    <row r="11212" spans="9:33" x14ac:dyDescent="0.2">
      <c r="I11212" s="1"/>
      <c r="L11212" s="1"/>
      <c r="AC11212" s="5"/>
      <c r="AD11212" s="5"/>
      <c r="AE11212" s="5"/>
      <c r="AF11212" s="5"/>
      <c r="AG11212" s="5"/>
    </row>
    <row r="11213" spans="9:33" x14ac:dyDescent="0.2">
      <c r="I11213" s="1"/>
      <c r="L11213" s="1"/>
      <c r="AC11213" s="5"/>
      <c r="AD11213" s="5"/>
      <c r="AE11213" s="5"/>
      <c r="AF11213" s="5"/>
      <c r="AG11213" s="5"/>
    </row>
    <row r="11214" spans="9:33" x14ac:dyDescent="0.2">
      <c r="I11214" s="1"/>
      <c r="L11214" s="1"/>
      <c r="AC11214" s="5"/>
      <c r="AD11214" s="5"/>
      <c r="AE11214" s="5"/>
      <c r="AF11214" s="5"/>
      <c r="AG11214" s="5"/>
    </row>
    <row r="11215" spans="9:33" x14ac:dyDescent="0.2">
      <c r="I11215" s="1"/>
      <c r="L11215" s="1"/>
      <c r="AC11215" s="5"/>
      <c r="AD11215" s="5"/>
      <c r="AE11215" s="5"/>
      <c r="AF11215" s="5"/>
      <c r="AG11215" s="5"/>
    </row>
    <row r="11216" spans="9:33" x14ac:dyDescent="0.2">
      <c r="I11216" s="1"/>
      <c r="L11216" s="1"/>
      <c r="AC11216" s="5"/>
      <c r="AD11216" s="5"/>
      <c r="AE11216" s="5"/>
      <c r="AF11216" s="5"/>
      <c r="AG11216" s="5"/>
    </row>
    <row r="11217" spans="9:33" x14ac:dyDescent="0.2">
      <c r="I11217" s="1"/>
      <c r="L11217" s="1"/>
      <c r="AC11217" s="5"/>
      <c r="AD11217" s="5"/>
      <c r="AE11217" s="5"/>
      <c r="AF11217" s="5"/>
      <c r="AG11217" s="5"/>
    </row>
    <row r="11218" spans="9:33" x14ac:dyDescent="0.2">
      <c r="I11218" s="1"/>
      <c r="L11218" s="1"/>
      <c r="AC11218" s="5"/>
      <c r="AD11218" s="5"/>
      <c r="AE11218" s="5"/>
      <c r="AF11218" s="5"/>
      <c r="AG11218" s="5"/>
    </row>
    <row r="11219" spans="9:33" x14ac:dyDescent="0.2">
      <c r="I11219" s="1"/>
      <c r="L11219" s="1"/>
      <c r="AC11219" s="5"/>
      <c r="AD11219" s="5"/>
      <c r="AE11219" s="5"/>
      <c r="AF11219" s="5"/>
      <c r="AG11219" s="5"/>
    </row>
    <row r="11220" spans="9:33" x14ac:dyDescent="0.2">
      <c r="I11220" s="1"/>
      <c r="L11220" s="1"/>
      <c r="AC11220" s="5"/>
      <c r="AD11220" s="5"/>
      <c r="AE11220" s="5"/>
      <c r="AF11220" s="5"/>
      <c r="AG11220" s="5"/>
    </row>
    <row r="11221" spans="9:33" x14ac:dyDescent="0.2">
      <c r="I11221" s="1"/>
      <c r="L11221" s="1"/>
      <c r="AC11221" s="5"/>
      <c r="AD11221" s="5"/>
      <c r="AE11221" s="5"/>
      <c r="AF11221" s="5"/>
      <c r="AG11221" s="5"/>
    </row>
    <row r="11222" spans="9:33" x14ac:dyDescent="0.2">
      <c r="I11222" s="1"/>
      <c r="L11222" s="1"/>
      <c r="AC11222" s="5"/>
      <c r="AD11222" s="5"/>
      <c r="AE11222" s="5"/>
      <c r="AF11222" s="5"/>
      <c r="AG11222" s="5"/>
    </row>
    <row r="11223" spans="9:33" x14ac:dyDescent="0.2">
      <c r="I11223" s="1"/>
      <c r="L11223" s="1"/>
      <c r="AC11223" s="5"/>
      <c r="AD11223" s="5"/>
      <c r="AE11223" s="5"/>
      <c r="AF11223" s="5"/>
      <c r="AG11223" s="5"/>
    </row>
    <row r="11224" spans="9:33" x14ac:dyDescent="0.2">
      <c r="I11224" s="1"/>
      <c r="L11224" s="1"/>
      <c r="AC11224" s="5"/>
      <c r="AD11224" s="5"/>
      <c r="AE11224" s="5"/>
      <c r="AF11224" s="5"/>
      <c r="AG11224" s="5"/>
    </row>
    <row r="11225" spans="9:33" x14ac:dyDescent="0.2">
      <c r="I11225" s="1"/>
      <c r="L11225" s="1"/>
      <c r="AC11225" s="5"/>
      <c r="AD11225" s="5"/>
      <c r="AE11225" s="5"/>
      <c r="AF11225" s="5"/>
      <c r="AG11225" s="5"/>
    </row>
    <row r="11226" spans="9:33" x14ac:dyDescent="0.2">
      <c r="I11226" s="1"/>
      <c r="L11226" s="1"/>
      <c r="AC11226" s="5"/>
      <c r="AD11226" s="5"/>
      <c r="AE11226" s="5"/>
      <c r="AF11226" s="5"/>
      <c r="AG11226" s="5"/>
    </row>
    <row r="11227" spans="9:33" x14ac:dyDescent="0.2">
      <c r="I11227" s="1"/>
      <c r="L11227" s="1"/>
      <c r="AC11227" s="5"/>
      <c r="AD11227" s="5"/>
      <c r="AE11227" s="5"/>
      <c r="AF11227" s="5"/>
      <c r="AG11227" s="5"/>
    </row>
    <row r="11228" spans="9:33" x14ac:dyDescent="0.2">
      <c r="I11228" s="1"/>
      <c r="L11228" s="1"/>
      <c r="AC11228" s="5"/>
      <c r="AD11228" s="5"/>
      <c r="AE11228" s="5"/>
      <c r="AF11228" s="5"/>
      <c r="AG11228" s="5"/>
    </row>
    <row r="11229" spans="9:33" x14ac:dyDescent="0.2">
      <c r="I11229" s="1"/>
      <c r="L11229" s="1"/>
      <c r="AC11229" s="5"/>
      <c r="AD11229" s="5"/>
      <c r="AE11229" s="5"/>
      <c r="AF11229" s="5"/>
      <c r="AG11229" s="5"/>
    </row>
    <row r="11230" spans="9:33" x14ac:dyDescent="0.2">
      <c r="I11230" s="1"/>
      <c r="L11230" s="1"/>
      <c r="AC11230" s="5"/>
      <c r="AD11230" s="5"/>
      <c r="AE11230" s="5"/>
      <c r="AF11230" s="5"/>
      <c r="AG11230" s="5"/>
    </row>
    <row r="11231" spans="9:33" x14ac:dyDescent="0.2">
      <c r="I11231" s="1"/>
      <c r="L11231" s="1"/>
      <c r="AC11231" s="5"/>
      <c r="AD11231" s="5"/>
      <c r="AE11231" s="5"/>
      <c r="AF11231" s="5"/>
      <c r="AG11231" s="5"/>
    </row>
    <row r="11232" spans="9:33" x14ac:dyDescent="0.2">
      <c r="I11232" s="1"/>
      <c r="L11232" s="1"/>
      <c r="AC11232" s="5"/>
      <c r="AD11232" s="5"/>
      <c r="AE11232" s="5"/>
      <c r="AF11232" s="5"/>
      <c r="AG11232" s="5"/>
    </row>
    <row r="11233" spans="9:33" x14ac:dyDescent="0.2">
      <c r="I11233" s="1"/>
      <c r="L11233" s="1"/>
      <c r="AC11233" s="5"/>
      <c r="AD11233" s="5"/>
      <c r="AE11233" s="5"/>
      <c r="AF11233" s="5"/>
      <c r="AG11233" s="5"/>
    </row>
    <row r="11234" spans="9:33" x14ac:dyDescent="0.2">
      <c r="I11234" s="1"/>
      <c r="L11234" s="1"/>
      <c r="AC11234" s="5"/>
      <c r="AD11234" s="5"/>
      <c r="AE11234" s="5"/>
      <c r="AF11234" s="5"/>
      <c r="AG11234" s="5"/>
    </row>
    <row r="11235" spans="9:33" x14ac:dyDescent="0.2">
      <c r="I11235" s="1"/>
      <c r="L11235" s="1"/>
      <c r="AC11235" s="5"/>
      <c r="AD11235" s="5"/>
      <c r="AE11235" s="5"/>
      <c r="AF11235" s="5"/>
      <c r="AG11235" s="5"/>
    </row>
    <row r="11236" spans="9:33" x14ac:dyDescent="0.2">
      <c r="I11236" s="1"/>
      <c r="L11236" s="1"/>
      <c r="AC11236" s="5"/>
      <c r="AD11236" s="5"/>
      <c r="AE11236" s="5"/>
      <c r="AF11236" s="5"/>
      <c r="AG11236" s="5"/>
    </row>
    <row r="11237" spans="9:33" x14ac:dyDescent="0.2">
      <c r="I11237" s="1"/>
      <c r="L11237" s="1"/>
      <c r="AC11237" s="5"/>
      <c r="AD11237" s="5"/>
      <c r="AE11237" s="5"/>
      <c r="AF11237" s="5"/>
      <c r="AG11237" s="5"/>
    </row>
    <row r="11238" spans="9:33" x14ac:dyDescent="0.2">
      <c r="I11238" s="1"/>
      <c r="L11238" s="1"/>
      <c r="AC11238" s="5"/>
      <c r="AD11238" s="5"/>
      <c r="AE11238" s="5"/>
      <c r="AF11238" s="5"/>
      <c r="AG11238" s="5"/>
    </row>
    <row r="11239" spans="9:33" x14ac:dyDescent="0.2">
      <c r="I11239" s="1"/>
      <c r="L11239" s="1"/>
      <c r="AC11239" s="5"/>
      <c r="AD11239" s="5"/>
      <c r="AE11239" s="5"/>
      <c r="AF11239" s="5"/>
      <c r="AG11239" s="5"/>
    </row>
    <row r="11240" spans="9:33" x14ac:dyDescent="0.2">
      <c r="I11240" s="1"/>
      <c r="L11240" s="1"/>
      <c r="AC11240" s="5"/>
      <c r="AD11240" s="5"/>
      <c r="AE11240" s="5"/>
      <c r="AF11240" s="5"/>
      <c r="AG11240" s="5"/>
    </row>
    <row r="11241" spans="9:33" x14ac:dyDescent="0.2">
      <c r="I11241" s="1"/>
      <c r="L11241" s="1"/>
      <c r="AC11241" s="5"/>
      <c r="AD11241" s="5"/>
      <c r="AE11241" s="5"/>
      <c r="AF11241" s="5"/>
      <c r="AG11241" s="5"/>
    </row>
    <row r="11242" spans="9:33" x14ac:dyDescent="0.2">
      <c r="I11242" s="1"/>
      <c r="L11242" s="1"/>
      <c r="AC11242" s="5"/>
      <c r="AD11242" s="5"/>
      <c r="AE11242" s="5"/>
      <c r="AF11242" s="5"/>
      <c r="AG11242" s="5"/>
    </row>
    <row r="11243" spans="9:33" x14ac:dyDescent="0.2">
      <c r="I11243" s="1"/>
      <c r="L11243" s="1"/>
      <c r="AC11243" s="5"/>
      <c r="AD11243" s="5"/>
      <c r="AE11243" s="5"/>
      <c r="AF11243" s="5"/>
      <c r="AG11243" s="5"/>
    </row>
    <row r="11244" spans="9:33" x14ac:dyDescent="0.2">
      <c r="I11244" s="1"/>
      <c r="L11244" s="1"/>
      <c r="AC11244" s="5"/>
      <c r="AD11244" s="5"/>
      <c r="AE11244" s="5"/>
      <c r="AF11244" s="5"/>
      <c r="AG11244" s="5"/>
    </row>
    <row r="11245" spans="9:33" x14ac:dyDescent="0.2">
      <c r="I11245" s="1"/>
      <c r="L11245" s="1"/>
      <c r="AC11245" s="5"/>
      <c r="AD11245" s="5"/>
      <c r="AE11245" s="5"/>
      <c r="AF11245" s="5"/>
      <c r="AG11245" s="5"/>
    </row>
    <row r="11246" spans="9:33" x14ac:dyDescent="0.2">
      <c r="I11246" s="1"/>
      <c r="L11246" s="1"/>
      <c r="AC11246" s="5"/>
      <c r="AD11246" s="5"/>
      <c r="AE11246" s="5"/>
      <c r="AF11246" s="5"/>
      <c r="AG11246" s="5"/>
    </row>
    <row r="11247" spans="9:33" x14ac:dyDescent="0.2">
      <c r="I11247" s="1"/>
      <c r="L11247" s="1"/>
      <c r="AC11247" s="5"/>
      <c r="AD11247" s="5"/>
      <c r="AE11247" s="5"/>
      <c r="AF11247" s="5"/>
      <c r="AG11247" s="5"/>
    </row>
    <row r="11248" spans="9:33" x14ac:dyDescent="0.2">
      <c r="I11248" s="1"/>
      <c r="L11248" s="1"/>
      <c r="AC11248" s="5"/>
      <c r="AD11248" s="5"/>
      <c r="AE11248" s="5"/>
      <c r="AF11248" s="5"/>
      <c r="AG11248" s="5"/>
    </row>
    <row r="11249" spans="9:33" x14ac:dyDescent="0.2">
      <c r="I11249" s="1"/>
      <c r="L11249" s="1"/>
      <c r="AC11249" s="5"/>
      <c r="AD11249" s="5"/>
      <c r="AE11249" s="5"/>
      <c r="AF11249" s="5"/>
      <c r="AG11249" s="5"/>
    </row>
    <row r="11250" spans="9:33" x14ac:dyDescent="0.2">
      <c r="I11250" s="1"/>
      <c r="L11250" s="1"/>
      <c r="AC11250" s="5"/>
      <c r="AD11250" s="5"/>
      <c r="AE11250" s="5"/>
      <c r="AF11250" s="5"/>
      <c r="AG11250" s="5"/>
    </row>
    <row r="11251" spans="9:33" x14ac:dyDescent="0.2">
      <c r="I11251" s="1"/>
      <c r="L11251" s="1"/>
      <c r="AC11251" s="5"/>
      <c r="AD11251" s="5"/>
      <c r="AE11251" s="5"/>
      <c r="AF11251" s="5"/>
      <c r="AG11251" s="5"/>
    </row>
    <row r="11252" spans="9:33" x14ac:dyDescent="0.2">
      <c r="I11252" s="1"/>
      <c r="L11252" s="1"/>
      <c r="AC11252" s="5"/>
      <c r="AD11252" s="5"/>
      <c r="AE11252" s="5"/>
      <c r="AF11252" s="5"/>
      <c r="AG11252" s="5"/>
    </row>
    <row r="11253" spans="9:33" x14ac:dyDescent="0.2">
      <c r="I11253" s="1"/>
      <c r="L11253" s="1"/>
      <c r="AC11253" s="5"/>
      <c r="AD11253" s="5"/>
      <c r="AE11253" s="5"/>
      <c r="AF11253" s="5"/>
      <c r="AG11253" s="5"/>
    </row>
    <row r="11254" spans="9:33" x14ac:dyDescent="0.2">
      <c r="I11254" s="1"/>
      <c r="L11254" s="1"/>
      <c r="AC11254" s="5"/>
      <c r="AD11254" s="5"/>
      <c r="AE11254" s="5"/>
      <c r="AF11254" s="5"/>
      <c r="AG11254" s="5"/>
    </row>
    <row r="11255" spans="9:33" x14ac:dyDescent="0.2">
      <c r="I11255" s="1"/>
      <c r="L11255" s="1"/>
      <c r="AC11255" s="5"/>
      <c r="AD11255" s="5"/>
      <c r="AE11255" s="5"/>
      <c r="AF11255" s="5"/>
      <c r="AG11255" s="5"/>
    </row>
    <row r="11256" spans="9:33" x14ac:dyDescent="0.2">
      <c r="I11256" s="1"/>
      <c r="L11256" s="1"/>
      <c r="AC11256" s="5"/>
      <c r="AD11256" s="5"/>
      <c r="AE11256" s="5"/>
      <c r="AF11256" s="5"/>
      <c r="AG11256" s="5"/>
    </row>
    <row r="11257" spans="9:33" x14ac:dyDescent="0.2">
      <c r="I11257" s="1"/>
      <c r="L11257" s="1"/>
      <c r="AC11257" s="5"/>
      <c r="AD11257" s="5"/>
      <c r="AE11257" s="5"/>
      <c r="AF11257" s="5"/>
      <c r="AG11257" s="5"/>
    </row>
    <row r="11258" spans="9:33" x14ac:dyDescent="0.2">
      <c r="I11258" s="1"/>
      <c r="L11258" s="1"/>
      <c r="AC11258" s="5"/>
      <c r="AD11258" s="5"/>
      <c r="AE11258" s="5"/>
      <c r="AF11258" s="5"/>
      <c r="AG11258" s="5"/>
    </row>
    <row r="11259" spans="9:33" x14ac:dyDescent="0.2">
      <c r="I11259" s="1"/>
      <c r="L11259" s="1"/>
      <c r="AC11259" s="5"/>
      <c r="AD11259" s="5"/>
      <c r="AE11259" s="5"/>
      <c r="AF11259" s="5"/>
      <c r="AG11259" s="5"/>
    </row>
    <row r="11260" spans="9:33" x14ac:dyDescent="0.2">
      <c r="I11260" s="1"/>
      <c r="L11260" s="1"/>
      <c r="AC11260" s="5"/>
      <c r="AD11260" s="5"/>
      <c r="AE11260" s="5"/>
      <c r="AF11260" s="5"/>
      <c r="AG11260" s="5"/>
    </row>
    <row r="11261" spans="9:33" x14ac:dyDescent="0.2">
      <c r="I11261" s="1"/>
      <c r="L11261" s="1"/>
      <c r="AC11261" s="5"/>
      <c r="AD11261" s="5"/>
      <c r="AE11261" s="5"/>
      <c r="AF11261" s="5"/>
      <c r="AG11261" s="5"/>
    </row>
    <row r="11262" spans="9:33" x14ac:dyDescent="0.2">
      <c r="I11262" s="1"/>
      <c r="L11262" s="1"/>
      <c r="AC11262" s="5"/>
      <c r="AD11262" s="5"/>
      <c r="AE11262" s="5"/>
      <c r="AF11262" s="5"/>
      <c r="AG11262" s="5"/>
    </row>
    <row r="11263" spans="9:33" x14ac:dyDescent="0.2">
      <c r="I11263" s="1"/>
      <c r="L11263" s="1"/>
      <c r="AC11263" s="5"/>
      <c r="AD11263" s="5"/>
      <c r="AE11263" s="5"/>
      <c r="AF11263" s="5"/>
      <c r="AG11263" s="5"/>
    </row>
    <row r="11264" spans="9:33" x14ac:dyDescent="0.2">
      <c r="I11264" s="1"/>
      <c r="L11264" s="1"/>
      <c r="AC11264" s="5"/>
      <c r="AD11264" s="5"/>
      <c r="AE11264" s="5"/>
      <c r="AF11264" s="5"/>
      <c r="AG11264" s="5"/>
    </row>
    <row r="11265" spans="9:33" x14ac:dyDescent="0.2">
      <c r="I11265" s="1"/>
      <c r="L11265" s="1"/>
      <c r="AC11265" s="5"/>
      <c r="AD11265" s="5"/>
      <c r="AE11265" s="5"/>
      <c r="AF11265" s="5"/>
      <c r="AG11265" s="5"/>
    </row>
    <row r="11266" spans="9:33" x14ac:dyDescent="0.2">
      <c r="I11266" s="1"/>
      <c r="L11266" s="1"/>
      <c r="AC11266" s="5"/>
      <c r="AD11266" s="5"/>
      <c r="AE11266" s="5"/>
      <c r="AF11266" s="5"/>
      <c r="AG11266" s="5"/>
    </row>
    <row r="11267" spans="9:33" x14ac:dyDescent="0.2">
      <c r="I11267" s="1"/>
      <c r="L11267" s="1"/>
      <c r="AC11267" s="5"/>
      <c r="AD11267" s="5"/>
      <c r="AE11267" s="5"/>
      <c r="AF11267" s="5"/>
      <c r="AG11267" s="5"/>
    </row>
    <row r="11268" spans="9:33" x14ac:dyDescent="0.2">
      <c r="I11268" s="1"/>
      <c r="L11268" s="1"/>
      <c r="AC11268" s="5"/>
      <c r="AD11268" s="5"/>
      <c r="AE11268" s="5"/>
      <c r="AF11268" s="5"/>
      <c r="AG11268" s="5"/>
    </row>
    <row r="11269" spans="9:33" x14ac:dyDescent="0.2">
      <c r="I11269" s="1"/>
      <c r="L11269" s="3"/>
    </row>
    <row r="11270" spans="9:33" x14ac:dyDescent="0.2">
      <c r="I11270" s="1"/>
      <c r="L11270" s="1"/>
      <c r="AC11270" s="5"/>
      <c r="AD11270" s="5"/>
      <c r="AE11270" s="5"/>
      <c r="AF11270" s="5"/>
      <c r="AG11270" s="5"/>
    </row>
    <row r="11271" spans="9:33" x14ac:dyDescent="0.2">
      <c r="I11271" s="1"/>
      <c r="L11271" s="1"/>
      <c r="AC11271" s="5"/>
      <c r="AD11271" s="5"/>
      <c r="AE11271" s="5"/>
      <c r="AF11271" s="5"/>
      <c r="AG11271" s="5"/>
    </row>
    <row r="11272" spans="9:33" x14ac:dyDescent="0.2">
      <c r="I11272" s="1"/>
      <c r="L11272" s="1"/>
      <c r="AC11272" s="5"/>
      <c r="AD11272" s="5"/>
      <c r="AE11272" s="5"/>
      <c r="AF11272" s="5"/>
      <c r="AG11272" s="5"/>
    </row>
    <row r="11273" spans="9:33" x14ac:dyDescent="0.2">
      <c r="I11273" s="1"/>
      <c r="L11273" s="1"/>
      <c r="AC11273" s="5"/>
      <c r="AD11273" s="5"/>
      <c r="AE11273" s="5"/>
      <c r="AF11273" s="5"/>
      <c r="AG11273" s="5"/>
    </row>
    <row r="11274" spans="9:33" x14ac:dyDescent="0.2">
      <c r="I11274" s="1"/>
      <c r="L11274" s="1"/>
      <c r="AC11274" s="5"/>
      <c r="AD11274" s="5"/>
      <c r="AE11274" s="5"/>
      <c r="AF11274" s="5"/>
      <c r="AG11274" s="5"/>
    </row>
    <row r="11275" spans="9:33" x14ac:dyDescent="0.2">
      <c r="I11275" s="1"/>
      <c r="L11275" s="1"/>
      <c r="AC11275" s="5"/>
      <c r="AD11275" s="5"/>
      <c r="AE11275" s="5"/>
      <c r="AF11275" s="5"/>
      <c r="AG11275" s="5"/>
    </row>
    <row r="11276" spans="9:33" x14ac:dyDescent="0.2">
      <c r="I11276" s="1"/>
      <c r="L11276" s="1"/>
      <c r="AC11276" s="5"/>
      <c r="AD11276" s="5"/>
      <c r="AE11276" s="5"/>
      <c r="AF11276" s="5"/>
      <c r="AG11276" s="5"/>
    </row>
    <row r="11277" spans="9:33" x14ac:dyDescent="0.2">
      <c r="I11277" s="1"/>
      <c r="L11277" s="1"/>
      <c r="AC11277" s="5"/>
      <c r="AD11277" s="5"/>
      <c r="AE11277" s="5"/>
      <c r="AF11277" s="5"/>
      <c r="AG11277" s="5"/>
    </row>
    <row r="11278" spans="9:33" x14ac:dyDescent="0.2">
      <c r="I11278" s="1"/>
      <c r="L11278" s="1"/>
      <c r="AC11278" s="5"/>
      <c r="AD11278" s="5"/>
      <c r="AE11278" s="5"/>
      <c r="AF11278" s="5"/>
      <c r="AG11278" s="5"/>
    </row>
    <row r="11279" spans="9:33" x14ac:dyDescent="0.2">
      <c r="I11279" s="1"/>
      <c r="L11279" s="1"/>
      <c r="AC11279" s="5"/>
      <c r="AD11279" s="5"/>
      <c r="AE11279" s="5"/>
      <c r="AF11279" s="5"/>
      <c r="AG11279" s="5"/>
    </row>
    <row r="11280" spans="9:33" x14ac:dyDescent="0.2">
      <c r="I11280" s="2"/>
      <c r="L11280" s="1"/>
      <c r="AC11280" s="5"/>
      <c r="AD11280" s="5"/>
      <c r="AE11280" s="5"/>
      <c r="AF11280" s="5"/>
      <c r="AG11280" s="5"/>
    </row>
    <row r="11281" spans="9:33" x14ac:dyDescent="0.2">
      <c r="I11281" s="1"/>
      <c r="L11281" s="1"/>
      <c r="AC11281" s="5"/>
      <c r="AD11281" s="5"/>
      <c r="AE11281" s="5"/>
      <c r="AF11281" s="5"/>
      <c r="AG11281" s="5"/>
    </row>
    <row r="11282" spans="9:33" x14ac:dyDescent="0.2">
      <c r="I11282" s="1"/>
      <c r="L11282" s="1"/>
      <c r="AC11282" s="5"/>
      <c r="AD11282" s="5"/>
      <c r="AE11282" s="5"/>
      <c r="AF11282" s="5"/>
      <c r="AG11282" s="5"/>
    </row>
    <row r="11283" spans="9:33" x14ac:dyDescent="0.2">
      <c r="I11283" s="1"/>
      <c r="L11283" s="1"/>
      <c r="AC11283" s="5"/>
      <c r="AD11283" s="5"/>
      <c r="AE11283" s="5"/>
      <c r="AF11283" s="5"/>
      <c r="AG11283" s="5"/>
    </row>
    <row r="11284" spans="9:33" x14ac:dyDescent="0.2">
      <c r="I11284" s="1"/>
      <c r="L11284" s="1"/>
      <c r="AC11284" s="5"/>
      <c r="AD11284" s="5"/>
      <c r="AE11284" s="5"/>
      <c r="AF11284" s="5"/>
      <c r="AG11284" s="5"/>
    </row>
    <row r="11285" spans="9:33" x14ac:dyDescent="0.2">
      <c r="I11285" s="1"/>
      <c r="L11285" s="1"/>
      <c r="AC11285" s="5"/>
      <c r="AD11285" s="5"/>
      <c r="AE11285" s="5"/>
      <c r="AF11285" s="5"/>
      <c r="AG11285" s="5"/>
    </row>
    <row r="11286" spans="9:33" x14ac:dyDescent="0.2">
      <c r="I11286" s="2"/>
      <c r="L11286" s="1"/>
      <c r="AC11286" s="5"/>
      <c r="AD11286" s="5"/>
      <c r="AE11286" s="5"/>
      <c r="AF11286" s="5"/>
      <c r="AG11286" s="5"/>
    </row>
    <row r="11287" spans="9:33" x14ac:dyDescent="0.2">
      <c r="I11287" s="1"/>
      <c r="L11287" s="1"/>
      <c r="AC11287" s="5"/>
      <c r="AD11287" s="5"/>
      <c r="AE11287" s="5"/>
      <c r="AF11287" s="5"/>
      <c r="AG11287" s="5"/>
    </row>
    <row r="11288" spans="9:33" x14ac:dyDescent="0.2">
      <c r="I11288" s="2"/>
      <c r="L11288" s="1"/>
      <c r="AC11288" s="5"/>
      <c r="AD11288" s="5"/>
      <c r="AE11288" s="5"/>
      <c r="AF11288" s="5"/>
      <c r="AG11288" s="5"/>
    </row>
    <row r="11289" spans="9:33" x14ac:dyDescent="0.2">
      <c r="I11289" s="1"/>
      <c r="L11289" s="1"/>
      <c r="AC11289" s="5"/>
      <c r="AD11289" s="5"/>
      <c r="AE11289" s="5"/>
      <c r="AF11289" s="5"/>
      <c r="AG11289" s="5"/>
    </row>
    <row r="11290" spans="9:33" x14ac:dyDescent="0.2">
      <c r="I11290" s="1"/>
      <c r="L11290" s="1"/>
      <c r="AC11290" s="5"/>
      <c r="AD11290" s="5"/>
      <c r="AE11290" s="5"/>
      <c r="AF11290" s="5"/>
      <c r="AG11290" s="5"/>
    </row>
    <row r="11291" spans="9:33" x14ac:dyDescent="0.2">
      <c r="I11291" s="1"/>
      <c r="L11291" s="1"/>
      <c r="AC11291" s="5"/>
      <c r="AD11291" s="5"/>
      <c r="AE11291" s="5"/>
      <c r="AF11291" s="5"/>
      <c r="AG11291" s="5"/>
    </row>
    <row r="11292" spans="9:33" x14ac:dyDescent="0.2">
      <c r="I11292" s="1"/>
      <c r="L11292" s="1"/>
      <c r="AC11292" s="5"/>
      <c r="AD11292" s="5"/>
      <c r="AE11292" s="5"/>
      <c r="AF11292" s="5"/>
      <c r="AG11292" s="5"/>
    </row>
    <row r="11293" spans="9:33" x14ac:dyDescent="0.2">
      <c r="I11293" s="1"/>
      <c r="L11293" s="1"/>
      <c r="AC11293" s="5"/>
      <c r="AD11293" s="5"/>
      <c r="AE11293" s="5"/>
      <c r="AF11293" s="5"/>
      <c r="AG11293" s="5"/>
    </row>
    <row r="11294" spans="9:33" x14ac:dyDescent="0.2">
      <c r="I11294" s="1"/>
      <c r="L11294" s="1"/>
      <c r="AC11294" s="5"/>
      <c r="AD11294" s="5"/>
      <c r="AE11294" s="5"/>
      <c r="AF11294" s="5"/>
      <c r="AG11294" s="5"/>
    </row>
    <row r="11295" spans="9:33" x14ac:dyDescent="0.2">
      <c r="I11295" s="1"/>
      <c r="L11295" s="1"/>
      <c r="AC11295" s="5"/>
      <c r="AD11295" s="5"/>
      <c r="AE11295" s="5"/>
      <c r="AF11295" s="5"/>
      <c r="AG11295" s="5"/>
    </row>
    <row r="11296" spans="9:33" x14ac:dyDescent="0.2">
      <c r="I11296" s="1"/>
      <c r="L11296" s="1"/>
      <c r="AC11296" s="5"/>
      <c r="AD11296" s="5"/>
      <c r="AE11296" s="5"/>
      <c r="AF11296" s="5"/>
      <c r="AG11296" s="5"/>
    </row>
    <row r="11297" spans="9:33" x14ac:dyDescent="0.2">
      <c r="I11297" s="1"/>
      <c r="L11297" s="1"/>
      <c r="AC11297" s="5"/>
      <c r="AD11297" s="5"/>
      <c r="AE11297" s="5"/>
      <c r="AF11297" s="5"/>
      <c r="AG11297" s="5"/>
    </row>
    <row r="11298" spans="9:33" x14ac:dyDescent="0.2">
      <c r="I11298" s="1"/>
      <c r="L11298" s="1"/>
      <c r="AC11298" s="5"/>
      <c r="AD11298" s="5"/>
      <c r="AE11298" s="5"/>
      <c r="AF11298" s="5"/>
      <c r="AG11298" s="5"/>
    </row>
    <row r="11299" spans="9:33" x14ac:dyDescent="0.2">
      <c r="I11299" s="2"/>
      <c r="L11299" s="1"/>
      <c r="AC11299" s="5"/>
      <c r="AD11299" s="5"/>
      <c r="AE11299" s="5"/>
      <c r="AF11299" s="5"/>
      <c r="AG11299" s="5"/>
    </row>
    <row r="11300" spans="9:33" x14ac:dyDescent="0.2">
      <c r="I11300" s="1"/>
      <c r="L11300" s="1"/>
      <c r="AC11300" s="5"/>
      <c r="AD11300" s="5"/>
      <c r="AE11300" s="5"/>
      <c r="AF11300" s="5"/>
      <c r="AG11300" s="5"/>
    </row>
    <row r="11301" spans="9:33" x14ac:dyDescent="0.2">
      <c r="I11301" s="1"/>
      <c r="L11301" s="1"/>
      <c r="AC11301" s="5"/>
      <c r="AD11301" s="5"/>
      <c r="AE11301" s="5"/>
      <c r="AF11301" s="5"/>
      <c r="AG11301" s="5"/>
    </row>
    <row r="11302" spans="9:33" x14ac:dyDescent="0.2">
      <c r="I11302" s="2"/>
      <c r="L11302" s="1"/>
      <c r="AC11302" s="5"/>
      <c r="AD11302" s="5"/>
      <c r="AE11302" s="5"/>
      <c r="AF11302" s="5"/>
      <c r="AG11302" s="5"/>
    </row>
    <row r="11303" spans="9:33" x14ac:dyDescent="0.2">
      <c r="I11303" s="1"/>
      <c r="L11303" s="1"/>
      <c r="AC11303" s="5"/>
      <c r="AD11303" s="5"/>
      <c r="AE11303" s="5"/>
      <c r="AF11303" s="5"/>
      <c r="AG11303" s="5"/>
    </row>
    <row r="11304" spans="9:33" x14ac:dyDescent="0.2">
      <c r="I11304" s="2"/>
      <c r="L11304" s="1"/>
      <c r="AC11304" s="5"/>
      <c r="AD11304" s="5"/>
      <c r="AE11304" s="5"/>
      <c r="AF11304" s="5"/>
      <c r="AG11304" s="5"/>
    </row>
    <row r="11305" spans="9:33" x14ac:dyDescent="0.2">
      <c r="I11305" s="2"/>
      <c r="L11305" s="1"/>
      <c r="AC11305" s="5"/>
      <c r="AD11305" s="5"/>
      <c r="AE11305" s="5"/>
      <c r="AF11305" s="5"/>
      <c r="AG11305" s="5"/>
    </row>
    <row r="11306" spans="9:33" x14ac:dyDescent="0.2">
      <c r="I11306" s="2"/>
      <c r="L11306" s="1"/>
      <c r="AC11306" s="5"/>
      <c r="AD11306" s="5"/>
      <c r="AE11306" s="5"/>
      <c r="AF11306" s="5"/>
      <c r="AG11306" s="5"/>
    </row>
    <row r="11307" spans="9:33" x14ac:dyDescent="0.2">
      <c r="I11307" s="2"/>
      <c r="L11307" s="1"/>
      <c r="AC11307" s="5"/>
      <c r="AD11307" s="5"/>
      <c r="AE11307" s="5"/>
      <c r="AF11307" s="5"/>
      <c r="AG11307" s="5"/>
    </row>
    <row r="11308" spans="9:33" x14ac:dyDescent="0.2">
      <c r="I11308" s="1"/>
      <c r="L11308" s="1"/>
      <c r="AC11308" s="5"/>
      <c r="AD11308" s="5"/>
      <c r="AE11308" s="5"/>
      <c r="AF11308" s="5"/>
      <c r="AG11308" s="5"/>
    </row>
    <row r="11309" spans="9:33" x14ac:dyDescent="0.2">
      <c r="I11309" s="1"/>
      <c r="L11309" s="1"/>
      <c r="AC11309" s="5"/>
      <c r="AD11309" s="5"/>
      <c r="AE11309" s="5"/>
      <c r="AF11309" s="5"/>
      <c r="AG11309" s="5"/>
    </row>
    <row r="11310" spans="9:33" x14ac:dyDescent="0.2">
      <c r="I11310" s="1"/>
      <c r="L11310" s="1"/>
      <c r="AC11310" s="5"/>
      <c r="AD11310" s="5"/>
      <c r="AE11310" s="5"/>
      <c r="AF11310" s="5"/>
      <c r="AG11310" s="5"/>
    </row>
    <row r="11311" spans="9:33" x14ac:dyDescent="0.2">
      <c r="I11311" s="1"/>
      <c r="L11311" s="1"/>
      <c r="AC11311" s="5"/>
      <c r="AD11311" s="5"/>
      <c r="AE11311" s="5"/>
      <c r="AF11311" s="5"/>
      <c r="AG11311" s="5"/>
    </row>
    <row r="11312" spans="9:33" x14ac:dyDescent="0.2">
      <c r="I11312" s="1"/>
      <c r="L11312" s="1"/>
      <c r="AC11312" s="5"/>
      <c r="AD11312" s="5"/>
      <c r="AE11312" s="5"/>
      <c r="AF11312" s="5"/>
      <c r="AG11312" s="5"/>
    </row>
    <row r="11313" spans="9:33" x14ac:dyDescent="0.2">
      <c r="I11313" s="1"/>
      <c r="L11313" s="1"/>
      <c r="AC11313" s="5"/>
      <c r="AD11313" s="5"/>
      <c r="AE11313" s="5"/>
      <c r="AF11313" s="5"/>
      <c r="AG11313" s="5"/>
    </row>
    <row r="11314" spans="9:33" x14ac:dyDescent="0.2">
      <c r="I11314" s="1"/>
      <c r="L11314" s="1"/>
      <c r="AC11314" s="5"/>
      <c r="AD11314" s="5"/>
      <c r="AE11314" s="5"/>
      <c r="AF11314" s="5"/>
      <c r="AG11314" s="5"/>
    </row>
    <row r="11315" spans="9:33" x14ac:dyDescent="0.2">
      <c r="I11315" s="1"/>
      <c r="L11315" s="1"/>
      <c r="AC11315" s="5"/>
      <c r="AD11315" s="5"/>
      <c r="AE11315" s="5"/>
      <c r="AF11315" s="5"/>
      <c r="AG11315" s="5"/>
    </row>
    <row r="11316" spans="9:33" x14ac:dyDescent="0.2">
      <c r="I11316" s="1"/>
      <c r="L11316" s="1"/>
      <c r="AC11316" s="5"/>
      <c r="AD11316" s="5"/>
      <c r="AE11316" s="5"/>
      <c r="AF11316" s="5"/>
      <c r="AG11316" s="5"/>
    </row>
    <row r="11317" spans="9:33" x14ac:dyDescent="0.2">
      <c r="I11317" s="1"/>
      <c r="L11317" s="1"/>
      <c r="AC11317" s="5"/>
      <c r="AD11317" s="5"/>
      <c r="AE11317" s="5"/>
      <c r="AF11317" s="5"/>
      <c r="AG11317" s="5"/>
    </row>
    <row r="11318" spans="9:33" x14ac:dyDescent="0.2">
      <c r="I11318" s="1"/>
      <c r="L11318" s="1"/>
      <c r="AC11318" s="5"/>
      <c r="AD11318" s="5"/>
      <c r="AE11318" s="5"/>
      <c r="AF11318" s="5"/>
      <c r="AG11318" s="5"/>
    </row>
    <row r="11319" spans="9:33" x14ac:dyDescent="0.2">
      <c r="I11319" s="1"/>
      <c r="L11319" s="1"/>
      <c r="AC11319" s="5"/>
      <c r="AD11319" s="5"/>
      <c r="AE11319" s="5"/>
      <c r="AF11319" s="5"/>
      <c r="AG11319" s="5"/>
    </row>
    <row r="11320" spans="9:33" x14ac:dyDescent="0.2">
      <c r="I11320" s="1"/>
      <c r="L11320" s="1"/>
      <c r="AC11320" s="5"/>
      <c r="AD11320" s="5"/>
      <c r="AE11320" s="5"/>
      <c r="AF11320" s="5"/>
      <c r="AG11320" s="5"/>
    </row>
    <row r="11321" spans="9:33" x14ac:dyDescent="0.2">
      <c r="I11321" s="1"/>
      <c r="L11321" s="1"/>
      <c r="AC11321" s="5"/>
      <c r="AD11321" s="5"/>
      <c r="AE11321" s="5"/>
      <c r="AF11321" s="5"/>
      <c r="AG11321" s="5"/>
    </row>
    <row r="11322" spans="9:33" x14ac:dyDescent="0.2">
      <c r="I11322" s="1"/>
      <c r="L11322" s="1"/>
      <c r="AC11322" s="5"/>
      <c r="AD11322" s="5"/>
      <c r="AE11322" s="5"/>
      <c r="AF11322" s="5"/>
      <c r="AG11322" s="5"/>
    </row>
    <row r="11323" spans="9:33" x14ac:dyDescent="0.2">
      <c r="I11323" s="1"/>
      <c r="L11323" s="1"/>
      <c r="AC11323" s="5"/>
      <c r="AD11323" s="5"/>
      <c r="AE11323" s="5"/>
      <c r="AF11323" s="5"/>
      <c r="AG11323" s="5"/>
    </row>
    <row r="11324" spans="9:33" x14ac:dyDescent="0.2">
      <c r="I11324" s="1"/>
      <c r="L11324" s="1"/>
      <c r="AC11324" s="5"/>
      <c r="AD11324" s="5"/>
      <c r="AE11324" s="5"/>
      <c r="AF11324" s="5"/>
      <c r="AG11324" s="5"/>
    </row>
    <row r="11325" spans="9:33" x14ac:dyDescent="0.2">
      <c r="I11325" s="1"/>
      <c r="L11325" s="1"/>
      <c r="AC11325" s="5"/>
      <c r="AD11325" s="5"/>
      <c r="AE11325" s="5"/>
      <c r="AF11325" s="5"/>
      <c r="AG11325" s="5"/>
    </row>
    <row r="11326" spans="9:33" x14ac:dyDescent="0.2">
      <c r="I11326" s="1"/>
      <c r="L11326" s="1"/>
      <c r="AC11326" s="5"/>
      <c r="AD11326" s="5"/>
      <c r="AE11326" s="5"/>
      <c r="AF11326" s="5"/>
      <c r="AG11326" s="5"/>
    </row>
    <row r="11327" spans="9:33" x14ac:dyDescent="0.2">
      <c r="I11327" s="1"/>
      <c r="L11327" s="1"/>
      <c r="AC11327" s="5"/>
      <c r="AD11327" s="5"/>
      <c r="AE11327" s="5"/>
      <c r="AF11327" s="5"/>
      <c r="AG11327" s="5"/>
    </row>
    <row r="11328" spans="9:33" x14ac:dyDescent="0.2">
      <c r="I11328" s="1"/>
      <c r="L11328" s="1"/>
      <c r="AC11328" s="5"/>
      <c r="AD11328" s="5"/>
      <c r="AE11328" s="5"/>
      <c r="AF11328" s="5"/>
      <c r="AG11328" s="5"/>
    </row>
    <row r="11329" spans="9:33" x14ac:dyDescent="0.2">
      <c r="I11329" s="1"/>
      <c r="L11329" s="1"/>
      <c r="AC11329" s="5"/>
      <c r="AD11329" s="5"/>
      <c r="AE11329" s="5"/>
      <c r="AF11329" s="5"/>
      <c r="AG11329" s="5"/>
    </row>
    <row r="11330" spans="9:33" x14ac:dyDescent="0.2">
      <c r="I11330" s="1"/>
      <c r="L11330" s="1"/>
      <c r="AC11330" s="5"/>
      <c r="AD11330" s="5"/>
      <c r="AE11330" s="5"/>
      <c r="AF11330" s="5"/>
      <c r="AG11330" s="5"/>
    </row>
    <row r="11331" spans="9:33" x14ac:dyDescent="0.2">
      <c r="I11331" s="1"/>
      <c r="L11331" s="1"/>
      <c r="AC11331" s="5"/>
      <c r="AD11331" s="5"/>
      <c r="AE11331" s="5"/>
      <c r="AF11331" s="5"/>
      <c r="AG11331" s="5"/>
    </row>
    <row r="11332" spans="9:33" x14ac:dyDescent="0.2">
      <c r="I11332" s="1"/>
      <c r="L11332" s="1"/>
      <c r="AC11332" s="5"/>
      <c r="AD11332" s="5"/>
      <c r="AE11332" s="5"/>
      <c r="AF11332" s="5"/>
      <c r="AG11332" s="5"/>
    </row>
    <row r="11333" spans="9:33" x14ac:dyDescent="0.2">
      <c r="I11333" s="1"/>
      <c r="L11333" s="1"/>
      <c r="AC11333" s="5"/>
      <c r="AD11333" s="5"/>
      <c r="AE11333" s="5"/>
      <c r="AF11333" s="5"/>
      <c r="AG11333" s="5"/>
    </row>
    <row r="11334" spans="9:33" x14ac:dyDescent="0.2">
      <c r="I11334" s="1"/>
      <c r="L11334" s="1"/>
      <c r="AC11334" s="5"/>
      <c r="AD11334" s="5"/>
      <c r="AE11334" s="5"/>
      <c r="AF11334" s="5"/>
      <c r="AG11334" s="5"/>
    </row>
    <row r="11335" spans="9:33" x14ac:dyDescent="0.2">
      <c r="I11335" s="1"/>
      <c r="L11335" s="1"/>
      <c r="AC11335" s="5"/>
      <c r="AD11335" s="5"/>
      <c r="AE11335" s="5"/>
      <c r="AF11335" s="5"/>
      <c r="AG11335" s="5"/>
    </row>
    <row r="11336" spans="9:33" x14ac:dyDescent="0.2">
      <c r="I11336" s="1"/>
      <c r="L11336" s="1"/>
      <c r="AC11336" s="5"/>
      <c r="AD11336" s="5"/>
      <c r="AE11336" s="5"/>
      <c r="AF11336" s="5"/>
      <c r="AG11336" s="5"/>
    </row>
    <row r="11337" spans="9:33" x14ac:dyDescent="0.2">
      <c r="I11337" s="1"/>
      <c r="L11337" s="1"/>
      <c r="AC11337" s="5"/>
      <c r="AD11337" s="5"/>
      <c r="AE11337" s="5"/>
      <c r="AF11337" s="5"/>
      <c r="AG11337" s="5"/>
    </row>
    <row r="11338" spans="9:33" x14ac:dyDescent="0.2">
      <c r="I11338" s="1"/>
      <c r="L11338" s="1"/>
      <c r="AC11338" s="5"/>
      <c r="AD11338" s="5"/>
      <c r="AE11338" s="5"/>
      <c r="AF11338" s="5"/>
      <c r="AG11338" s="5"/>
    </row>
    <row r="11339" spans="9:33" x14ac:dyDescent="0.2">
      <c r="I11339" s="1"/>
      <c r="L11339" s="1"/>
      <c r="AC11339" s="5"/>
      <c r="AD11339" s="5"/>
      <c r="AE11339" s="5"/>
      <c r="AF11339" s="5"/>
      <c r="AG11339" s="5"/>
    </row>
    <row r="11340" spans="9:33" x14ac:dyDescent="0.2">
      <c r="I11340" s="1"/>
      <c r="L11340" s="1"/>
      <c r="AC11340" s="5"/>
      <c r="AD11340" s="5"/>
      <c r="AE11340" s="5"/>
      <c r="AF11340" s="5"/>
      <c r="AG11340" s="5"/>
    </row>
    <row r="11341" spans="9:33" x14ac:dyDescent="0.2">
      <c r="I11341" s="1"/>
      <c r="L11341" s="1"/>
      <c r="AC11341" s="5"/>
      <c r="AD11341" s="5"/>
      <c r="AE11341" s="5"/>
      <c r="AF11341" s="5"/>
      <c r="AG11341" s="5"/>
    </row>
    <row r="11342" spans="9:33" x14ac:dyDescent="0.2">
      <c r="I11342" s="1"/>
      <c r="L11342" s="1"/>
      <c r="AC11342" s="5"/>
      <c r="AD11342" s="5"/>
      <c r="AE11342" s="5"/>
      <c r="AF11342" s="5"/>
      <c r="AG11342" s="5"/>
    </row>
    <row r="11343" spans="9:33" x14ac:dyDescent="0.2">
      <c r="I11343" s="1"/>
      <c r="L11343" s="1"/>
      <c r="AC11343" s="5"/>
      <c r="AD11343" s="5"/>
      <c r="AE11343" s="5"/>
      <c r="AF11343" s="5"/>
      <c r="AG11343" s="5"/>
    </row>
    <row r="11344" spans="9:33" x14ac:dyDescent="0.2">
      <c r="I11344" s="1"/>
      <c r="L11344" s="1"/>
      <c r="AC11344" s="5"/>
      <c r="AD11344" s="5"/>
      <c r="AE11344" s="5"/>
      <c r="AF11344" s="5"/>
      <c r="AG11344" s="5"/>
    </row>
    <row r="11345" spans="9:33" x14ac:dyDescent="0.2">
      <c r="I11345" s="1"/>
      <c r="L11345" s="1"/>
      <c r="AC11345" s="5"/>
      <c r="AD11345" s="5"/>
      <c r="AE11345" s="5"/>
      <c r="AF11345" s="5"/>
      <c r="AG11345" s="5"/>
    </row>
    <row r="11346" spans="9:33" x14ac:dyDescent="0.2">
      <c r="I11346" s="1"/>
      <c r="L11346" s="1"/>
      <c r="AC11346" s="5"/>
      <c r="AD11346" s="5"/>
      <c r="AE11346" s="5"/>
      <c r="AF11346" s="5"/>
      <c r="AG11346" s="5"/>
    </row>
    <row r="11347" spans="9:33" x14ac:dyDescent="0.2">
      <c r="I11347" s="1"/>
      <c r="L11347" s="1"/>
      <c r="AC11347" s="5"/>
      <c r="AD11347" s="5"/>
      <c r="AE11347" s="5"/>
      <c r="AF11347" s="5"/>
      <c r="AG11347" s="5"/>
    </row>
    <row r="11348" spans="9:33" x14ac:dyDescent="0.2">
      <c r="I11348" s="1"/>
      <c r="L11348" s="1"/>
      <c r="AC11348" s="5"/>
      <c r="AD11348" s="5"/>
      <c r="AE11348" s="5"/>
      <c r="AF11348" s="5"/>
      <c r="AG11348" s="5"/>
    </row>
    <row r="11349" spans="9:33" x14ac:dyDescent="0.2">
      <c r="I11349" s="1"/>
      <c r="L11349" s="1"/>
      <c r="AC11349" s="5"/>
      <c r="AD11349" s="5"/>
      <c r="AE11349" s="5"/>
      <c r="AF11349" s="5"/>
      <c r="AG11349" s="5"/>
    </row>
    <row r="11350" spans="9:33" x14ac:dyDescent="0.2">
      <c r="I11350" s="1"/>
      <c r="L11350" s="1"/>
      <c r="AC11350" s="5"/>
      <c r="AD11350" s="5"/>
      <c r="AE11350" s="5"/>
      <c r="AF11350" s="5"/>
      <c r="AG11350" s="5"/>
    </row>
    <row r="11351" spans="9:33" x14ac:dyDescent="0.2">
      <c r="I11351" s="1"/>
      <c r="L11351" s="1"/>
      <c r="AC11351" s="5"/>
      <c r="AD11351" s="5"/>
      <c r="AE11351" s="5"/>
      <c r="AF11351" s="5"/>
      <c r="AG11351" s="5"/>
    </row>
    <row r="11352" spans="9:33" x14ac:dyDescent="0.2">
      <c r="I11352" s="1"/>
      <c r="L11352" s="1"/>
      <c r="AC11352" s="5"/>
      <c r="AD11352" s="5"/>
      <c r="AE11352" s="5"/>
      <c r="AF11352" s="5"/>
      <c r="AG11352" s="5"/>
    </row>
    <row r="11353" spans="9:33" x14ac:dyDescent="0.2">
      <c r="I11353" s="1"/>
      <c r="L11353" s="1"/>
      <c r="AC11353" s="5"/>
      <c r="AD11353" s="5"/>
      <c r="AE11353" s="5"/>
      <c r="AF11353" s="5"/>
      <c r="AG11353" s="5"/>
    </row>
    <row r="11354" spans="9:33" x14ac:dyDescent="0.2">
      <c r="I11354" s="1"/>
      <c r="L11354" s="1"/>
      <c r="AC11354" s="5"/>
      <c r="AD11354" s="5"/>
      <c r="AE11354" s="5"/>
      <c r="AF11354" s="5"/>
      <c r="AG11354" s="5"/>
    </row>
    <row r="11355" spans="9:33" x14ac:dyDescent="0.2">
      <c r="I11355" s="1"/>
      <c r="L11355" s="1"/>
      <c r="AC11355" s="5"/>
      <c r="AD11355" s="5"/>
      <c r="AE11355" s="5"/>
      <c r="AF11355" s="5"/>
      <c r="AG11355" s="5"/>
    </row>
    <row r="11356" spans="9:33" x14ac:dyDescent="0.2">
      <c r="I11356" s="1"/>
      <c r="L11356" s="1"/>
      <c r="AC11356" s="5"/>
      <c r="AD11356" s="5"/>
      <c r="AE11356" s="5"/>
      <c r="AF11356" s="5"/>
      <c r="AG11356" s="5"/>
    </row>
    <row r="11357" spans="9:33" x14ac:dyDescent="0.2">
      <c r="I11357" s="1"/>
      <c r="L11357" s="1"/>
      <c r="AC11357" s="5"/>
      <c r="AD11357" s="5"/>
      <c r="AE11357" s="5"/>
      <c r="AF11357" s="5"/>
      <c r="AG11357" s="5"/>
    </row>
    <row r="11358" spans="9:33" x14ac:dyDescent="0.2">
      <c r="I11358" s="1"/>
      <c r="L11358" s="1"/>
      <c r="AC11358" s="5"/>
      <c r="AD11358" s="5"/>
      <c r="AE11358" s="5"/>
      <c r="AF11358" s="5"/>
      <c r="AG11358" s="5"/>
    </row>
    <row r="11359" spans="9:33" x14ac:dyDescent="0.2">
      <c r="I11359" s="1"/>
      <c r="L11359" s="1"/>
      <c r="AC11359" s="5"/>
      <c r="AD11359" s="5"/>
      <c r="AE11359" s="5"/>
      <c r="AF11359" s="5"/>
      <c r="AG11359" s="5"/>
    </row>
    <row r="11360" spans="9:33" x14ac:dyDescent="0.2">
      <c r="I11360" s="1"/>
      <c r="L11360" s="1"/>
      <c r="AC11360" s="5"/>
      <c r="AD11360" s="5"/>
      <c r="AE11360" s="5"/>
      <c r="AF11360" s="5"/>
      <c r="AG11360" s="5"/>
    </row>
    <row r="11361" spans="9:33" x14ac:dyDescent="0.2">
      <c r="I11361" s="1"/>
      <c r="L11361" s="1"/>
      <c r="AC11361" s="5"/>
      <c r="AD11361" s="5"/>
      <c r="AE11361" s="5"/>
      <c r="AF11361" s="5"/>
      <c r="AG11361" s="5"/>
    </row>
    <row r="11362" spans="9:33" x14ac:dyDescent="0.2">
      <c r="I11362" s="1"/>
      <c r="L11362" s="1"/>
      <c r="AC11362" s="5"/>
      <c r="AD11362" s="5"/>
      <c r="AE11362" s="5"/>
      <c r="AF11362" s="5"/>
      <c r="AG11362" s="5"/>
    </row>
    <row r="11363" spans="9:33" x14ac:dyDescent="0.2">
      <c r="I11363" s="1"/>
      <c r="L11363" s="1"/>
      <c r="AC11363" s="5"/>
      <c r="AD11363" s="5"/>
      <c r="AE11363" s="5"/>
      <c r="AF11363" s="5"/>
      <c r="AG11363" s="5"/>
    </row>
    <row r="11364" spans="9:33" x14ac:dyDescent="0.2">
      <c r="I11364" s="1"/>
      <c r="L11364" s="1"/>
      <c r="AC11364" s="5"/>
      <c r="AD11364" s="5"/>
      <c r="AE11364" s="5"/>
      <c r="AF11364" s="5"/>
      <c r="AG11364" s="5"/>
    </row>
    <row r="11365" spans="9:33" x14ac:dyDescent="0.2">
      <c r="I11365" s="1"/>
      <c r="L11365" s="1"/>
      <c r="AC11365" s="5"/>
      <c r="AD11365" s="5"/>
      <c r="AE11365" s="5"/>
      <c r="AF11365" s="5"/>
      <c r="AG11365" s="5"/>
    </row>
    <row r="11366" spans="9:33" x14ac:dyDescent="0.2">
      <c r="I11366" s="1"/>
      <c r="L11366" s="1"/>
      <c r="AC11366" s="5"/>
      <c r="AD11366" s="5"/>
      <c r="AE11366" s="5"/>
      <c r="AF11366" s="5"/>
      <c r="AG11366" s="5"/>
    </row>
    <row r="11367" spans="9:33" x14ac:dyDescent="0.2">
      <c r="I11367" s="1"/>
      <c r="L11367" s="1"/>
      <c r="AC11367" s="5"/>
      <c r="AD11367" s="5"/>
      <c r="AE11367" s="5"/>
      <c r="AF11367" s="5"/>
      <c r="AG11367" s="5"/>
    </row>
    <row r="11368" spans="9:33" x14ac:dyDescent="0.2">
      <c r="I11368" s="1"/>
      <c r="L11368" s="1"/>
      <c r="AC11368" s="5"/>
      <c r="AD11368" s="5"/>
      <c r="AE11368" s="5"/>
      <c r="AF11368" s="5"/>
      <c r="AG11368" s="5"/>
    </row>
    <row r="11369" spans="9:33" x14ac:dyDescent="0.2">
      <c r="I11369" s="1"/>
      <c r="L11369" s="1"/>
      <c r="AC11369" s="5"/>
      <c r="AD11369" s="5"/>
      <c r="AE11369" s="5"/>
      <c r="AF11369" s="5"/>
      <c r="AG11369" s="5"/>
    </row>
    <row r="11370" spans="9:33" x14ac:dyDescent="0.2">
      <c r="I11370" s="1"/>
      <c r="L11370" s="1"/>
      <c r="AC11370" s="5"/>
      <c r="AD11370" s="5"/>
      <c r="AE11370" s="5"/>
      <c r="AF11370" s="5"/>
      <c r="AG11370" s="5"/>
    </row>
    <row r="11371" spans="9:33" x14ac:dyDescent="0.2">
      <c r="I11371" s="1"/>
      <c r="L11371" s="1"/>
      <c r="AC11371" s="5"/>
      <c r="AD11371" s="5"/>
      <c r="AE11371" s="5"/>
      <c r="AF11371" s="5"/>
      <c r="AG11371" s="5"/>
    </row>
    <row r="11372" spans="9:33" x14ac:dyDescent="0.2">
      <c r="I11372" s="1"/>
      <c r="L11372" s="1"/>
      <c r="AC11372" s="5"/>
      <c r="AD11372" s="5"/>
      <c r="AE11372" s="5"/>
      <c r="AF11372" s="5"/>
      <c r="AG11372" s="5"/>
    </row>
    <row r="11373" spans="9:33" x14ac:dyDescent="0.2">
      <c r="I11373" s="1"/>
      <c r="L11373" s="1"/>
      <c r="AC11373" s="5"/>
      <c r="AD11373" s="5"/>
      <c r="AE11373" s="5"/>
      <c r="AF11373" s="5"/>
      <c r="AG11373" s="5"/>
    </row>
    <row r="11374" spans="9:33" x14ac:dyDescent="0.2">
      <c r="I11374" s="1"/>
      <c r="L11374" s="1"/>
      <c r="AC11374" s="5"/>
      <c r="AD11374" s="5"/>
      <c r="AE11374" s="5"/>
      <c r="AF11374" s="5"/>
      <c r="AG11374" s="5"/>
    </row>
    <row r="11375" spans="9:33" x14ac:dyDescent="0.2">
      <c r="I11375" s="1"/>
      <c r="L11375" s="1"/>
      <c r="AC11375" s="5"/>
      <c r="AD11375" s="5"/>
      <c r="AE11375" s="5"/>
      <c r="AF11375" s="5"/>
      <c r="AG11375" s="5"/>
    </row>
    <row r="11376" spans="9:33" x14ac:dyDescent="0.2">
      <c r="I11376" s="1"/>
      <c r="L11376" s="3"/>
    </row>
    <row r="11377" spans="9:33" x14ac:dyDescent="0.2">
      <c r="I11377" s="1"/>
      <c r="L11377" s="1"/>
      <c r="AC11377" s="5"/>
      <c r="AD11377" s="5"/>
      <c r="AE11377" s="5"/>
      <c r="AF11377" s="5"/>
      <c r="AG11377" s="5"/>
    </row>
    <row r="11378" spans="9:33" x14ac:dyDescent="0.2">
      <c r="I11378" s="1"/>
      <c r="L11378" s="1"/>
      <c r="AC11378" s="5"/>
      <c r="AD11378" s="5"/>
      <c r="AE11378" s="5"/>
      <c r="AF11378" s="5"/>
      <c r="AG11378" s="5"/>
    </row>
    <row r="11379" spans="9:33" x14ac:dyDescent="0.2">
      <c r="I11379" s="1"/>
      <c r="L11379" s="1"/>
      <c r="AC11379" s="5"/>
      <c r="AD11379" s="5"/>
      <c r="AE11379" s="5"/>
      <c r="AF11379" s="5"/>
      <c r="AG11379" s="5"/>
    </row>
    <row r="11380" spans="9:33" x14ac:dyDescent="0.2">
      <c r="I11380" s="1"/>
      <c r="L11380" s="1"/>
      <c r="AC11380" s="5"/>
      <c r="AD11380" s="5"/>
      <c r="AE11380" s="5"/>
      <c r="AF11380" s="5"/>
      <c r="AG11380" s="5"/>
    </row>
    <row r="11381" spans="9:33" x14ac:dyDescent="0.2">
      <c r="I11381" s="1"/>
      <c r="L11381" s="1"/>
      <c r="AC11381" s="5"/>
      <c r="AD11381" s="5"/>
      <c r="AE11381" s="5"/>
      <c r="AF11381" s="5"/>
      <c r="AG11381" s="5"/>
    </row>
    <row r="11382" spans="9:33" x14ac:dyDescent="0.2">
      <c r="I11382" s="1"/>
      <c r="L11382" s="1"/>
      <c r="AC11382" s="5"/>
      <c r="AD11382" s="5"/>
      <c r="AE11382" s="5"/>
      <c r="AF11382" s="5"/>
      <c r="AG11382" s="5"/>
    </row>
    <row r="11383" spans="9:33" x14ac:dyDescent="0.2">
      <c r="I11383" s="1"/>
      <c r="L11383" s="1"/>
      <c r="AC11383" s="5"/>
      <c r="AD11383" s="5"/>
      <c r="AE11383" s="5"/>
      <c r="AF11383" s="5"/>
      <c r="AG11383" s="5"/>
    </row>
    <row r="11384" spans="9:33" x14ac:dyDescent="0.2">
      <c r="I11384" s="1"/>
      <c r="L11384" s="1"/>
      <c r="AC11384" s="5"/>
      <c r="AD11384" s="5"/>
      <c r="AE11384" s="5"/>
      <c r="AF11384" s="5"/>
      <c r="AG11384" s="5"/>
    </row>
    <row r="11385" spans="9:33" x14ac:dyDescent="0.2">
      <c r="I11385" s="1"/>
      <c r="L11385" s="1"/>
      <c r="AC11385" s="5"/>
      <c r="AD11385" s="5"/>
      <c r="AE11385" s="5"/>
      <c r="AF11385" s="5"/>
      <c r="AG11385" s="5"/>
    </row>
    <row r="11386" spans="9:33" x14ac:dyDescent="0.2">
      <c r="I11386" s="1"/>
      <c r="L11386" s="1"/>
      <c r="AC11386" s="5"/>
      <c r="AD11386" s="5"/>
      <c r="AE11386" s="5"/>
      <c r="AF11386" s="5"/>
      <c r="AG11386" s="5"/>
    </row>
    <row r="11387" spans="9:33" x14ac:dyDescent="0.2">
      <c r="I11387" s="2"/>
      <c r="L11387" s="1"/>
      <c r="AC11387" s="5"/>
      <c r="AD11387" s="5"/>
      <c r="AE11387" s="5"/>
      <c r="AF11387" s="5"/>
      <c r="AG11387" s="5"/>
    </row>
    <row r="11388" spans="9:33" x14ac:dyDescent="0.2">
      <c r="I11388" s="1"/>
      <c r="L11388" s="1"/>
      <c r="AC11388" s="5"/>
      <c r="AD11388" s="5"/>
      <c r="AE11388" s="5"/>
      <c r="AF11388" s="5"/>
      <c r="AG11388" s="5"/>
    </row>
    <row r="11389" spans="9:33" x14ac:dyDescent="0.2">
      <c r="I11389" s="1"/>
      <c r="L11389" s="1"/>
      <c r="AC11389" s="5"/>
      <c r="AD11389" s="5"/>
      <c r="AE11389" s="5"/>
      <c r="AF11389" s="5"/>
      <c r="AG11389" s="5"/>
    </row>
    <row r="11390" spans="9:33" x14ac:dyDescent="0.2">
      <c r="I11390" s="1"/>
      <c r="L11390" s="1"/>
      <c r="AC11390" s="5"/>
      <c r="AD11390" s="5"/>
      <c r="AE11390" s="5"/>
      <c r="AF11390" s="5"/>
      <c r="AG11390" s="5"/>
    </row>
    <row r="11391" spans="9:33" x14ac:dyDescent="0.2">
      <c r="I11391" s="1"/>
      <c r="L11391" s="1"/>
      <c r="AC11391" s="5"/>
      <c r="AD11391" s="5"/>
      <c r="AE11391" s="5"/>
      <c r="AF11391" s="5"/>
      <c r="AG11391" s="5"/>
    </row>
    <row r="11392" spans="9:33" x14ac:dyDescent="0.2">
      <c r="I11392" s="1"/>
      <c r="L11392" s="1"/>
      <c r="AC11392" s="5"/>
      <c r="AD11392" s="5"/>
      <c r="AE11392" s="5"/>
      <c r="AF11392" s="5"/>
      <c r="AG11392" s="5"/>
    </row>
    <row r="11393" spans="9:33" x14ac:dyDescent="0.2">
      <c r="I11393" s="2"/>
      <c r="L11393" s="1"/>
      <c r="AC11393" s="5"/>
      <c r="AD11393" s="5"/>
      <c r="AE11393" s="5"/>
      <c r="AF11393" s="5"/>
      <c r="AG11393" s="5"/>
    </row>
    <row r="11394" spans="9:33" x14ac:dyDescent="0.2">
      <c r="I11394" s="1"/>
      <c r="L11394" s="1"/>
      <c r="AC11394" s="5"/>
      <c r="AD11394" s="5"/>
      <c r="AE11394" s="5"/>
      <c r="AF11394" s="5"/>
      <c r="AG11394" s="5"/>
    </row>
    <row r="11395" spans="9:33" x14ac:dyDescent="0.2">
      <c r="I11395" s="2"/>
      <c r="L11395" s="1"/>
      <c r="AC11395" s="5"/>
      <c r="AD11395" s="5"/>
      <c r="AE11395" s="5"/>
      <c r="AF11395" s="5"/>
      <c r="AG11395" s="5"/>
    </row>
    <row r="11396" spans="9:33" x14ac:dyDescent="0.2">
      <c r="I11396" s="1"/>
      <c r="L11396" s="1"/>
      <c r="AC11396" s="5"/>
      <c r="AD11396" s="5"/>
      <c r="AE11396" s="5"/>
      <c r="AF11396" s="5"/>
      <c r="AG11396" s="5"/>
    </row>
    <row r="11397" spans="9:33" x14ac:dyDescent="0.2">
      <c r="I11397" s="1"/>
      <c r="L11397" s="1"/>
      <c r="AC11397" s="5"/>
      <c r="AD11397" s="5"/>
      <c r="AE11397" s="5"/>
      <c r="AF11397" s="5"/>
      <c r="AG11397" s="5"/>
    </row>
    <row r="11398" spans="9:33" x14ac:dyDescent="0.2">
      <c r="I11398" s="1"/>
      <c r="L11398" s="1"/>
      <c r="AC11398" s="5"/>
      <c r="AD11398" s="5"/>
      <c r="AE11398" s="5"/>
      <c r="AF11398" s="5"/>
      <c r="AG11398" s="5"/>
    </row>
    <row r="11399" spans="9:33" x14ac:dyDescent="0.2">
      <c r="I11399" s="1"/>
      <c r="L11399" s="1"/>
      <c r="AC11399" s="5"/>
      <c r="AD11399" s="5"/>
      <c r="AE11399" s="5"/>
      <c r="AF11399" s="5"/>
      <c r="AG11399" s="5"/>
    </row>
    <row r="11400" spans="9:33" x14ac:dyDescent="0.2">
      <c r="I11400" s="1"/>
      <c r="L11400" s="1"/>
      <c r="AC11400" s="5"/>
      <c r="AD11400" s="5"/>
      <c r="AE11400" s="5"/>
      <c r="AF11400" s="5"/>
      <c r="AG11400" s="5"/>
    </row>
    <row r="11401" spans="9:33" x14ac:dyDescent="0.2">
      <c r="I11401" s="1"/>
      <c r="L11401" s="1"/>
      <c r="AC11401" s="5"/>
      <c r="AD11401" s="5"/>
      <c r="AE11401" s="5"/>
      <c r="AF11401" s="5"/>
      <c r="AG11401" s="5"/>
    </row>
    <row r="11402" spans="9:33" x14ac:dyDescent="0.2">
      <c r="I11402" s="1"/>
      <c r="L11402" s="1"/>
      <c r="AC11402" s="5"/>
      <c r="AD11402" s="5"/>
      <c r="AE11402" s="5"/>
      <c r="AF11402" s="5"/>
      <c r="AG11402" s="5"/>
    </row>
    <row r="11403" spans="9:33" x14ac:dyDescent="0.2">
      <c r="I11403" s="1"/>
      <c r="L11403" s="1"/>
      <c r="AC11403" s="5"/>
      <c r="AD11403" s="5"/>
      <c r="AE11403" s="5"/>
      <c r="AF11403" s="5"/>
      <c r="AG11403" s="5"/>
    </row>
    <row r="11404" spans="9:33" x14ac:dyDescent="0.2">
      <c r="I11404" s="1"/>
      <c r="L11404" s="1"/>
      <c r="AC11404" s="5"/>
      <c r="AD11404" s="5"/>
      <c r="AE11404" s="5"/>
      <c r="AF11404" s="5"/>
      <c r="AG11404" s="5"/>
    </row>
    <row r="11405" spans="9:33" x14ac:dyDescent="0.2">
      <c r="I11405" s="1"/>
      <c r="L11405" s="1"/>
      <c r="AC11405" s="5"/>
      <c r="AD11405" s="5"/>
      <c r="AE11405" s="5"/>
      <c r="AF11405" s="5"/>
      <c r="AG11405" s="5"/>
    </row>
    <row r="11406" spans="9:33" x14ac:dyDescent="0.2">
      <c r="I11406" s="2"/>
      <c r="L11406" s="1"/>
      <c r="AC11406" s="5"/>
      <c r="AD11406" s="5"/>
      <c r="AE11406" s="5"/>
      <c r="AF11406" s="5"/>
      <c r="AG11406" s="5"/>
    </row>
    <row r="11407" spans="9:33" x14ac:dyDescent="0.2">
      <c r="I11407" s="1"/>
      <c r="L11407" s="1"/>
      <c r="AC11407" s="5"/>
      <c r="AD11407" s="5"/>
      <c r="AE11407" s="5"/>
      <c r="AF11407" s="5"/>
      <c r="AG11407" s="5"/>
    </row>
    <row r="11408" spans="9:33" x14ac:dyDescent="0.2">
      <c r="I11408" s="1"/>
      <c r="L11408" s="1"/>
      <c r="AC11408" s="5"/>
      <c r="AD11408" s="5"/>
      <c r="AE11408" s="5"/>
      <c r="AF11408" s="5"/>
      <c r="AG11408" s="5"/>
    </row>
    <row r="11409" spans="9:33" x14ac:dyDescent="0.2">
      <c r="I11409" s="2"/>
      <c r="L11409" s="1"/>
      <c r="AC11409" s="5"/>
      <c r="AD11409" s="5"/>
      <c r="AE11409" s="5"/>
      <c r="AF11409" s="5"/>
      <c r="AG11409" s="5"/>
    </row>
    <row r="11410" spans="9:33" x14ac:dyDescent="0.2">
      <c r="I11410" s="1"/>
      <c r="L11410" s="1"/>
      <c r="AC11410" s="5"/>
      <c r="AD11410" s="5"/>
      <c r="AE11410" s="5"/>
      <c r="AF11410" s="5"/>
      <c r="AG11410" s="5"/>
    </row>
    <row r="11411" spans="9:33" x14ac:dyDescent="0.2">
      <c r="I11411" s="2"/>
      <c r="L11411" s="1"/>
      <c r="AC11411" s="5"/>
      <c r="AD11411" s="5"/>
      <c r="AE11411" s="5"/>
      <c r="AF11411" s="5"/>
      <c r="AG11411" s="5"/>
    </row>
    <row r="11412" spans="9:33" x14ac:dyDescent="0.2">
      <c r="I11412" s="2"/>
      <c r="L11412" s="1"/>
      <c r="AC11412" s="5"/>
      <c r="AD11412" s="5"/>
      <c r="AE11412" s="5"/>
      <c r="AF11412" s="5"/>
      <c r="AG11412" s="5"/>
    </row>
    <row r="11413" spans="9:33" x14ac:dyDescent="0.2">
      <c r="I11413" s="2"/>
      <c r="L11413" s="1"/>
      <c r="AC11413" s="5"/>
      <c r="AD11413" s="5"/>
      <c r="AE11413" s="5"/>
      <c r="AF11413" s="5"/>
      <c r="AG11413" s="5"/>
    </row>
    <row r="11414" spans="9:33" x14ac:dyDescent="0.2">
      <c r="I11414" s="2"/>
      <c r="L11414" s="1"/>
      <c r="AC11414" s="5"/>
      <c r="AD11414" s="5"/>
      <c r="AE11414" s="5"/>
      <c r="AF11414" s="5"/>
      <c r="AG11414" s="5"/>
    </row>
    <row r="11415" spans="9:33" x14ac:dyDescent="0.2">
      <c r="I11415" s="1"/>
      <c r="L11415" s="1"/>
      <c r="AC11415" s="5"/>
      <c r="AD11415" s="5"/>
      <c r="AE11415" s="5"/>
      <c r="AF11415" s="5"/>
      <c r="AG11415" s="5"/>
    </row>
    <row r="11416" spans="9:33" x14ac:dyDescent="0.2">
      <c r="I11416" s="1"/>
      <c r="L11416" s="1"/>
      <c r="AC11416" s="5"/>
      <c r="AD11416" s="5"/>
      <c r="AE11416" s="5"/>
      <c r="AF11416" s="5"/>
      <c r="AG11416" s="5"/>
    </row>
    <row r="11417" spans="9:33" x14ac:dyDescent="0.2">
      <c r="I11417" s="1"/>
      <c r="L11417" s="1"/>
      <c r="AC11417" s="5"/>
      <c r="AD11417" s="5"/>
      <c r="AE11417" s="5"/>
      <c r="AF11417" s="5"/>
      <c r="AG11417" s="5"/>
    </row>
    <row r="11418" spans="9:33" x14ac:dyDescent="0.2">
      <c r="I11418" s="1"/>
      <c r="L11418" s="1"/>
      <c r="AC11418" s="5"/>
      <c r="AD11418" s="5"/>
      <c r="AE11418" s="5"/>
      <c r="AF11418" s="5"/>
      <c r="AG11418" s="5"/>
    </row>
    <row r="11419" spans="9:33" x14ac:dyDescent="0.2">
      <c r="I11419" s="1"/>
      <c r="L11419" s="1"/>
      <c r="AC11419" s="5"/>
      <c r="AD11419" s="5"/>
      <c r="AE11419" s="5"/>
      <c r="AF11419" s="5"/>
      <c r="AG11419" s="5"/>
    </row>
    <row r="11420" spans="9:33" x14ac:dyDescent="0.2">
      <c r="I11420" s="1"/>
      <c r="L11420" s="1"/>
      <c r="AC11420" s="5"/>
      <c r="AD11420" s="5"/>
      <c r="AE11420" s="5"/>
      <c r="AF11420" s="5"/>
      <c r="AG11420" s="5"/>
    </row>
    <row r="11421" spans="9:33" x14ac:dyDescent="0.2">
      <c r="I11421" s="1"/>
      <c r="L11421" s="1"/>
      <c r="AC11421" s="5"/>
      <c r="AD11421" s="5"/>
      <c r="AE11421" s="5"/>
      <c r="AF11421" s="5"/>
      <c r="AG11421" s="5"/>
    </row>
    <row r="11422" spans="9:33" x14ac:dyDescent="0.2">
      <c r="I11422" s="1"/>
      <c r="L11422" s="1"/>
      <c r="AC11422" s="5"/>
      <c r="AD11422" s="5"/>
      <c r="AE11422" s="5"/>
      <c r="AF11422" s="5"/>
      <c r="AG11422" s="5"/>
    </row>
    <row r="11423" spans="9:33" x14ac:dyDescent="0.2">
      <c r="I11423" s="1"/>
      <c r="L11423" s="1"/>
      <c r="AC11423" s="5"/>
      <c r="AD11423" s="5"/>
      <c r="AE11423" s="5"/>
      <c r="AF11423" s="5"/>
      <c r="AG11423" s="5"/>
    </row>
    <row r="11424" spans="9:33" x14ac:dyDescent="0.2">
      <c r="I11424" s="1"/>
      <c r="L11424" s="1"/>
      <c r="AC11424" s="5"/>
      <c r="AD11424" s="5"/>
      <c r="AE11424" s="5"/>
      <c r="AF11424" s="5"/>
      <c r="AG11424" s="5"/>
    </row>
    <row r="11425" spans="9:33" x14ac:dyDescent="0.2">
      <c r="I11425" s="1"/>
      <c r="L11425" s="1"/>
      <c r="AC11425" s="5"/>
      <c r="AD11425" s="5"/>
      <c r="AE11425" s="5"/>
      <c r="AF11425" s="5"/>
      <c r="AG11425" s="5"/>
    </row>
    <row r="11426" spans="9:33" x14ac:dyDescent="0.2">
      <c r="I11426" s="1"/>
      <c r="L11426" s="1"/>
      <c r="AC11426" s="5"/>
      <c r="AD11426" s="5"/>
      <c r="AE11426" s="5"/>
      <c r="AF11426" s="5"/>
      <c r="AG11426" s="5"/>
    </row>
    <row r="11427" spans="9:33" x14ac:dyDescent="0.2">
      <c r="I11427" s="1"/>
      <c r="L11427" s="1"/>
      <c r="AC11427" s="5"/>
      <c r="AD11427" s="5"/>
      <c r="AE11427" s="5"/>
      <c r="AF11427" s="5"/>
      <c r="AG11427" s="5"/>
    </row>
    <row r="11428" spans="9:33" x14ac:dyDescent="0.2">
      <c r="I11428" s="1"/>
      <c r="L11428" s="1"/>
      <c r="AC11428" s="5"/>
      <c r="AD11428" s="5"/>
      <c r="AE11428" s="5"/>
      <c r="AF11428" s="5"/>
      <c r="AG11428" s="5"/>
    </row>
    <row r="11429" spans="9:33" x14ac:dyDescent="0.2">
      <c r="I11429" s="1"/>
      <c r="L11429" s="1"/>
      <c r="AC11429" s="5"/>
      <c r="AD11429" s="5"/>
      <c r="AE11429" s="5"/>
      <c r="AF11429" s="5"/>
      <c r="AG11429" s="5"/>
    </row>
    <row r="11430" spans="9:33" x14ac:dyDescent="0.2">
      <c r="I11430" s="1"/>
      <c r="L11430" s="1"/>
      <c r="AC11430" s="5"/>
      <c r="AD11430" s="5"/>
      <c r="AE11430" s="5"/>
      <c r="AF11430" s="5"/>
      <c r="AG11430" s="5"/>
    </row>
    <row r="11431" spans="9:33" x14ac:dyDescent="0.2">
      <c r="I11431" s="1"/>
      <c r="L11431" s="1"/>
      <c r="AC11431" s="5"/>
      <c r="AD11431" s="5"/>
      <c r="AE11431" s="5"/>
      <c r="AF11431" s="5"/>
      <c r="AG11431" s="5"/>
    </row>
    <row r="11432" spans="9:33" x14ac:dyDescent="0.2">
      <c r="I11432" s="1"/>
      <c r="L11432" s="1"/>
      <c r="AC11432" s="5"/>
      <c r="AD11432" s="5"/>
      <c r="AE11432" s="5"/>
      <c r="AF11432" s="5"/>
      <c r="AG11432" s="5"/>
    </row>
    <row r="11433" spans="9:33" x14ac:dyDescent="0.2">
      <c r="I11433" s="1"/>
      <c r="L11433" s="1"/>
      <c r="AC11433" s="5"/>
      <c r="AD11433" s="5"/>
      <c r="AE11433" s="5"/>
      <c r="AF11433" s="5"/>
      <c r="AG11433" s="5"/>
    </row>
    <row r="11434" spans="9:33" x14ac:dyDescent="0.2">
      <c r="I11434" s="1"/>
      <c r="L11434" s="1"/>
      <c r="AC11434" s="5"/>
      <c r="AD11434" s="5"/>
      <c r="AE11434" s="5"/>
      <c r="AF11434" s="5"/>
      <c r="AG11434" s="5"/>
    </row>
    <row r="11435" spans="9:33" x14ac:dyDescent="0.2">
      <c r="I11435" s="1"/>
      <c r="L11435" s="1"/>
      <c r="AC11435" s="5"/>
      <c r="AD11435" s="5"/>
      <c r="AE11435" s="5"/>
      <c r="AF11435" s="5"/>
      <c r="AG11435" s="5"/>
    </row>
    <row r="11436" spans="9:33" x14ac:dyDescent="0.2">
      <c r="I11436" s="1"/>
      <c r="L11436" s="1"/>
      <c r="AC11436" s="5"/>
      <c r="AD11436" s="5"/>
      <c r="AE11436" s="5"/>
      <c r="AF11436" s="5"/>
      <c r="AG11436" s="5"/>
    </row>
    <row r="11437" spans="9:33" x14ac:dyDescent="0.2">
      <c r="I11437" s="1"/>
      <c r="L11437" s="1"/>
      <c r="AC11437" s="5"/>
      <c r="AD11437" s="5"/>
      <c r="AE11437" s="5"/>
      <c r="AF11437" s="5"/>
      <c r="AG11437" s="5"/>
    </row>
    <row r="11438" spans="9:33" x14ac:dyDescent="0.2">
      <c r="I11438" s="1"/>
      <c r="L11438" s="1"/>
      <c r="AC11438" s="5"/>
      <c r="AD11438" s="5"/>
      <c r="AE11438" s="5"/>
      <c r="AF11438" s="5"/>
      <c r="AG11438" s="5"/>
    </row>
    <row r="11439" spans="9:33" x14ac:dyDescent="0.2">
      <c r="I11439" s="1"/>
      <c r="L11439" s="1"/>
      <c r="AC11439" s="5"/>
      <c r="AD11439" s="5"/>
      <c r="AE11439" s="5"/>
      <c r="AF11439" s="5"/>
      <c r="AG11439" s="5"/>
    </row>
    <row r="11440" spans="9:33" x14ac:dyDescent="0.2">
      <c r="I11440" s="1"/>
      <c r="L11440" s="1"/>
      <c r="AC11440" s="5"/>
      <c r="AD11440" s="5"/>
      <c r="AE11440" s="5"/>
      <c r="AF11440" s="5"/>
      <c r="AG11440" s="5"/>
    </row>
    <row r="11441" spans="9:33" x14ac:dyDescent="0.2">
      <c r="I11441" s="1"/>
      <c r="L11441" s="1"/>
      <c r="AC11441" s="5"/>
      <c r="AD11441" s="5"/>
      <c r="AE11441" s="5"/>
      <c r="AF11441" s="5"/>
      <c r="AG11441" s="5"/>
    </row>
    <row r="11442" spans="9:33" x14ac:dyDescent="0.2">
      <c r="I11442" s="1"/>
      <c r="L11442" s="1"/>
      <c r="AC11442" s="5"/>
      <c r="AD11442" s="5"/>
      <c r="AE11442" s="5"/>
      <c r="AF11442" s="5"/>
      <c r="AG11442" s="5"/>
    </row>
    <row r="11443" spans="9:33" x14ac:dyDescent="0.2">
      <c r="I11443" s="1"/>
      <c r="L11443" s="1"/>
      <c r="AC11443" s="5"/>
      <c r="AD11443" s="5"/>
      <c r="AE11443" s="5"/>
      <c r="AF11443" s="5"/>
      <c r="AG11443" s="5"/>
    </row>
    <row r="11444" spans="9:33" x14ac:dyDescent="0.2">
      <c r="I11444" s="1"/>
      <c r="L11444" s="1"/>
      <c r="AC11444" s="5"/>
      <c r="AD11444" s="5"/>
      <c r="AE11444" s="5"/>
      <c r="AF11444" s="5"/>
      <c r="AG11444" s="5"/>
    </row>
    <row r="11445" spans="9:33" x14ac:dyDescent="0.2">
      <c r="I11445" s="1"/>
      <c r="L11445" s="1"/>
      <c r="AC11445" s="5"/>
      <c r="AD11445" s="5"/>
      <c r="AE11445" s="5"/>
      <c r="AF11445" s="5"/>
      <c r="AG11445" s="5"/>
    </row>
    <row r="11446" spans="9:33" x14ac:dyDescent="0.2">
      <c r="I11446" s="1"/>
      <c r="L11446" s="1"/>
      <c r="AC11446" s="5"/>
      <c r="AD11446" s="5"/>
      <c r="AE11446" s="5"/>
      <c r="AF11446" s="5"/>
      <c r="AG11446" s="5"/>
    </row>
    <row r="11447" spans="9:33" x14ac:dyDescent="0.2">
      <c r="I11447" s="1"/>
      <c r="L11447" s="1"/>
      <c r="AC11447" s="5"/>
      <c r="AD11447" s="5"/>
      <c r="AE11447" s="5"/>
      <c r="AF11447" s="5"/>
      <c r="AG11447" s="5"/>
    </row>
    <row r="11448" spans="9:33" x14ac:dyDescent="0.2">
      <c r="I11448" s="1"/>
      <c r="L11448" s="1"/>
      <c r="AC11448" s="5"/>
      <c r="AD11448" s="5"/>
      <c r="AE11448" s="5"/>
      <c r="AF11448" s="5"/>
      <c r="AG11448" s="5"/>
    </row>
    <row r="11449" spans="9:33" x14ac:dyDescent="0.2">
      <c r="I11449" s="1"/>
      <c r="L11449" s="1"/>
      <c r="AC11449" s="5"/>
      <c r="AD11449" s="5"/>
      <c r="AE11449" s="5"/>
      <c r="AF11449" s="5"/>
      <c r="AG11449" s="5"/>
    </row>
    <row r="11450" spans="9:33" x14ac:dyDescent="0.2">
      <c r="I11450" s="1"/>
      <c r="L11450" s="1"/>
      <c r="AC11450" s="5"/>
      <c r="AD11450" s="5"/>
      <c r="AE11450" s="5"/>
      <c r="AF11450" s="5"/>
      <c r="AG11450" s="5"/>
    </row>
    <row r="11451" spans="9:33" x14ac:dyDescent="0.2">
      <c r="I11451" s="1"/>
      <c r="L11451" s="1"/>
      <c r="AC11451" s="5"/>
      <c r="AD11451" s="5"/>
      <c r="AE11451" s="5"/>
      <c r="AF11451" s="5"/>
      <c r="AG11451" s="5"/>
    </row>
    <row r="11452" spans="9:33" x14ac:dyDescent="0.2">
      <c r="I11452" s="1"/>
      <c r="L11452" s="1"/>
      <c r="AC11452" s="5"/>
      <c r="AD11452" s="5"/>
      <c r="AE11452" s="5"/>
      <c r="AF11452" s="5"/>
      <c r="AG11452" s="5"/>
    </row>
    <row r="11453" spans="9:33" x14ac:dyDescent="0.2">
      <c r="I11453" s="1"/>
      <c r="L11453" s="1"/>
      <c r="AC11453" s="5"/>
      <c r="AD11453" s="5"/>
      <c r="AE11453" s="5"/>
      <c r="AF11453" s="5"/>
      <c r="AG11453" s="5"/>
    </row>
    <row r="11454" spans="9:33" x14ac:dyDescent="0.2">
      <c r="I11454" s="1"/>
      <c r="L11454" s="1"/>
      <c r="AC11454" s="5"/>
      <c r="AD11454" s="5"/>
      <c r="AE11454" s="5"/>
      <c r="AF11454" s="5"/>
      <c r="AG11454" s="5"/>
    </row>
    <row r="11455" spans="9:33" x14ac:dyDescent="0.2">
      <c r="I11455" s="1"/>
      <c r="L11455" s="1"/>
      <c r="AC11455" s="5"/>
      <c r="AD11455" s="5"/>
      <c r="AE11455" s="5"/>
      <c r="AF11455" s="5"/>
      <c r="AG11455" s="5"/>
    </row>
    <row r="11456" spans="9:33" x14ac:dyDescent="0.2">
      <c r="I11456" s="1"/>
      <c r="L11456" s="1"/>
      <c r="AC11456" s="5"/>
      <c r="AD11456" s="5"/>
      <c r="AE11456" s="5"/>
      <c r="AF11456" s="5"/>
      <c r="AG11456" s="5"/>
    </row>
    <row r="11457" spans="9:33" x14ac:dyDescent="0.2">
      <c r="I11457" s="1"/>
      <c r="L11457" s="1"/>
      <c r="AC11457" s="5"/>
      <c r="AD11457" s="5"/>
      <c r="AE11457" s="5"/>
      <c r="AF11457" s="5"/>
      <c r="AG11457" s="5"/>
    </row>
    <row r="11458" spans="9:33" x14ac:dyDescent="0.2">
      <c r="I11458" s="1"/>
      <c r="L11458" s="1"/>
      <c r="AC11458" s="5"/>
      <c r="AD11458" s="5"/>
      <c r="AE11458" s="5"/>
      <c r="AF11458" s="5"/>
      <c r="AG11458" s="5"/>
    </row>
    <row r="11459" spans="9:33" x14ac:dyDescent="0.2">
      <c r="I11459" s="1"/>
      <c r="L11459" s="1"/>
      <c r="AC11459" s="5"/>
      <c r="AD11459" s="5"/>
      <c r="AE11459" s="5"/>
      <c r="AF11459" s="5"/>
      <c r="AG11459" s="5"/>
    </row>
    <row r="11460" spans="9:33" x14ac:dyDescent="0.2">
      <c r="I11460" s="1"/>
      <c r="L11460" s="1"/>
      <c r="AC11460" s="5"/>
      <c r="AD11460" s="5"/>
      <c r="AE11460" s="5"/>
      <c r="AF11460" s="5"/>
      <c r="AG11460" s="5"/>
    </row>
    <row r="11461" spans="9:33" x14ac:dyDescent="0.2">
      <c r="I11461" s="1"/>
      <c r="L11461" s="1"/>
      <c r="AC11461" s="5"/>
      <c r="AD11461" s="5"/>
      <c r="AE11461" s="5"/>
      <c r="AF11461" s="5"/>
      <c r="AG11461" s="5"/>
    </row>
    <row r="11462" spans="9:33" x14ac:dyDescent="0.2">
      <c r="I11462" s="1"/>
      <c r="L11462" s="1"/>
      <c r="AC11462" s="5"/>
      <c r="AD11462" s="5"/>
      <c r="AE11462" s="5"/>
      <c r="AF11462" s="5"/>
      <c r="AG11462" s="5"/>
    </row>
    <row r="11463" spans="9:33" x14ac:dyDescent="0.2">
      <c r="I11463" s="1"/>
      <c r="L11463" s="1"/>
      <c r="AC11463" s="5"/>
      <c r="AD11463" s="5"/>
      <c r="AE11463" s="5"/>
      <c r="AF11463" s="5"/>
      <c r="AG11463" s="5"/>
    </row>
    <row r="11464" spans="9:33" x14ac:dyDescent="0.2">
      <c r="I11464" s="1"/>
      <c r="L11464" s="1"/>
      <c r="AC11464" s="5"/>
      <c r="AD11464" s="5"/>
      <c r="AE11464" s="5"/>
      <c r="AF11464" s="5"/>
      <c r="AG11464" s="5"/>
    </row>
    <row r="11465" spans="9:33" x14ac:dyDescent="0.2">
      <c r="I11465" s="1"/>
      <c r="L11465" s="1"/>
      <c r="AC11465" s="5"/>
      <c r="AD11465" s="5"/>
      <c r="AE11465" s="5"/>
      <c r="AF11465" s="5"/>
      <c r="AG11465" s="5"/>
    </row>
    <row r="11466" spans="9:33" x14ac:dyDescent="0.2">
      <c r="I11466" s="1"/>
      <c r="L11466" s="1"/>
      <c r="AC11466" s="5"/>
      <c r="AD11466" s="5"/>
      <c r="AE11466" s="5"/>
      <c r="AF11466" s="5"/>
      <c r="AG11466" s="5"/>
    </row>
    <row r="11467" spans="9:33" x14ac:dyDescent="0.2">
      <c r="I11467" s="1"/>
      <c r="L11467" s="1"/>
      <c r="AC11467" s="5"/>
      <c r="AD11467" s="5"/>
      <c r="AE11467" s="5"/>
      <c r="AF11467" s="5"/>
      <c r="AG11467" s="5"/>
    </row>
    <row r="11468" spans="9:33" x14ac:dyDescent="0.2">
      <c r="I11468" s="1"/>
      <c r="L11468" s="1"/>
      <c r="AC11468" s="5"/>
      <c r="AD11468" s="5"/>
      <c r="AE11468" s="5"/>
      <c r="AF11468" s="5"/>
      <c r="AG11468" s="5"/>
    </row>
    <row r="11469" spans="9:33" x14ac:dyDescent="0.2">
      <c r="I11469" s="1"/>
      <c r="L11469" s="1"/>
      <c r="AC11469" s="5"/>
      <c r="AD11469" s="5"/>
      <c r="AE11469" s="5"/>
      <c r="AF11469" s="5"/>
      <c r="AG11469" s="5"/>
    </row>
    <row r="11470" spans="9:33" x14ac:dyDescent="0.2">
      <c r="I11470" s="1"/>
      <c r="L11470" s="1"/>
      <c r="AC11470" s="5"/>
      <c r="AD11470" s="5"/>
      <c r="AE11470" s="5"/>
      <c r="AF11470" s="5"/>
      <c r="AG11470" s="5"/>
    </row>
    <row r="11471" spans="9:33" x14ac:dyDescent="0.2">
      <c r="I11471" s="1"/>
      <c r="L11471" s="1"/>
      <c r="AC11471" s="5"/>
      <c r="AD11471" s="5"/>
      <c r="AE11471" s="5"/>
      <c r="AF11471" s="5"/>
      <c r="AG11471" s="5"/>
    </row>
    <row r="11472" spans="9:33" x14ac:dyDescent="0.2">
      <c r="I11472" s="1"/>
      <c r="L11472" s="1"/>
      <c r="AC11472" s="5"/>
      <c r="AD11472" s="5"/>
      <c r="AE11472" s="5"/>
      <c r="AF11472" s="5"/>
      <c r="AG11472" s="5"/>
    </row>
    <row r="11473" spans="9:33" x14ac:dyDescent="0.2">
      <c r="I11473" s="1"/>
      <c r="L11473" s="1"/>
      <c r="AC11473" s="5"/>
      <c r="AD11473" s="5"/>
      <c r="AE11473" s="5"/>
      <c r="AF11473" s="5"/>
      <c r="AG11473" s="5"/>
    </row>
    <row r="11474" spans="9:33" x14ac:dyDescent="0.2">
      <c r="I11474" s="1"/>
      <c r="L11474" s="1"/>
      <c r="AC11474" s="5"/>
      <c r="AD11474" s="5"/>
      <c r="AE11474" s="5"/>
      <c r="AF11474" s="5"/>
      <c r="AG11474" s="5"/>
    </row>
    <row r="11475" spans="9:33" x14ac:dyDescent="0.2">
      <c r="I11475" s="1"/>
      <c r="L11475" s="1"/>
      <c r="AC11475" s="5"/>
      <c r="AD11475" s="5"/>
      <c r="AE11475" s="5"/>
      <c r="AF11475" s="5"/>
      <c r="AG11475" s="5"/>
    </row>
    <row r="11476" spans="9:33" x14ac:dyDescent="0.2">
      <c r="I11476" s="1"/>
      <c r="L11476" s="1"/>
      <c r="AC11476" s="5"/>
      <c r="AD11476" s="5"/>
      <c r="AE11476" s="5"/>
      <c r="AF11476" s="5"/>
      <c r="AG11476" s="5"/>
    </row>
    <row r="11477" spans="9:33" x14ac:dyDescent="0.2">
      <c r="I11477" s="1"/>
      <c r="L11477" s="1"/>
      <c r="AC11477" s="5"/>
      <c r="AD11477" s="5"/>
      <c r="AE11477" s="5"/>
      <c r="AF11477" s="5"/>
      <c r="AG11477" s="5"/>
    </row>
    <row r="11478" spans="9:33" x14ac:dyDescent="0.2">
      <c r="I11478" s="1"/>
      <c r="L11478" s="1"/>
      <c r="AC11478" s="5"/>
      <c r="AD11478" s="5"/>
      <c r="AE11478" s="5"/>
      <c r="AF11478" s="5"/>
      <c r="AG11478" s="5"/>
    </row>
    <row r="11479" spans="9:33" x14ac:dyDescent="0.2">
      <c r="I11479" s="1"/>
      <c r="L11479" s="1"/>
      <c r="AC11479" s="5"/>
      <c r="AD11479" s="5"/>
      <c r="AE11479" s="5"/>
      <c r="AF11479" s="5"/>
      <c r="AG11479" s="5"/>
    </row>
    <row r="11480" spans="9:33" x14ac:dyDescent="0.2">
      <c r="I11480" s="1"/>
      <c r="L11480" s="1"/>
      <c r="AC11480" s="5"/>
      <c r="AD11480" s="5"/>
      <c r="AE11480" s="5"/>
      <c r="AF11480" s="5"/>
      <c r="AG11480" s="5"/>
    </row>
    <row r="11481" spans="9:33" x14ac:dyDescent="0.2">
      <c r="I11481" s="1"/>
      <c r="L11481" s="1"/>
      <c r="AC11481" s="5"/>
      <c r="AD11481" s="5"/>
      <c r="AE11481" s="5"/>
      <c r="AF11481" s="5"/>
      <c r="AG11481" s="5"/>
    </row>
    <row r="11482" spans="9:33" x14ac:dyDescent="0.2">
      <c r="I11482" s="1"/>
      <c r="L11482" s="1"/>
      <c r="AC11482" s="5"/>
      <c r="AD11482" s="5"/>
      <c r="AE11482" s="5"/>
      <c r="AF11482" s="5"/>
      <c r="AG11482" s="5"/>
    </row>
    <row r="11483" spans="9:33" x14ac:dyDescent="0.2">
      <c r="I11483" s="1"/>
      <c r="L11483" s="3"/>
    </row>
    <row r="11484" spans="9:33" x14ac:dyDescent="0.2">
      <c r="I11484" s="1"/>
      <c r="L11484" s="1"/>
      <c r="AC11484" s="5"/>
      <c r="AD11484" s="5"/>
      <c r="AE11484" s="5"/>
      <c r="AF11484" s="5"/>
      <c r="AG11484" s="5"/>
    </row>
    <row r="11485" spans="9:33" x14ac:dyDescent="0.2">
      <c r="I11485" s="1"/>
      <c r="L11485" s="1"/>
      <c r="AC11485" s="5"/>
      <c r="AD11485" s="5"/>
      <c r="AE11485" s="5"/>
      <c r="AF11485" s="5"/>
      <c r="AG11485" s="5"/>
    </row>
    <row r="11486" spans="9:33" x14ac:dyDescent="0.2">
      <c r="I11486" s="1"/>
      <c r="L11486" s="1"/>
      <c r="AC11486" s="5"/>
      <c r="AD11486" s="5"/>
      <c r="AE11486" s="5"/>
      <c r="AF11486" s="5"/>
      <c r="AG11486" s="5"/>
    </row>
    <row r="11487" spans="9:33" x14ac:dyDescent="0.2">
      <c r="I11487" s="1"/>
      <c r="L11487" s="1"/>
      <c r="AC11487" s="5"/>
      <c r="AD11487" s="5"/>
      <c r="AE11487" s="5"/>
      <c r="AF11487" s="5"/>
      <c r="AG11487" s="5"/>
    </row>
    <row r="11488" spans="9:33" x14ac:dyDescent="0.2">
      <c r="I11488" s="1"/>
      <c r="L11488" s="1"/>
      <c r="AC11488" s="5"/>
      <c r="AD11488" s="5"/>
      <c r="AE11488" s="5"/>
      <c r="AF11488" s="5"/>
      <c r="AG11488" s="5"/>
    </row>
    <row r="11489" spans="9:33" x14ac:dyDescent="0.2">
      <c r="I11489" s="1"/>
      <c r="L11489" s="1"/>
      <c r="AC11489" s="5"/>
      <c r="AD11489" s="5"/>
      <c r="AE11489" s="5"/>
      <c r="AF11489" s="5"/>
      <c r="AG11489" s="5"/>
    </row>
    <row r="11490" spans="9:33" x14ac:dyDescent="0.2">
      <c r="I11490" s="1"/>
      <c r="L11490" s="1"/>
      <c r="AC11490" s="5"/>
      <c r="AD11490" s="5"/>
      <c r="AE11490" s="5"/>
      <c r="AF11490" s="5"/>
      <c r="AG11490" s="5"/>
    </row>
    <row r="11491" spans="9:33" x14ac:dyDescent="0.2">
      <c r="I11491" s="1"/>
      <c r="L11491" s="1"/>
      <c r="AC11491" s="5"/>
      <c r="AD11491" s="5"/>
      <c r="AE11491" s="5"/>
      <c r="AF11491" s="5"/>
      <c r="AG11491" s="5"/>
    </row>
    <row r="11492" spans="9:33" x14ac:dyDescent="0.2">
      <c r="I11492" s="1"/>
      <c r="L11492" s="1"/>
      <c r="AC11492" s="5"/>
      <c r="AD11492" s="5"/>
      <c r="AE11492" s="5"/>
      <c r="AF11492" s="5"/>
      <c r="AG11492" s="5"/>
    </row>
    <row r="11493" spans="9:33" x14ac:dyDescent="0.2">
      <c r="I11493" s="1"/>
      <c r="L11493" s="1"/>
      <c r="AC11493" s="5"/>
      <c r="AD11493" s="5"/>
      <c r="AE11493" s="5"/>
      <c r="AF11493" s="5"/>
      <c r="AG11493" s="5"/>
    </row>
    <row r="11494" spans="9:33" x14ac:dyDescent="0.2">
      <c r="I11494" s="2"/>
      <c r="L11494" s="1"/>
      <c r="AC11494" s="5"/>
      <c r="AD11494" s="5"/>
      <c r="AE11494" s="5"/>
      <c r="AF11494" s="5"/>
      <c r="AG11494" s="5"/>
    </row>
    <row r="11495" spans="9:33" x14ac:dyDescent="0.2">
      <c r="I11495" s="1"/>
      <c r="L11495" s="1"/>
      <c r="AC11495" s="5"/>
      <c r="AD11495" s="5"/>
      <c r="AE11495" s="5"/>
      <c r="AF11495" s="5"/>
      <c r="AG11495" s="5"/>
    </row>
    <row r="11496" spans="9:33" x14ac:dyDescent="0.2">
      <c r="I11496" s="1"/>
      <c r="L11496" s="1"/>
      <c r="AC11496" s="5"/>
      <c r="AD11496" s="5"/>
      <c r="AE11496" s="5"/>
      <c r="AF11496" s="5"/>
      <c r="AG11496" s="5"/>
    </row>
    <row r="11497" spans="9:33" x14ac:dyDescent="0.2">
      <c r="I11497" s="1"/>
      <c r="L11497" s="1"/>
      <c r="AC11497" s="5"/>
      <c r="AD11497" s="5"/>
      <c r="AE11497" s="5"/>
      <c r="AF11497" s="5"/>
      <c r="AG11497" s="5"/>
    </row>
    <row r="11498" spans="9:33" x14ac:dyDescent="0.2">
      <c r="I11498" s="1"/>
      <c r="L11498" s="1"/>
      <c r="AC11498" s="5"/>
      <c r="AD11498" s="5"/>
      <c r="AE11498" s="5"/>
      <c r="AF11498" s="5"/>
      <c r="AG11498" s="5"/>
    </row>
    <row r="11499" spans="9:33" x14ac:dyDescent="0.2">
      <c r="I11499" s="1"/>
      <c r="L11499" s="1"/>
      <c r="AC11499" s="5"/>
      <c r="AD11499" s="5"/>
      <c r="AE11499" s="5"/>
      <c r="AF11499" s="5"/>
      <c r="AG11499" s="5"/>
    </row>
    <row r="11500" spans="9:33" x14ac:dyDescent="0.2">
      <c r="I11500" s="2"/>
      <c r="L11500" s="1"/>
      <c r="AC11500" s="5"/>
      <c r="AD11500" s="5"/>
      <c r="AE11500" s="5"/>
      <c r="AF11500" s="5"/>
      <c r="AG11500" s="5"/>
    </row>
    <row r="11501" spans="9:33" x14ac:dyDescent="0.2">
      <c r="I11501" s="1"/>
      <c r="L11501" s="1"/>
      <c r="AC11501" s="5"/>
      <c r="AD11501" s="5"/>
      <c r="AE11501" s="5"/>
      <c r="AF11501" s="5"/>
      <c r="AG11501" s="5"/>
    </row>
    <row r="11502" spans="9:33" x14ac:dyDescent="0.2">
      <c r="I11502" s="2"/>
      <c r="L11502" s="1"/>
      <c r="AC11502" s="5"/>
      <c r="AD11502" s="5"/>
      <c r="AE11502" s="5"/>
      <c r="AF11502" s="5"/>
      <c r="AG11502" s="5"/>
    </row>
    <row r="11503" spans="9:33" x14ac:dyDescent="0.2">
      <c r="I11503" s="1"/>
      <c r="L11503" s="1"/>
      <c r="AC11503" s="5"/>
      <c r="AD11503" s="5"/>
      <c r="AE11503" s="5"/>
      <c r="AF11503" s="5"/>
      <c r="AG11503" s="5"/>
    </row>
    <row r="11504" spans="9:33" x14ac:dyDescent="0.2">
      <c r="I11504" s="1"/>
      <c r="L11504" s="1"/>
      <c r="AC11504" s="5"/>
      <c r="AD11504" s="5"/>
      <c r="AE11504" s="5"/>
      <c r="AF11504" s="5"/>
      <c r="AG11504" s="5"/>
    </row>
    <row r="11505" spans="9:33" x14ac:dyDescent="0.2">
      <c r="I11505" s="1"/>
      <c r="L11505" s="1"/>
      <c r="AC11505" s="5"/>
      <c r="AD11505" s="5"/>
      <c r="AE11505" s="5"/>
      <c r="AF11505" s="5"/>
      <c r="AG11505" s="5"/>
    </row>
    <row r="11506" spans="9:33" x14ac:dyDescent="0.2">
      <c r="I11506" s="1"/>
      <c r="L11506" s="1"/>
      <c r="AC11506" s="5"/>
      <c r="AD11506" s="5"/>
      <c r="AE11506" s="5"/>
      <c r="AF11506" s="5"/>
      <c r="AG11506" s="5"/>
    </row>
    <row r="11507" spans="9:33" x14ac:dyDescent="0.2">
      <c r="I11507" s="1"/>
      <c r="L11507" s="1"/>
      <c r="AC11507" s="5"/>
      <c r="AD11507" s="5"/>
      <c r="AE11507" s="5"/>
      <c r="AF11507" s="5"/>
      <c r="AG11507" s="5"/>
    </row>
    <row r="11508" spans="9:33" x14ac:dyDescent="0.2">
      <c r="I11508" s="1"/>
      <c r="L11508" s="1"/>
      <c r="AC11508" s="5"/>
      <c r="AD11508" s="5"/>
      <c r="AE11508" s="5"/>
      <c r="AF11508" s="5"/>
      <c r="AG11508" s="5"/>
    </row>
    <row r="11509" spans="9:33" x14ac:dyDescent="0.2">
      <c r="I11509" s="1"/>
      <c r="L11509" s="1"/>
      <c r="AC11509" s="5"/>
      <c r="AD11509" s="5"/>
      <c r="AE11509" s="5"/>
      <c r="AF11509" s="5"/>
      <c r="AG11509" s="5"/>
    </row>
    <row r="11510" spans="9:33" x14ac:dyDescent="0.2">
      <c r="I11510" s="1"/>
      <c r="L11510" s="1"/>
      <c r="AC11510" s="5"/>
      <c r="AD11510" s="5"/>
      <c r="AE11510" s="5"/>
      <c r="AF11510" s="5"/>
      <c r="AG11510" s="5"/>
    </row>
    <row r="11511" spans="9:33" x14ac:dyDescent="0.2">
      <c r="I11511" s="1"/>
      <c r="L11511" s="1"/>
      <c r="AC11511" s="5"/>
      <c r="AD11511" s="5"/>
      <c r="AE11511" s="5"/>
      <c r="AF11511" s="5"/>
      <c r="AG11511" s="5"/>
    </row>
    <row r="11512" spans="9:33" x14ac:dyDescent="0.2">
      <c r="I11512" s="1"/>
      <c r="L11512" s="1"/>
      <c r="AC11512" s="5"/>
      <c r="AD11512" s="5"/>
      <c r="AE11512" s="5"/>
      <c r="AF11512" s="5"/>
      <c r="AG11512" s="5"/>
    </row>
    <row r="11513" spans="9:33" x14ac:dyDescent="0.2">
      <c r="I11513" s="2"/>
      <c r="L11513" s="1"/>
      <c r="AC11513" s="5"/>
      <c r="AD11513" s="5"/>
      <c r="AE11513" s="5"/>
      <c r="AF11513" s="5"/>
      <c r="AG11513" s="5"/>
    </row>
    <row r="11514" spans="9:33" x14ac:dyDescent="0.2">
      <c r="I11514" s="1"/>
      <c r="L11514" s="1"/>
      <c r="AC11514" s="5"/>
      <c r="AD11514" s="5"/>
      <c r="AE11514" s="5"/>
      <c r="AF11514" s="5"/>
      <c r="AG11514" s="5"/>
    </row>
    <row r="11515" spans="9:33" x14ac:dyDescent="0.2">
      <c r="I11515" s="1"/>
      <c r="L11515" s="1"/>
      <c r="AC11515" s="5"/>
      <c r="AD11515" s="5"/>
      <c r="AE11515" s="5"/>
      <c r="AF11515" s="5"/>
      <c r="AG11515" s="5"/>
    </row>
    <row r="11516" spans="9:33" x14ac:dyDescent="0.2">
      <c r="I11516" s="2"/>
      <c r="L11516" s="1"/>
      <c r="AC11516" s="5"/>
      <c r="AD11516" s="5"/>
      <c r="AE11516" s="5"/>
      <c r="AF11516" s="5"/>
      <c r="AG11516" s="5"/>
    </row>
    <row r="11517" spans="9:33" x14ac:dyDescent="0.2">
      <c r="I11517" s="1"/>
      <c r="L11517" s="1"/>
      <c r="AC11517" s="5"/>
      <c r="AD11517" s="5"/>
      <c r="AE11517" s="5"/>
      <c r="AF11517" s="5"/>
      <c r="AG11517" s="5"/>
    </row>
    <row r="11518" spans="9:33" x14ac:dyDescent="0.2">
      <c r="I11518" s="2"/>
      <c r="L11518" s="1"/>
      <c r="AC11518" s="5"/>
      <c r="AD11518" s="5"/>
      <c r="AE11518" s="5"/>
      <c r="AF11518" s="5"/>
      <c r="AG11518" s="5"/>
    </row>
    <row r="11519" spans="9:33" x14ac:dyDescent="0.2">
      <c r="I11519" s="2"/>
      <c r="L11519" s="1"/>
      <c r="AC11519" s="5"/>
      <c r="AD11519" s="5"/>
      <c r="AE11519" s="5"/>
      <c r="AF11519" s="5"/>
      <c r="AG11519" s="5"/>
    </row>
    <row r="11520" spans="9:33" x14ac:dyDescent="0.2">
      <c r="I11520" s="2"/>
      <c r="L11520" s="1"/>
      <c r="AC11520" s="5"/>
      <c r="AD11520" s="5"/>
      <c r="AE11520" s="5"/>
      <c r="AF11520" s="5"/>
      <c r="AG11520" s="5"/>
    </row>
    <row r="11521" spans="9:33" x14ac:dyDescent="0.2">
      <c r="I11521" s="2"/>
      <c r="L11521" s="1"/>
      <c r="AC11521" s="5"/>
      <c r="AD11521" s="5"/>
      <c r="AE11521" s="5"/>
      <c r="AF11521" s="5"/>
      <c r="AG11521" s="5"/>
    </row>
    <row r="11522" spans="9:33" x14ac:dyDescent="0.2">
      <c r="I11522" s="1"/>
      <c r="L11522" s="1"/>
      <c r="AC11522" s="5"/>
      <c r="AD11522" s="5"/>
      <c r="AE11522" s="5"/>
      <c r="AF11522" s="5"/>
      <c r="AG11522" s="5"/>
    </row>
    <row r="11523" spans="9:33" x14ac:dyDescent="0.2">
      <c r="I11523" s="1"/>
      <c r="L11523" s="1"/>
      <c r="AC11523" s="5"/>
      <c r="AD11523" s="5"/>
      <c r="AE11523" s="5"/>
      <c r="AF11523" s="5"/>
      <c r="AG11523" s="5"/>
    </row>
    <row r="11524" spans="9:33" x14ac:dyDescent="0.2">
      <c r="I11524" s="1"/>
      <c r="L11524" s="1"/>
      <c r="AC11524" s="5"/>
      <c r="AD11524" s="5"/>
      <c r="AE11524" s="5"/>
      <c r="AF11524" s="5"/>
      <c r="AG11524" s="5"/>
    </row>
    <row r="11525" spans="9:33" x14ac:dyDescent="0.2">
      <c r="I11525" s="1"/>
      <c r="L11525" s="1"/>
      <c r="AC11525" s="5"/>
      <c r="AD11525" s="5"/>
      <c r="AE11525" s="5"/>
      <c r="AF11525" s="5"/>
      <c r="AG11525" s="5"/>
    </row>
    <row r="11526" spans="9:33" x14ac:dyDescent="0.2">
      <c r="I11526" s="1"/>
      <c r="L11526" s="1"/>
      <c r="AC11526" s="5"/>
      <c r="AD11526" s="5"/>
      <c r="AE11526" s="5"/>
      <c r="AF11526" s="5"/>
      <c r="AG11526" s="5"/>
    </row>
    <row r="11527" spans="9:33" x14ac:dyDescent="0.2">
      <c r="I11527" s="1"/>
      <c r="L11527" s="1"/>
      <c r="AC11527" s="5"/>
      <c r="AD11527" s="5"/>
      <c r="AE11527" s="5"/>
      <c r="AF11527" s="5"/>
      <c r="AG11527" s="5"/>
    </row>
    <row r="11528" spans="9:33" x14ac:dyDescent="0.2">
      <c r="I11528" s="1"/>
      <c r="L11528" s="1"/>
      <c r="AC11528" s="5"/>
      <c r="AD11528" s="5"/>
      <c r="AE11528" s="5"/>
      <c r="AF11528" s="5"/>
      <c r="AG11528" s="5"/>
    </row>
    <row r="11529" spans="9:33" x14ac:dyDescent="0.2">
      <c r="I11529" s="1"/>
      <c r="L11529" s="1"/>
      <c r="AC11529" s="5"/>
      <c r="AD11529" s="5"/>
      <c r="AE11529" s="5"/>
      <c r="AF11529" s="5"/>
      <c r="AG11529" s="5"/>
    </row>
    <row r="11530" spans="9:33" x14ac:dyDescent="0.2">
      <c r="I11530" s="1"/>
      <c r="L11530" s="1"/>
      <c r="AC11530" s="5"/>
      <c r="AD11530" s="5"/>
      <c r="AE11530" s="5"/>
      <c r="AF11530" s="5"/>
      <c r="AG11530" s="5"/>
    </row>
    <row r="11531" spans="9:33" x14ac:dyDescent="0.2">
      <c r="I11531" s="1"/>
      <c r="L11531" s="1"/>
      <c r="AC11531" s="5"/>
      <c r="AD11531" s="5"/>
      <c r="AE11531" s="5"/>
      <c r="AF11531" s="5"/>
      <c r="AG11531" s="5"/>
    </row>
    <row r="11532" spans="9:33" x14ac:dyDescent="0.2">
      <c r="I11532" s="1"/>
      <c r="L11532" s="1"/>
      <c r="AC11532" s="5"/>
      <c r="AD11532" s="5"/>
      <c r="AE11532" s="5"/>
      <c r="AF11532" s="5"/>
      <c r="AG11532" s="5"/>
    </row>
    <row r="11533" spans="9:33" x14ac:dyDescent="0.2">
      <c r="I11533" s="1"/>
      <c r="L11533" s="1"/>
      <c r="AC11533" s="5"/>
      <c r="AD11533" s="5"/>
      <c r="AE11533" s="5"/>
      <c r="AF11533" s="5"/>
      <c r="AG11533" s="5"/>
    </row>
    <row r="11534" spans="9:33" x14ac:dyDescent="0.2">
      <c r="I11534" s="1"/>
      <c r="L11534" s="1"/>
      <c r="AC11534" s="5"/>
      <c r="AD11534" s="5"/>
      <c r="AE11534" s="5"/>
      <c r="AF11534" s="5"/>
      <c r="AG11534" s="5"/>
    </row>
    <row r="11535" spans="9:33" x14ac:dyDescent="0.2">
      <c r="I11535" s="1"/>
      <c r="L11535" s="1"/>
      <c r="AC11535" s="5"/>
      <c r="AD11535" s="5"/>
      <c r="AE11535" s="5"/>
      <c r="AF11535" s="5"/>
      <c r="AG11535" s="5"/>
    </row>
    <row r="11536" spans="9:33" x14ac:dyDescent="0.2">
      <c r="I11536" s="1"/>
      <c r="L11536" s="1"/>
      <c r="AC11536" s="5"/>
      <c r="AD11536" s="5"/>
      <c r="AE11536" s="5"/>
      <c r="AF11536" s="5"/>
      <c r="AG11536" s="5"/>
    </row>
    <row r="11537" spans="9:33" x14ac:dyDescent="0.2">
      <c r="I11537" s="1"/>
      <c r="L11537" s="1"/>
      <c r="AC11537" s="5"/>
      <c r="AD11537" s="5"/>
      <c r="AE11537" s="5"/>
      <c r="AF11537" s="5"/>
      <c r="AG11537" s="5"/>
    </row>
    <row r="11538" spans="9:33" x14ac:dyDescent="0.2">
      <c r="I11538" s="1"/>
      <c r="L11538" s="1"/>
      <c r="AC11538" s="5"/>
      <c r="AD11538" s="5"/>
      <c r="AE11538" s="5"/>
      <c r="AF11538" s="5"/>
      <c r="AG11538" s="5"/>
    </row>
    <row r="11539" spans="9:33" x14ac:dyDescent="0.2">
      <c r="I11539" s="1"/>
      <c r="L11539" s="1"/>
      <c r="AC11539" s="5"/>
      <c r="AD11539" s="5"/>
      <c r="AE11539" s="5"/>
      <c r="AF11539" s="5"/>
      <c r="AG11539" s="5"/>
    </row>
    <row r="11540" spans="9:33" x14ac:dyDescent="0.2">
      <c r="I11540" s="1"/>
      <c r="L11540" s="1"/>
      <c r="AC11540" s="5"/>
      <c r="AD11540" s="5"/>
      <c r="AE11540" s="5"/>
      <c r="AF11540" s="5"/>
      <c r="AG11540" s="5"/>
    </row>
    <row r="11541" spans="9:33" x14ac:dyDescent="0.2">
      <c r="I11541" s="1"/>
      <c r="L11541" s="1"/>
      <c r="AC11541" s="5"/>
      <c r="AD11541" s="5"/>
      <c r="AE11541" s="5"/>
      <c r="AF11541" s="5"/>
      <c r="AG11541" s="5"/>
    </row>
    <row r="11542" spans="9:33" x14ac:dyDescent="0.2">
      <c r="I11542" s="1"/>
      <c r="L11542" s="1"/>
      <c r="AC11542" s="5"/>
      <c r="AD11542" s="5"/>
      <c r="AE11542" s="5"/>
      <c r="AF11542" s="5"/>
      <c r="AG11542" s="5"/>
    </row>
    <row r="11543" spans="9:33" x14ac:dyDescent="0.2">
      <c r="I11543" s="1"/>
      <c r="L11543" s="1"/>
      <c r="AC11543" s="5"/>
      <c r="AD11543" s="5"/>
      <c r="AE11543" s="5"/>
      <c r="AF11543" s="5"/>
      <c r="AG11543" s="5"/>
    </row>
    <row r="11544" spans="9:33" x14ac:dyDescent="0.2">
      <c r="I11544" s="1"/>
      <c r="L11544" s="1"/>
      <c r="AC11544" s="5"/>
      <c r="AD11544" s="5"/>
      <c r="AE11544" s="5"/>
      <c r="AF11544" s="5"/>
      <c r="AG11544" s="5"/>
    </row>
    <row r="11545" spans="9:33" x14ac:dyDescent="0.2">
      <c r="I11545" s="1"/>
      <c r="L11545" s="1"/>
      <c r="AC11545" s="5"/>
      <c r="AD11545" s="5"/>
      <c r="AE11545" s="5"/>
      <c r="AF11545" s="5"/>
      <c r="AG11545" s="5"/>
    </row>
    <row r="11546" spans="9:33" x14ac:dyDescent="0.2">
      <c r="I11546" s="1"/>
      <c r="L11546" s="1"/>
      <c r="AC11546" s="5"/>
      <c r="AD11546" s="5"/>
      <c r="AE11546" s="5"/>
      <c r="AF11546" s="5"/>
      <c r="AG11546" s="5"/>
    </row>
    <row r="11547" spans="9:33" x14ac:dyDescent="0.2">
      <c r="I11547" s="1"/>
      <c r="L11547" s="1"/>
      <c r="AC11547" s="5"/>
      <c r="AD11547" s="5"/>
      <c r="AE11547" s="5"/>
      <c r="AF11547" s="5"/>
      <c r="AG11547" s="5"/>
    </row>
    <row r="11548" spans="9:33" x14ac:dyDescent="0.2">
      <c r="I11548" s="1"/>
      <c r="L11548" s="1"/>
      <c r="AC11548" s="5"/>
      <c r="AD11548" s="5"/>
      <c r="AE11548" s="5"/>
      <c r="AF11548" s="5"/>
      <c r="AG11548" s="5"/>
    </row>
    <row r="11549" spans="9:33" x14ac:dyDescent="0.2">
      <c r="I11549" s="1"/>
      <c r="L11549" s="1"/>
      <c r="AC11549" s="5"/>
      <c r="AD11549" s="5"/>
      <c r="AE11549" s="5"/>
      <c r="AF11549" s="5"/>
      <c r="AG11549" s="5"/>
    </row>
    <row r="11550" spans="9:33" x14ac:dyDescent="0.2">
      <c r="I11550" s="1"/>
      <c r="L11550" s="1"/>
      <c r="AC11550" s="5"/>
      <c r="AD11550" s="5"/>
      <c r="AE11550" s="5"/>
      <c r="AF11550" s="5"/>
      <c r="AG11550" s="5"/>
    </row>
    <row r="11551" spans="9:33" x14ac:dyDescent="0.2">
      <c r="I11551" s="1"/>
      <c r="L11551" s="1"/>
      <c r="AC11551" s="5"/>
      <c r="AD11551" s="5"/>
      <c r="AE11551" s="5"/>
      <c r="AF11551" s="5"/>
      <c r="AG11551" s="5"/>
    </row>
    <row r="11552" spans="9:33" x14ac:dyDescent="0.2">
      <c r="I11552" s="1"/>
      <c r="L11552" s="1"/>
      <c r="AC11552" s="5"/>
      <c r="AD11552" s="5"/>
      <c r="AE11552" s="5"/>
      <c r="AF11552" s="5"/>
      <c r="AG11552" s="5"/>
    </row>
    <row r="11553" spans="9:33" x14ac:dyDescent="0.2">
      <c r="I11553" s="1"/>
      <c r="L11553" s="1"/>
      <c r="AC11553" s="5"/>
      <c r="AD11553" s="5"/>
      <c r="AE11553" s="5"/>
      <c r="AF11553" s="5"/>
      <c r="AG11553" s="5"/>
    </row>
    <row r="11554" spans="9:33" x14ac:dyDescent="0.2">
      <c r="I11554" s="1"/>
      <c r="L11554" s="1"/>
      <c r="AC11554" s="5"/>
      <c r="AD11554" s="5"/>
      <c r="AE11554" s="5"/>
      <c r="AF11554" s="5"/>
      <c r="AG11554" s="5"/>
    </row>
    <row r="11555" spans="9:33" x14ac:dyDescent="0.2">
      <c r="I11555" s="1"/>
      <c r="L11555" s="1"/>
      <c r="AC11555" s="5"/>
      <c r="AD11555" s="5"/>
      <c r="AE11555" s="5"/>
      <c r="AF11555" s="5"/>
      <c r="AG11555" s="5"/>
    </row>
    <row r="11556" spans="9:33" x14ac:dyDescent="0.2">
      <c r="I11556" s="1"/>
      <c r="L11556" s="1"/>
      <c r="AC11556" s="5"/>
      <c r="AD11556" s="5"/>
      <c r="AE11556" s="5"/>
      <c r="AF11556" s="5"/>
      <c r="AG11556" s="5"/>
    </row>
    <row r="11557" spans="9:33" x14ac:dyDescent="0.2">
      <c r="I11557" s="1"/>
      <c r="L11557" s="1"/>
      <c r="AC11557" s="5"/>
      <c r="AD11557" s="5"/>
      <c r="AE11557" s="5"/>
      <c r="AF11557" s="5"/>
      <c r="AG11557" s="5"/>
    </row>
    <row r="11558" spans="9:33" x14ac:dyDescent="0.2">
      <c r="I11558" s="1"/>
      <c r="L11558" s="1"/>
      <c r="AC11558" s="5"/>
      <c r="AD11558" s="5"/>
      <c r="AE11558" s="5"/>
      <c r="AF11558" s="5"/>
      <c r="AG11558" s="5"/>
    </row>
    <row r="11559" spans="9:33" x14ac:dyDescent="0.2">
      <c r="I11559" s="1"/>
      <c r="L11559" s="1"/>
      <c r="AC11559" s="5"/>
      <c r="AD11559" s="5"/>
      <c r="AE11559" s="5"/>
      <c r="AF11559" s="5"/>
      <c r="AG11559" s="5"/>
    </row>
    <row r="11560" spans="9:33" x14ac:dyDescent="0.2">
      <c r="I11560" s="1"/>
      <c r="L11560" s="1"/>
      <c r="AC11560" s="5"/>
      <c r="AD11560" s="5"/>
      <c r="AE11560" s="5"/>
      <c r="AF11560" s="5"/>
      <c r="AG11560" s="5"/>
    </row>
    <row r="11561" spans="9:33" x14ac:dyDescent="0.2">
      <c r="I11561" s="1"/>
      <c r="L11561" s="1"/>
      <c r="AC11561" s="5"/>
      <c r="AD11561" s="5"/>
      <c r="AE11561" s="5"/>
      <c r="AF11561" s="5"/>
      <c r="AG11561" s="5"/>
    </row>
    <row r="11562" spans="9:33" x14ac:dyDescent="0.2">
      <c r="I11562" s="1"/>
      <c r="L11562" s="1"/>
      <c r="AC11562" s="5"/>
      <c r="AD11562" s="5"/>
      <c r="AE11562" s="5"/>
      <c r="AF11562" s="5"/>
      <c r="AG11562" s="5"/>
    </row>
    <row r="11563" spans="9:33" x14ac:dyDescent="0.2">
      <c r="I11563" s="1"/>
      <c r="L11563" s="1"/>
      <c r="AC11563" s="5"/>
      <c r="AD11563" s="5"/>
      <c r="AE11563" s="5"/>
      <c r="AF11563" s="5"/>
      <c r="AG11563" s="5"/>
    </row>
    <row r="11564" spans="9:33" x14ac:dyDescent="0.2">
      <c r="I11564" s="1"/>
      <c r="L11564" s="1"/>
      <c r="AC11564" s="5"/>
      <c r="AD11564" s="5"/>
      <c r="AE11564" s="5"/>
      <c r="AF11564" s="5"/>
      <c r="AG11564" s="5"/>
    </row>
    <row r="11565" spans="9:33" x14ac:dyDescent="0.2">
      <c r="I11565" s="1"/>
      <c r="L11565" s="1"/>
      <c r="AC11565" s="5"/>
      <c r="AD11565" s="5"/>
      <c r="AE11565" s="5"/>
      <c r="AF11565" s="5"/>
      <c r="AG11565" s="5"/>
    </row>
    <row r="11566" spans="9:33" x14ac:dyDescent="0.2">
      <c r="I11566" s="1"/>
      <c r="L11566" s="1"/>
      <c r="AC11566" s="5"/>
      <c r="AD11566" s="5"/>
      <c r="AE11566" s="5"/>
      <c r="AF11566" s="5"/>
      <c r="AG11566" s="5"/>
    </row>
    <row r="11567" spans="9:33" x14ac:dyDescent="0.2">
      <c r="I11567" s="1"/>
      <c r="L11567" s="1"/>
      <c r="AC11567" s="5"/>
      <c r="AD11567" s="5"/>
      <c r="AE11567" s="5"/>
      <c r="AF11567" s="5"/>
      <c r="AG11567" s="5"/>
    </row>
    <row r="11568" spans="9:33" x14ac:dyDescent="0.2">
      <c r="I11568" s="1"/>
      <c r="L11568" s="1"/>
      <c r="AC11568" s="5"/>
      <c r="AD11568" s="5"/>
      <c r="AE11568" s="5"/>
      <c r="AF11568" s="5"/>
      <c r="AG11568" s="5"/>
    </row>
    <row r="11569" spans="9:33" x14ac:dyDescent="0.2">
      <c r="I11569" s="1"/>
      <c r="L11569" s="1"/>
      <c r="AC11569" s="5"/>
      <c r="AD11569" s="5"/>
      <c r="AE11569" s="5"/>
      <c r="AF11569" s="5"/>
      <c r="AG11569" s="5"/>
    </row>
    <row r="11570" spans="9:33" x14ac:dyDescent="0.2">
      <c r="I11570" s="1"/>
      <c r="L11570" s="1"/>
      <c r="AC11570" s="5"/>
      <c r="AD11570" s="5"/>
      <c r="AE11570" s="5"/>
      <c r="AF11570" s="5"/>
      <c r="AG11570" s="5"/>
    </row>
    <row r="11571" spans="9:33" x14ac:dyDescent="0.2">
      <c r="I11571" s="1"/>
      <c r="L11571" s="1"/>
      <c r="AC11571" s="5"/>
      <c r="AD11571" s="5"/>
      <c r="AE11571" s="5"/>
      <c r="AF11571" s="5"/>
      <c r="AG11571" s="5"/>
    </row>
    <row r="11572" spans="9:33" x14ac:dyDescent="0.2">
      <c r="I11572" s="1"/>
      <c r="L11572" s="1"/>
      <c r="AC11572" s="5"/>
      <c r="AD11572" s="5"/>
      <c r="AE11572" s="5"/>
      <c r="AF11572" s="5"/>
      <c r="AG11572" s="5"/>
    </row>
    <row r="11573" spans="9:33" x14ac:dyDescent="0.2">
      <c r="I11573" s="1"/>
      <c r="L11573" s="1"/>
      <c r="AC11573" s="5"/>
      <c r="AD11573" s="5"/>
      <c r="AE11573" s="5"/>
      <c r="AF11573" s="5"/>
      <c r="AG11573" s="5"/>
    </row>
    <row r="11574" spans="9:33" x14ac:dyDescent="0.2">
      <c r="I11574" s="1"/>
      <c r="L11574" s="1"/>
      <c r="AC11574" s="5"/>
      <c r="AD11574" s="5"/>
      <c r="AE11574" s="5"/>
      <c r="AF11574" s="5"/>
      <c r="AG11574" s="5"/>
    </row>
    <row r="11575" spans="9:33" x14ac:dyDescent="0.2">
      <c r="I11575" s="1"/>
      <c r="L11575" s="1"/>
      <c r="AC11575" s="5"/>
      <c r="AD11575" s="5"/>
      <c r="AE11575" s="5"/>
      <c r="AF11575" s="5"/>
      <c r="AG11575" s="5"/>
    </row>
    <row r="11576" spans="9:33" x14ac:dyDescent="0.2">
      <c r="I11576" s="1"/>
      <c r="L11576" s="1"/>
      <c r="AC11576" s="5"/>
      <c r="AD11576" s="5"/>
      <c r="AE11576" s="5"/>
      <c r="AF11576" s="5"/>
      <c r="AG11576" s="5"/>
    </row>
    <row r="11577" spans="9:33" x14ac:dyDescent="0.2">
      <c r="I11577" s="1"/>
      <c r="L11577" s="1"/>
      <c r="AC11577" s="5"/>
      <c r="AD11577" s="5"/>
      <c r="AE11577" s="5"/>
      <c r="AF11577" s="5"/>
      <c r="AG11577" s="5"/>
    </row>
    <row r="11578" spans="9:33" x14ac:dyDescent="0.2">
      <c r="I11578" s="1"/>
      <c r="L11578" s="1"/>
      <c r="AC11578" s="5"/>
      <c r="AD11578" s="5"/>
      <c r="AE11578" s="5"/>
      <c r="AF11578" s="5"/>
      <c r="AG11578" s="5"/>
    </row>
    <row r="11579" spans="9:33" x14ac:dyDescent="0.2">
      <c r="I11579" s="1"/>
      <c r="L11579" s="1"/>
      <c r="AC11579" s="5"/>
      <c r="AD11579" s="5"/>
      <c r="AE11579" s="5"/>
      <c r="AF11579" s="5"/>
      <c r="AG11579" s="5"/>
    </row>
    <row r="11580" spans="9:33" x14ac:dyDescent="0.2">
      <c r="I11580" s="1"/>
      <c r="L11580" s="1"/>
      <c r="AC11580" s="5"/>
      <c r="AD11580" s="5"/>
      <c r="AE11580" s="5"/>
      <c r="AF11580" s="5"/>
      <c r="AG11580" s="5"/>
    </row>
    <row r="11581" spans="9:33" x14ac:dyDescent="0.2">
      <c r="I11581" s="1"/>
      <c r="L11581" s="1"/>
      <c r="AC11581" s="5"/>
      <c r="AD11581" s="5"/>
      <c r="AE11581" s="5"/>
      <c r="AF11581" s="5"/>
      <c r="AG11581" s="5"/>
    </row>
    <row r="11582" spans="9:33" x14ac:dyDescent="0.2">
      <c r="I11582" s="1"/>
      <c r="L11582" s="1"/>
      <c r="AC11582" s="5"/>
      <c r="AD11582" s="5"/>
      <c r="AE11582" s="5"/>
      <c r="AF11582" s="5"/>
      <c r="AG11582" s="5"/>
    </row>
    <row r="11583" spans="9:33" x14ac:dyDescent="0.2">
      <c r="I11583" s="1"/>
      <c r="L11583" s="1"/>
      <c r="AC11583" s="5"/>
      <c r="AD11583" s="5"/>
      <c r="AE11583" s="5"/>
      <c r="AF11583" s="5"/>
      <c r="AG11583" s="5"/>
    </row>
    <row r="11584" spans="9:33" x14ac:dyDescent="0.2">
      <c r="I11584" s="1"/>
      <c r="L11584" s="1"/>
      <c r="AC11584" s="5"/>
      <c r="AD11584" s="5"/>
      <c r="AE11584" s="5"/>
      <c r="AF11584" s="5"/>
      <c r="AG11584" s="5"/>
    </row>
    <row r="11585" spans="9:33" x14ac:dyDescent="0.2">
      <c r="I11585" s="1"/>
      <c r="L11585" s="1"/>
      <c r="AC11585" s="5"/>
      <c r="AD11585" s="5"/>
      <c r="AE11585" s="5"/>
      <c r="AF11585" s="5"/>
      <c r="AG11585" s="5"/>
    </row>
    <row r="11586" spans="9:33" x14ac:dyDescent="0.2">
      <c r="I11586" s="1"/>
      <c r="L11586" s="1"/>
      <c r="AC11586" s="5"/>
      <c r="AD11586" s="5"/>
      <c r="AE11586" s="5"/>
      <c r="AF11586" s="5"/>
      <c r="AG11586" s="5"/>
    </row>
    <row r="11587" spans="9:33" x14ac:dyDescent="0.2">
      <c r="I11587" s="1"/>
      <c r="L11587" s="1"/>
      <c r="AC11587" s="5"/>
      <c r="AD11587" s="5"/>
      <c r="AE11587" s="5"/>
      <c r="AF11587" s="5"/>
      <c r="AG11587" s="5"/>
    </row>
    <row r="11588" spans="9:33" x14ac:dyDescent="0.2">
      <c r="I11588" s="1"/>
      <c r="L11588" s="1"/>
      <c r="AC11588" s="5"/>
      <c r="AD11588" s="5"/>
      <c r="AE11588" s="5"/>
      <c r="AF11588" s="5"/>
      <c r="AG11588" s="5"/>
    </row>
    <row r="11589" spans="9:33" x14ac:dyDescent="0.2">
      <c r="I11589" s="1"/>
      <c r="L11589" s="1"/>
      <c r="AC11589" s="5"/>
      <c r="AD11589" s="5"/>
      <c r="AE11589" s="5"/>
      <c r="AF11589" s="5"/>
      <c r="AG11589" s="5"/>
    </row>
    <row r="11590" spans="9:33" x14ac:dyDescent="0.2">
      <c r="I11590" s="1"/>
      <c r="L11590" s="3"/>
    </row>
    <row r="11591" spans="9:33" x14ac:dyDescent="0.2">
      <c r="I11591" s="1"/>
      <c r="L11591" s="1"/>
      <c r="AC11591" s="5"/>
      <c r="AD11591" s="5"/>
      <c r="AE11591" s="5"/>
      <c r="AF11591" s="5"/>
      <c r="AG11591" s="5"/>
    </row>
    <row r="11592" spans="9:33" x14ac:dyDescent="0.2">
      <c r="I11592" s="1"/>
      <c r="L11592" s="1"/>
      <c r="AC11592" s="5"/>
      <c r="AD11592" s="5"/>
      <c r="AE11592" s="5"/>
      <c r="AF11592" s="5"/>
      <c r="AG11592" s="5"/>
    </row>
    <row r="11593" spans="9:33" x14ac:dyDescent="0.2">
      <c r="I11593" s="1"/>
      <c r="L11593" s="1"/>
      <c r="AC11593" s="5"/>
      <c r="AD11593" s="5"/>
      <c r="AE11593" s="5"/>
      <c r="AF11593" s="5"/>
      <c r="AG11593" s="5"/>
    </row>
    <row r="11594" spans="9:33" x14ac:dyDescent="0.2">
      <c r="I11594" s="1"/>
      <c r="L11594" s="1"/>
      <c r="AC11594" s="5"/>
      <c r="AD11594" s="5"/>
      <c r="AE11594" s="5"/>
      <c r="AF11594" s="5"/>
      <c r="AG11594" s="5"/>
    </row>
    <row r="11595" spans="9:33" x14ac:dyDescent="0.2">
      <c r="I11595" s="1"/>
      <c r="L11595" s="1"/>
      <c r="AC11595" s="5"/>
      <c r="AD11595" s="5"/>
      <c r="AE11595" s="5"/>
      <c r="AF11595" s="5"/>
      <c r="AG11595" s="5"/>
    </row>
    <row r="11596" spans="9:33" x14ac:dyDescent="0.2">
      <c r="I11596" s="1"/>
      <c r="L11596" s="1"/>
      <c r="AC11596" s="5"/>
      <c r="AD11596" s="5"/>
      <c r="AE11596" s="5"/>
      <c r="AF11596" s="5"/>
      <c r="AG11596" s="5"/>
    </row>
    <row r="11597" spans="9:33" x14ac:dyDescent="0.2">
      <c r="I11597" s="1"/>
      <c r="L11597" s="1"/>
      <c r="AC11597" s="5"/>
      <c r="AD11597" s="5"/>
      <c r="AE11597" s="5"/>
      <c r="AF11597" s="5"/>
      <c r="AG11597" s="5"/>
    </row>
    <row r="11598" spans="9:33" x14ac:dyDescent="0.2">
      <c r="I11598" s="1"/>
      <c r="L11598" s="1"/>
      <c r="AC11598" s="5"/>
      <c r="AD11598" s="5"/>
      <c r="AE11598" s="5"/>
      <c r="AF11598" s="5"/>
      <c r="AG11598" s="5"/>
    </row>
    <row r="11599" spans="9:33" x14ac:dyDescent="0.2">
      <c r="I11599" s="1"/>
      <c r="L11599" s="1"/>
      <c r="AC11599" s="5"/>
      <c r="AD11599" s="5"/>
      <c r="AE11599" s="5"/>
      <c r="AF11599" s="5"/>
      <c r="AG11599" s="5"/>
    </row>
    <row r="11600" spans="9:33" x14ac:dyDescent="0.2">
      <c r="I11600" s="1"/>
      <c r="L11600" s="1"/>
      <c r="AC11600" s="5"/>
      <c r="AD11600" s="5"/>
      <c r="AE11600" s="5"/>
      <c r="AF11600" s="5"/>
      <c r="AG11600" s="5"/>
    </row>
    <row r="11601" spans="9:33" x14ac:dyDescent="0.2">
      <c r="I11601" s="2"/>
      <c r="L11601" s="1"/>
      <c r="AC11601" s="5"/>
      <c r="AD11601" s="5"/>
      <c r="AE11601" s="5"/>
      <c r="AF11601" s="5"/>
      <c r="AG11601" s="5"/>
    </row>
    <row r="11602" spans="9:33" x14ac:dyDescent="0.2">
      <c r="I11602" s="1"/>
      <c r="L11602" s="1"/>
      <c r="AC11602" s="5"/>
      <c r="AD11602" s="5"/>
      <c r="AE11602" s="5"/>
      <c r="AF11602" s="5"/>
      <c r="AG11602" s="5"/>
    </row>
    <row r="11603" spans="9:33" x14ac:dyDescent="0.2">
      <c r="I11603" s="1"/>
      <c r="L11603" s="1"/>
      <c r="AC11603" s="5"/>
      <c r="AD11603" s="5"/>
      <c r="AE11603" s="5"/>
      <c r="AF11603" s="5"/>
      <c r="AG11603" s="5"/>
    </row>
    <row r="11604" spans="9:33" x14ac:dyDescent="0.2">
      <c r="I11604" s="1"/>
      <c r="L11604" s="1"/>
      <c r="AC11604" s="5"/>
      <c r="AD11604" s="5"/>
      <c r="AE11604" s="5"/>
      <c r="AF11604" s="5"/>
      <c r="AG11604" s="5"/>
    </row>
    <row r="11605" spans="9:33" x14ac:dyDescent="0.2">
      <c r="I11605" s="1"/>
      <c r="L11605" s="1"/>
      <c r="AC11605" s="5"/>
      <c r="AD11605" s="5"/>
      <c r="AE11605" s="5"/>
      <c r="AF11605" s="5"/>
      <c r="AG11605" s="5"/>
    </row>
    <row r="11606" spans="9:33" x14ac:dyDescent="0.2">
      <c r="I11606" s="1"/>
      <c r="L11606" s="1"/>
      <c r="AC11606" s="5"/>
      <c r="AD11606" s="5"/>
      <c r="AE11606" s="5"/>
      <c r="AF11606" s="5"/>
      <c r="AG11606" s="5"/>
    </row>
    <row r="11607" spans="9:33" x14ac:dyDescent="0.2">
      <c r="I11607" s="2"/>
      <c r="L11607" s="1"/>
      <c r="AC11607" s="5"/>
      <c r="AD11607" s="5"/>
      <c r="AE11607" s="5"/>
      <c r="AF11607" s="5"/>
      <c r="AG11607" s="5"/>
    </row>
    <row r="11608" spans="9:33" x14ac:dyDescent="0.2">
      <c r="I11608" s="1"/>
      <c r="L11608" s="1"/>
      <c r="AC11608" s="5"/>
      <c r="AD11608" s="5"/>
      <c r="AE11608" s="5"/>
      <c r="AF11608" s="5"/>
      <c r="AG11608" s="5"/>
    </row>
    <row r="11609" spans="9:33" x14ac:dyDescent="0.2">
      <c r="I11609" s="2"/>
      <c r="L11609" s="1"/>
      <c r="AC11609" s="5"/>
      <c r="AD11609" s="5"/>
      <c r="AE11609" s="5"/>
      <c r="AF11609" s="5"/>
      <c r="AG11609" s="5"/>
    </row>
    <row r="11610" spans="9:33" x14ac:dyDescent="0.2">
      <c r="I11610" s="1"/>
      <c r="L11610" s="1"/>
      <c r="AC11610" s="5"/>
      <c r="AD11610" s="5"/>
      <c r="AE11610" s="5"/>
      <c r="AF11610" s="5"/>
      <c r="AG11610" s="5"/>
    </row>
    <row r="11611" spans="9:33" x14ac:dyDescent="0.2">
      <c r="I11611" s="1"/>
      <c r="L11611" s="1"/>
      <c r="AC11611" s="5"/>
      <c r="AD11611" s="5"/>
      <c r="AE11611" s="5"/>
      <c r="AF11611" s="5"/>
      <c r="AG11611" s="5"/>
    </row>
    <row r="11612" spans="9:33" x14ac:dyDescent="0.2">
      <c r="I11612" s="1"/>
      <c r="L11612" s="1"/>
      <c r="AC11612" s="5"/>
      <c r="AD11612" s="5"/>
      <c r="AE11612" s="5"/>
      <c r="AF11612" s="5"/>
      <c r="AG11612" s="5"/>
    </row>
    <row r="11613" spans="9:33" x14ac:dyDescent="0.2">
      <c r="I11613" s="1"/>
      <c r="L11613" s="1"/>
      <c r="AC11613" s="5"/>
      <c r="AD11613" s="5"/>
      <c r="AE11613" s="5"/>
      <c r="AF11613" s="5"/>
      <c r="AG11613" s="5"/>
    </row>
    <row r="11614" spans="9:33" x14ac:dyDescent="0.2">
      <c r="I11614" s="1"/>
      <c r="L11614" s="1"/>
      <c r="AC11614" s="5"/>
      <c r="AD11614" s="5"/>
      <c r="AE11614" s="5"/>
      <c r="AF11614" s="5"/>
      <c r="AG11614" s="5"/>
    </row>
    <row r="11615" spans="9:33" x14ac:dyDescent="0.2">
      <c r="I11615" s="1"/>
      <c r="L11615" s="1"/>
      <c r="AC11615" s="5"/>
      <c r="AD11615" s="5"/>
      <c r="AE11615" s="5"/>
      <c r="AF11615" s="5"/>
      <c r="AG11615" s="5"/>
    </row>
    <row r="11616" spans="9:33" x14ac:dyDescent="0.2">
      <c r="I11616" s="1"/>
      <c r="L11616" s="1"/>
      <c r="AC11616" s="5"/>
      <c r="AD11616" s="5"/>
      <c r="AE11616" s="5"/>
      <c r="AF11616" s="5"/>
      <c r="AG11616" s="5"/>
    </row>
    <row r="11617" spans="9:33" x14ac:dyDescent="0.2">
      <c r="I11617" s="1"/>
      <c r="L11617" s="1"/>
      <c r="AC11617" s="5"/>
      <c r="AD11617" s="5"/>
      <c r="AE11617" s="5"/>
      <c r="AF11617" s="5"/>
      <c r="AG11617" s="5"/>
    </row>
    <row r="11618" spans="9:33" x14ac:dyDescent="0.2">
      <c r="I11618" s="1"/>
      <c r="L11618" s="1"/>
      <c r="AC11618" s="5"/>
      <c r="AD11618" s="5"/>
      <c r="AE11618" s="5"/>
      <c r="AF11618" s="5"/>
      <c r="AG11618" s="5"/>
    </row>
    <row r="11619" spans="9:33" x14ac:dyDescent="0.2">
      <c r="I11619" s="1"/>
      <c r="L11619" s="1"/>
      <c r="AC11619" s="5"/>
      <c r="AD11619" s="5"/>
      <c r="AE11619" s="5"/>
      <c r="AF11619" s="5"/>
      <c r="AG11619" s="5"/>
    </row>
    <row r="11620" spans="9:33" x14ac:dyDescent="0.2">
      <c r="I11620" s="2"/>
      <c r="L11620" s="1"/>
      <c r="AC11620" s="5"/>
      <c r="AD11620" s="5"/>
      <c r="AE11620" s="5"/>
      <c r="AF11620" s="5"/>
      <c r="AG11620" s="5"/>
    </row>
    <row r="11621" spans="9:33" x14ac:dyDescent="0.2">
      <c r="I11621" s="1"/>
      <c r="L11621" s="1"/>
      <c r="AC11621" s="5"/>
      <c r="AD11621" s="5"/>
      <c r="AE11621" s="5"/>
      <c r="AF11621" s="5"/>
      <c r="AG11621" s="5"/>
    </row>
    <row r="11622" spans="9:33" x14ac:dyDescent="0.2">
      <c r="I11622" s="1"/>
      <c r="L11622" s="1"/>
      <c r="AC11622" s="5"/>
      <c r="AD11622" s="5"/>
      <c r="AE11622" s="5"/>
      <c r="AF11622" s="5"/>
      <c r="AG11622" s="5"/>
    </row>
    <row r="11623" spans="9:33" x14ac:dyDescent="0.2">
      <c r="I11623" s="2"/>
      <c r="L11623" s="1"/>
      <c r="AC11623" s="5"/>
      <c r="AD11623" s="5"/>
      <c r="AE11623" s="5"/>
      <c r="AF11623" s="5"/>
      <c r="AG11623" s="5"/>
    </row>
    <row r="11624" spans="9:33" x14ac:dyDescent="0.2">
      <c r="I11624" s="1"/>
      <c r="L11624" s="1"/>
      <c r="AC11624" s="5"/>
      <c r="AD11624" s="5"/>
      <c r="AE11624" s="5"/>
      <c r="AF11624" s="5"/>
      <c r="AG11624" s="5"/>
    </row>
    <row r="11625" spans="9:33" x14ac:dyDescent="0.2">
      <c r="I11625" s="2"/>
      <c r="L11625" s="1"/>
      <c r="AC11625" s="5"/>
      <c r="AD11625" s="5"/>
      <c r="AE11625" s="5"/>
      <c r="AF11625" s="5"/>
      <c r="AG11625" s="5"/>
    </row>
    <row r="11626" spans="9:33" x14ac:dyDescent="0.2">
      <c r="I11626" s="2"/>
      <c r="L11626" s="1"/>
      <c r="AC11626" s="5"/>
      <c r="AD11626" s="5"/>
      <c r="AE11626" s="5"/>
      <c r="AF11626" s="5"/>
      <c r="AG11626" s="5"/>
    </row>
    <row r="11627" spans="9:33" x14ac:dyDescent="0.2">
      <c r="I11627" s="2"/>
      <c r="L11627" s="1"/>
      <c r="AC11627" s="5"/>
      <c r="AD11627" s="5"/>
      <c r="AE11627" s="5"/>
      <c r="AF11627" s="5"/>
      <c r="AG11627" s="5"/>
    </row>
    <row r="11628" spans="9:33" x14ac:dyDescent="0.2">
      <c r="I11628" s="2"/>
      <c r="L11628" s="1"/>
      <c r="AC11628" s="5"/>
      <c r="AD11628" s="5"/>
      <c r="AE11628" s="5"/>
      <c r="AF11628" s="5"/>
      <c r="AG11628" s="5"/>
    </row>
    <row r="11629" spans="9:33" x14ac:dyDescent="0.2">
      <c r="I11629" s="1"/>
      <c r="L11629" s="1"/>
      <c r="AC11629" s="5"/>
      <c r="AD11629" s="5"/>
      <c r="AE11629" s="5"/>
      <c r="AF11629" s="5"/>
      <c r="AG11629" s="5"/>
    </row>
    <row r="11630" spans="9:33" x14ac:dyDescent="0.2">
      <c r="I11630" s="1"/>
      <c r="L11630" s="1"/>
      <c r="AC11630" s="5"/>
      <c r="AD11630" s="5"/>
      <c r="AE11630" s="5"/>
      <c r="AF11630" s="5"/>
      <c r="AG11630" s="5"/>
    </row>
    <row r="11631" spans="9:33" x14ac:dyDescent="0.2">
      <c r="I11631" s="1"/>
      <c r="L11631" s="1"/>
      <c r="AC11631" s="5"/>
      <c r="AD11631" s="5"/>
      <c r="AE11631" s="5"/>
      <c r="AF11631" s="5"/>
      <c r="AG11631" s="5"/>
    </row>
    <row r="11632" spans="9:33" x14ac:dyDescent="0.2">
      <c r="I11632" s="1"/>
      <c r="L11632" s="1"/>
      <c r="AC11632" s="5"/>
      <c r="AD11632" s="5"/>
      <c r="AE11632" s="5"/>
      <c r="AF11632" s="5"/>
      <c r="AG11632" s="5"/>
    </row>
    <row r="11633" spans="9:33" x14ac:dyDescent="0.2">
      <c r="I11633" s="1"/>
      <c r="L11633" s="1"/>
      <c r="AC11633" s="5"/>
      <c r="AD11633" s="5"/>
      <c r="AE11633" s="5"/>
      <c r="AF11633" s="5"/>
      <c r="AG11633" s="5"/>
    </row>
    <row r="11634" spans="9:33" x14ac:dyDescent="0.2">
      <c r="I11634" s="1"/>
      <c r="L11634" s="1"/>
      <c r="AC11634" s="5"/>
      <c r="AD11634" s="5"/>
      <c r="AE11634" s="5"/>
      <c r="AF11634" s="5"/>
      <c r="AG11634" s="5"/>
    </row>
    <row r="11635" spans="9:33" x14ac:dyDescent="0.2">
      <c r="I11635" s="1"/>
      <c r="L11635" s="1"/>
      <c r="AC11635" s="5"/>
      <c r="AD11635" s="5"/>
      <c r="AE11635" s="5"/>
      <c r="AF11635" s="5"/>
      <c r="AG11635" s="5"/>
    </row>
    <row r="11636" spans="9:33" x14ac:dyDescent="0.2">
      <c r="I11636" s="1"/>
      <c r="L11636" s="1"/>
      <c r="AC11636" s="5"/>
      <c r="AD11636" s="5"/>
      <c r="AE11636" s="5"/>
      <c r="AF11636" s="5"/>
      <c r="AG11636" s="5"/>
    </row>
    <row r="11637" spans="9:33" x14ac:dyDescent="0.2">
      <c r="I11637" s="1"/>
      <c r="L11637" s="1"/>
      <c r="AC11637" s="5"/>
      <c r="AD11637" s="5"/>
      <c r="AE11637" s="5"/>
      <c r="AF11637" s="5"/>
      <c r="AG11637" s="5"/>
    </row>
    <row r="11638" spans="9:33" x14ac:dyDescent="0.2">
      <c r="I11638" s="1"/>
      <c r="L11638" s="1"/>
      <c r="AC11638" s="5"/>
      <c r="AD11638" s="5"/>
      <c r="AE11638" s="5"/>
      <c r="AF11638" s="5"/>
      <c r="AG11638" s="5"/>
    </row>
    <row r="11639" spans="9:33" x14ac:dyDescent="0.2">
      <c r="I11639" s="1"/>
      <c r="L11639" s="1"/>
      <c r="AC11639" s="5"/>
      <c r="AD11639" s="5"/>
      <c r="AE11639" s="5"/>
      <c r="AF11639" s="5"/>
      <c r="AG11639" s="5"/>
    </row>
    <row r="11640" spans="9:33" x14ac:dyDescent="0.2">
      <c r="I11640" s="1"/>
      <c r="L11640" s="1"/>
      <c r="AC11640" s="5"/>
      <c r="AD11640" s="5"/>
      <c r="AE11640" s="5"/>
      <c r="AF11640" s="5"/>
      <c r="AG11640" s="5"/>
    </row>
    <row r="11641" spans="9:33" x14ac:dyDescent="0.2">
      <c r="I11641" s="1"/>
      <c r="L11641" s="1"/>
      <c r="AC11641" s="5"/>
      <c r="AD11641" s="5"/>
      <c r="AE11641" s="5"/>
      <c r="AF11641" s="5"/>
      <c r="AG11641" s="5"/>
    </row>
    <row r="11642" spans="9:33" x14ac:dyDescent="0.2">
      <c r="I11642" s="1"/>
      <c r="L11642" s="1"/>
      <c r="AC11642" s="5"/>
      <c r="AD11642" s="5"/>
      <c r="AE11642" s="5"/>
      <c r="AF11642" s="5"/>
      <c r="AG11642" s="5"/>
    </row>
    <row r="11643" spans="9:33" x14ac:dyDescent="0.2">
      <c r="I11643" s="1"/>
      <c r="L11643" s="1"/>
      <c r="AC11643" s="5"/>
      <c r="AD11643" s="5"/>
      <c r="AE11643" s="5"/>
      <c r="AF11643" s="5"/>
      <c r="AG11643" s="5"/>
    </row>
    <row r="11644" spans="9:33" x14ac:dyDescent="0.2">
      <c r="I11644" s="1"/>
      <c r="L11644" s="1"/>
      <c r="AC11644" s="5"/>
      <c r="AD11644" s="5"/>
      <c r="AE11644" s="5"/>
      <c r="AF11644" s="5"/>
      <c r="AG11644" s="5"/>
    </row>
    <row r="11645" spans="9:33" x14ac:dyDescent="0.2">
      <c r="I11645" s="1"/>
      <c r="L11645" s="1"/>
      <c r="AC11645" s="5"/>
      <c r="AD11645" s="5"/>
      <c r="AE11645" s="5"/>
      <c r="AF11645" s="5"/>
      <c r="AG11645" s="5"/>
    </row>
    <row r="11646" spans="9:33" x14ac:dyDescent="0.2">
      <c r="I11646" s="1"/>
      <c r="L11646" s="1"/>
      <c r="AC11646" s="5"/>
      <c r="AD11646" s="5"/>
      <c r="AE11646" s="5"/>
      <c r="AF11646" s="5"/>
      <c r="AG11646" s="5"/>
    </row>
    <row r="11647" spans="9:33" x14ac:dyDescent="0.2">
      <c r="I11647" s="1"/>
      <c r="L11647" s="1"/>
      <c r="AC11647" s="5"/>
      <c r="AD11647" s="5"/>
      <c r="AE11647" s="5"/>
      <c r="AF11647" s="5"/>
      <c r="AG11647" s="5"/>
    </row>
    <row r="11648" spans="9:33" x14ac:dyDescent="0.2">
      <c r="I11648" s="1"/>
      <c r="L11648" s="1"/>
      <c r="AC11648" s="5"/>
      <c r="AD11648" s="5"/>
      <c r="AE11648" s="5"/>
      <c r="AF11648" s="5"/>
      <c r="AG11648" s="5"/>
    </row>
    <row r="11649" spans="9:33" x14ac:dyDescent="0.2">
      <c r="I11649" s="1"/>
      <c r="L11649" s="1"/>
      <c r="AC11649" s="5"/>
      <c r="AD11649" s="5"/>
      <c r="AE11649" s="5"/>
      <c r="AF11649" s="5"/>
      <c r="AG11649" s="5"/>
    </row>
    <row r="11650" spans="9:33" x14ac:dyDescent="0.2">
      <c r="I11650" s="1"/>
      <c r="L11650" s="1"/>
      <c r="AC11650" s="5"/>
      <c r="AD11650" s="5"/>
      <c r="AE11650" s="5"/>
      <c r="AF11650" s="5"/>
      <c r="AG11650" s="5"/>
    </row>
    <row r="11651" spans="9:33" x14ac:dyDescent="0.2">
      <c r="I11651" s="1"/>
      <c r="L11651" s="1"/>
      <c r="AC11651" s="5"/>
      <c r="AD11651" s="5"/>
      <c r="AE11651" s="5"/>
      <c r="AF11651" s="5"/>
      <c r="AG11651" s="5"/>
    </row>
    <row r="11652" spans="9:33" x14ac:dyDescent="0.2">
      <c r="I11652" s="1"/>
      <c r="L11652" s="1"/>
      <c r="AC11652" s="5"/>
      <c r="AD11652" s="5"/>
      <c r="AE11652" s="5"/>
      <c r="AF11652" s="5"/>
      <c r="AG11652" s="5"/>
    </row>
    <row r="11653" spans="9:33" x14ac:dyDescent="0.2">
      <c r="I11653" s="1"/>
      <c r="L11653" s="1"/>
      <c r="AC11653" s="5"/>
      <c r="AD11653" s="5"/>
      <c r="AE11653" s="5"/>
      <c r="AF11653" s="5"/>
      <c r="AG11653" s="5"/>
    </row>
    <row r="11654" spans="9:33" x14ac:dyDescent="0.2">
      <c r="I11654" s="1"/>
      <c r="L11654" s="1"/>
      <c r="AC11654" s="5"/>
      <c r="AD11654" s="5"/>
      <c r="AE11654" s="5"/>
      <c r="AF11654" s="5"/>
      <c r="AG11654" s="5"/>
    </row>
    <row r="11655" spans="9:33" x14ac:dyDescent="0.2">
      <c r="I11655" s="1"/>
      <c r="L11655" s="1"/>
      <c r="AC11655" s="5"/>
      <c r="AD11655" s="5"/>
      <c r="AE11655" s="5"/>
      <c r="AF11655" s="5"/>
      <c r="AG11655" s="5"/>
    </row>
    <row r="11656" spans="9:33" x14ac:dyDescent="0.2">
      <c r="I11656" s="1"/>
      <c r="L11656" s="1"/>
      <c r="AC11656" s="5"/>
      <c r="AD11656" s="5"/>
      <c r="AE11656" s="5"/>
      <c r="AF11656" s="5"/>
      <c r="AG11656" s="5"/>
    </row>
    <row r="11657" spans="9:33" x14ac:dyDescent="0.2">
      <c r="I11657" s="1"/>
      <c r="L11657" s="1"/>
      <c r="AC11657" s="5"/>
      <c r="AD11657" s="5"/>
      <c r="AE11657" s="5"/>
      <c r="AF11657" s="5"/>
      <c r="AG11657" s="5"/>
    </row>
    <row r="11658" spans="9:33" x14ac:dyDescent="0.2">
      <c r="I11658" s="1"/>
      <c r="L11658" s="1"/>
      <c r="AC11658" s="5"/>
      <c r="AD11658" s="5"/>
      <c r="AE11658" s="5"/>
      <c r="AF11658" s="5"/>
      <c r="AG11658" s="5"/>
    </row>
    <row r="11659" spans="9:33" x14ac:dyDescent="0.2">
      <c r="I11659" s="1"/>
      <c r="L11659" s="1"/>
      <c r="AC11659" s="5"/>
      <c r="AD11659" s="5"/>
      <c r="AE11659" s="5"/>
      <c r="AF11659" s="5"/>
      <c r="AG11659" s="5"/>
    </row>
    <row r="11660" spans="9:33" x14ac:dyDescent="0.2">
      <c r="I11660" s="1"/>
      <c r="L11660" s="1"/>
      <c r="AC11660" s="5"/>
      <c r="AD11660" s="5"/>
      <c r="AE11660" s="5"/>
      <c r="AF11660" s="5"/>
      <c r="AG11660" s="5"/>
    </row>
    <row r="11661" spans="9:33" x14ac:dyDescent="0.2">
      <c r="I11661" s="1"/>
      <c r="L11661" s="1"/>
      <c r="AC11661" s="5"/>
      <c r="AD11661" s="5"/>
      <c r="AE11661" s="5"/>
      <c r="AF11661" s="5"/>
      <c r="AG11661" s="5"/>
    </row>
    <row r="11662" spans="9:33" x14ac:dyDescent="0.2">
      <c r="I11662" s="1"/>
      <c r="L11662" s="1"/>
      <c r="AC11662" s="5"/>
      <c r="AD11662" s="5"/>
      <c r="AE11662" s="5"/>
      <c r="AF11662" s="5"/>
      <c r="AG11662" s="5"/>
    </row>
    <row r="11663" spans="9:33" x14ac:dyDescent="0.2">
      <c r="I11663" s="1"/>
      <c r="L11663" s="1"/>
      <c r="AC11663" s="5"/>
      <c r="AD11663" s="5"/>
      <c r="AE11663" s="5"/>
      <c r="AF11663" s="5"/>
      <c r="AG11663" s="5"/>
    </row>
    <row r="11664" spans="9:33" x14ac:dyDescent="0.2">
      <c r="I11664" s="1"/>
      <c r="L11664" s="1"/>
      <c r="AC11664" s="5"/>
      <c r="AD11664" s="5"/>
      <c r="AE11664" s="5"/>
      <c r="AF11664" s="5"/>
      <c r="AG11664" s="5"/>
    </row>
    <row r="11665" spans="9:33" x14ac:dyDescent="0.2">
      <c r="I11665" s="1"/>
      <c r="L11665" s="1"/>
      <c r="AC11665" s="5"/>
      <c r="AD11665" s="5"/>
      <c r="AE11665" s="5"/>
      <c r="AF11665" s="5"/>
      <c r="AG11665" s="5"/>
    </row>
    <row r="11666" spans="9:33" x14ac:dyDescent="0.2">
      <c r="I11666" s="1"/>
      <c r="L11666" s="1"/>
      <c r="AC11666" s="5"/>
      <c r="AD11666" s="5"/>
      <c r="AE11666" s="5"/>
      <c r="AF11666" s="5"/>
      <c r="AG11666" s="5"/>
    </row>
    <row r="11667" spans="9:33" x14ac:dyDescent="0.2">
      <c r="I11667" s="1"/>
      <c r="L11667" s="1"/>
      <c r="AC11667" s="5"/>
      <c r="AD11667" s="5"/>
      <c r="AE11667" s="5"/>
      <c r="AF11667" s="5"/>
      <c r="AG11667" s="5"/>
    </row>
    <row r="11668" spans="9:33" x14ac:dyDescent="0.2">
      <c r="I11668" s="1"/>
      <c r="L11668" s="1"/>
      <c r="AC11668" s="5"/>
      <c r="AD11668" s="5"/>
      <c r="AE11668" s="5"/>
      <c r="AF11668" s="5"/>
      <c r="AG11668" s="5"/>
    </row>
    <row r="11669" spans="9:33" x14ac:dyDescent="0.2">
      <c r="I11669" s="1"/>
      <c r="L11669" s="1"/>
      <c r="AC11669" s="5"/>
      <c r="AD11669" s="5"/>
      <c r="AE11669" s="5"/>
      <c r="AF11669" s="5"/>
      <c r="AG11669" s="5"/>
    </row>
    <row r="11670" spans="9:33" x14ac:dyDescent="0.2">
      <c r="I11670" s="1"/>
      <c r="L11670" s="1"/>
      <c r="AC11670" s="5"/>
      <c r="AD11670" s="5"/>
      <c r="AE11670" s="5"/>
      <c r="AF11670" s="5"/>
      <c r="AG11670" s="5"/>
    </row>
    <row r="11671" spans="9:33" x14ac:dyDescent="0.2">
      <c r="I11671" s="1"/>
      <c r="L11671" s="1"/>
      <c r="AC11671" s="5"/>
      <c r="AD11671" s="5"/>
      <c r="AE11671" s="5"/>
      <c r="AF11671" s="5"/>
      <c r="AG11671" s="5"/>
    </row>
    <row r="11672" spans="9:33" x14ac:dyDescent="0.2">
      <c r="I11672" s="1"/>
      <c r="L11672" s="1"/>
      <c r="AC11672" s="5"/>
      <c r="AD11672" s="5"/>
      <c r="AE11672" s="5"/>
      <c r="AF11672" s="5"/>
      <c r="AG11672" s="5"/>
    </row>
    <row r="11673" spans="9:33" x14ac:dyDescent="0.2">
      <c r="I11673" s="1"/>
      <c r="L11673" s="1"/>
      <c r="AC11673" s="5"/>
      <c r="AD11673" s="5"/>
      <c r="AE11673" s="5"/>
      <c r="AF11673" s="5"/>
      <c r="AG11673" s="5"/>
    </row>
    <row r="11674" spans="9:33" x14ac:dyDescent="0.2">
      <c r="I11674" s="1"/>
      <c r="L11674" s="1"/>
      <c r="AC11674" s="5"/>
      <c r="AD11674" s="5"/>
      <c r="AE11674" s="5"/>
      <c r="AF11674" s="5"/>
      <c r="AG11674" s="5"/>
    </row>
    <row r="11675" spans="9:33" x14ac:dyDescent="0.2">
      <c r="I11675" s="1"/>
      <c r="L11675" s="1"/>
      <c r="AC11675" s="5"/>
      <c r="AD11675" s="5"/>
      <c r="AE11675" s="5"/>
      <c r="AF11675" s="5"/>
      <c r="AG11675" s="5"/>
    </row>
    <row r="11676" spans="9:33" x14ac:dyDescent="0.2">
      <c r="I11676" s="1"/>
      <c r="L11676" s="1"/>
      <c r="AC11676" s="5"/>
      <c r="AD11676" s="5"/>
      <c r="AE11676" s="5"/>
      <c r="AF11676" s="5"/>
      <c r="AG11676" s="5"/>
    </row>
    <row r="11677" spans="9:33" x14ac:dyDescent="0.2">
      <c r="I11677" s="1"/>
      <c r="L11677" s="1"/>
      <c r="AC11677" s="5"/>
      <c r="AD11677" s="5"/>
      <c r="AE11677" s="5"/>
      <c r="AF11677" s="5"/>
      <c r="AG11677" s="5"/>
    </row>
    <row r="11678" spans="9:33" x14ac:dyDescent="0.2">
      <c r="I11678" s="1"/>
      <c r="L11678" s="1"/>
      <c r="AC11678" s="5"/>
      <c r="AD11678" s="5"/>
      <c r="AE11678" s="5"/>
      <c r="AF11678" s="5"/>
      <c r="AG11678" s="5"/>
    </row>
    <row r="11679" spans="9:33" x14ac:dyDescent="0.2">
      <c r="I11679" s="1"/>
      <c r="L11679" s="1"/>
      <c r="AC11679" s="5"/>
      <c r="AD11679" s="5"/>
      <c r="AE11679" s="5"/>
      <c r="AF11679" s="5"/>
      <c r="AG11679" s="5"/>
    </row>
    <row r="11680" spans="9:33" x14ac:dyDescent="0.2">
      <c r="I11680" s="1"/>
      <c r="L11680" s="1"/>
      <c r="AC11680" s="5"/>
      <c r="AD11680" s="5"/>
      <c r="AE11680" s="5"/>
      <c r="AF11680" s="5"/>
      <c r="AG11680" s="5"/>
    </row>
    <row r="11681" spans="9:33" x14ac:dyDescent="0.2">
      <c r="I11681" s="1"/>
      <c r="L11681" s="1"/>
      <c r="AC11681" s="5"/>
      <c r="AD11681" s="5"/>
      <c r="AE11681" s="5"/>
      <c r="AF11681" s="5"/>
      <c r="AG11681" s="5"/>
    </row>
    <row r="11682" spans="9:33" x14ac:dyDescent="0.2">
      <c r="I11682" s="1"/>
      <c r="L11682" s="1"/>
      <c r="AC11682" s="5"/>
      <c r="AD11682" s="5"/>
      <c r="AE11682" s="5"/>
      <c r="AF11682" s="5"/>
      <c r="AG11682" s="5"/>
    </row>
    <row r="11683" spans="9:33" x14ac:dyDescent="0.2">
      <c r="I11683" s="1"/>
      <c r="L11683" s="1"/>
      <c r="AC11683" s="5"/>
      <c r="AD11683" s="5"/>
      <c r="AE11683" s="5"/>
      <c r="AF11683" s="5"/>
      <c r="AG11683" s="5"/>
    </row>
    <row r="11684" spans="9:33" x14ac:dyDescent="0.2">
      <c r="I11684" s="1"/>
      <c r="L11684" s="1"/>
      <c r="AC11684" s="5"/>
      <c r="AD11684" s="5"/>
      <c r="AE11684" s="5"/>
      <c r="AF11684" s="5"/>
      <c r="AG11684" s="5"/>
    </row>
    <row r="11685" spans="9:33" x14ac:dyDescent="0.2">
      <c r="I11685" s="1"/>
      <c r="L11685" s="1"/>
      <c r="AC11685" s="5"/>
      <c r="AD11685" s="5"/>
      <c r="AE11685" s="5"/>
      <c r="AF11685" s="5"/>
      <c r="AG11685" s="5"/>
    </row>
    <row r="11686" spans="9:33" x14ac:dyDescent="0.2">
      <c r="I11686" s="1"/>
      <c r="L11686" s="1"/>
      <c r="AC11686" s="5"/>
      <c r="AD11686" s="5"/>
      <c r="AE11686" s="5"/>
      <c r="AF11686" s="5"/>
      <c r="AG11686" s="5"/>
    </row>
    <row r="11687" spans="9:33" x14ac:dyDescent="0.2">
      <c r="I11687" s="1"/>
      <c r="L11687" s="1"/>
      <c r="AC11687" s="5"/>
      <c r="AD11687" s="5"/>
      <c r="AE11687" s="5"/>
      <c r="AF11687" s="5"/>
      <c r="AG11687" s="5"/>
    </row>
    <row r="11688" spans="9:33" x14ac:dyDescent="0.2">
      <c r="I11688" s="1"/>
      <c r="L11688" s="1"/>
      <c r="AC11688" s="5"/>
      <c r="AD11688" s="5"/>
      <c r="AE11688" s="5"/>
      <c r="AF11688" s="5"/>
      <c r="AG11688" s="5"/>
    </row>
    <row r="11689" spans="9:33" x14ac:dyDescent="0.2">
      <c r="I11689" s="1"/>
      <c r="L11689" s="1"/>
      <c r="AC11689" s="5"/>
      <c r="AD11689" s="5"/>
      <c r="AE11689" s="5"/>
      <c r="AF11689" s="5"/>
      <c r="AG11689" s="5"/>
    </row>
    <row r="11690" spans="9:33" x14ac:dyDescent="0.2">
      <c r="I11690" s="1"/>
      <c r="L11690" s="1"/>
      <c r="AC11690" s="5"/>
      <c r="AD11690" s="5"/>
      <c r="AE11690" s="5"/>
      <c r="AF11690" s="5"/>
      <c r="AG11690" s="5"/>
    </row>
    <row r="11691" spans="9:33" x14ac:dyDescent="0.2">
      <c r="I11691" s="1"/>
      <c r="L11691" s="1"/>
      <c r="AC11691" s="5"/>
      <c r="AD11691" s="5"/>
      <c r="AE11691" s="5"/>
      <c r="AF11691" s="5"/>
      <c r="AG11691" s="5"/>
    </row>
    <row r="11692" spans="9:33" x14ac:dyDescent="0.2">
      <c r="I11692" s="1"/>
      <c r="L11692" s="1"/>
      <c r="AC11692" s="5"/>
      <c r="AD11692" s="5"/>
      <c r="AE11692" s="5"/>
      <c r="AF11692" s="5"/>
      <c r="AG11692" s="5"/>
    </row>
    <row r="11693" spans="9:33" x14ac:dyDescent="0.2">
      <c r="I11693" s="1"/>
      <c r="L11693" s="1"/>
      <c r="AC11693" s="5"/>
      <c r="AD11693" s="5"/>
      <c r="AE11693" s="5"/>
      <c r="AF11693" s="5"/>
      <c r="AG11693" s="5"/>
    </row>
    <row r="11694" spans="9:33" x14ac:dyDescent="0.2">
      <c r="I11694" s="1"/>
      <c r="L11694" s="1"/>
      <c r="AC11694" s="5"/>
      <c r="AD11694" s="5"/>
      <c r="AE11694" s="5"/>
      <c r="AF11694" s="5"/>
      <c r="AG11694" s="5"/>
    </row>
    <row r="11695" spans="9:33" x14ac:dyDescent="0.2">
      <c r="I11695" s="1"/>
      <c r="L11695" s="1"/>
      <c r="AC11695" s="5"/>
      <c r="AD11695" s="5"/>
      <c r="AE11695" s="5"/>
      <c r="AF11695" s="5"/>
      <c r="AG11695" s="5"/>
    </row>
    <row r="11696" spans="9:33" x14ac:dyDescent="0.2">
      <c r="I11696" s="1"/>
      <c r="L11696" s="1"/>
      <c r="AC11696" s="5"/>
      <c r="AD11696" s="5"/>
      <c r="AE11696" s="5"/>
      <c r="AF11696" s="5"/>
      <c r="AG11696" s="5"/>
    </row>
    <row r="11697" spans="9:33" x14ac:dyDescent="0.2">
      <c r="I11697" s="1"/>
      <c r="L11697" s="3"/>
    </row>
    <row r="11698" spans="9:33" x14ac:dyDescent="0.2">
      <c r="I11698" s="1"/>
      <c r="L11698" s="1"/>
      <c r="AC11698" s="5"/>
      <c r="AD11698" s="5"/>
      <c r="AE11698" s="5"/>
      <c r="AF11698" s="5"/>
      <c r="AG11698" s="5"/>
    </row>
    <row r="11699" spans="9:33" x14ac:dyDescent="0.2">
      <c r="I11699" s="1"/>
      <c r="L11699" s="1"/>
      <c r="AC11699" s="5"/>
      <c r="AD11699" s="5"/>
      <c r="AE11699" s="5"/>
      <c r="AF11699" s="5"/>
      <c r="AG11699" s="5"/>
    </row>
    <row r="11700" spans="9:33" x14ac:dyDescent="0.2">
      <c r="I11700" s="1"/>
      <c r="L11700" s="1"/>
      <c r="AC11700" s="5"/>
      <c r="AD11700" s="5"/>
      <c r="AE11700" s="5"/>
      <c r="AF11700" s="5"/>
      <c r="AG11700" s="5"/>
    </row>
    <row r="11701" spans="9:33" x14ac:dyDescent="0.2">
      <c r="I11701" s="1"/>
      <c r="L11701" s="1"/>
      <c r="AC11701" s="5"/>
      <c r="AD11701" s="5"/>
      <c r="AE11701" s="5"/>
      <c r="AF11701" s="5"/>
      <c r="AG11701" s="5"/>
    </row>
    <row r="11702" spans="9:33" x14ac:dyDescent="0.2">
      <c r="I11702" s="1"/>
      <c r="L11702" s="1"/>
      <c r="AC11702" s="5"/>
      <c r="AD11702" s="5"/>
      <c r="AE11702" s="5"/>
      <c r="AF11702" s="5"/>
      <c r="AG11702" s="5"/>
    </row>
    <row r="11703" spans="9:33" x14ac:dyDescent="0.2">
      <c r="I11703" s="1"/>
      <c r="L11703" s="1"/>
      <c r="AC11703" s="5"/>
      <c r="AD11703" s="5"/>
      <c r="AE11703" s="5"/>
      <c r="AF11703" s="5"/>
      <c r="AG11703" s="5"/>
    </row>
    <row r="11704" spans="9:33" x14ac:dyDescent="0.2">
      <c r="I11704" s="1"/>
      <c r="L11704" s="1"/>
      <c r="AC11704" s="5"/>
      <c r="AD11704" s="5"/>
      <c r="AE11704" s="5"/>
      <c r="AF11704" s="5"/>
      <c r="AG11704" s="5"/>
    </row>
    <row r="11705" spans="9:33" x14ac:dyDescent="0.2">
      <c r="I11705" s="1"/>
      <c r="L11705" s="1"/>
      <c r="AC11705" s="5"/>
      <c r="AD11705" s="5"/>
      <c r="AE11705" s="5"/>
      <c r="AF11705" s="5"/>
      <c r="AG11705" s="5"/>
    </row>
    <row r="11706" spans="9:33" x14ac:dyDescent="0.2">
      <c r="I11706" s="1"/>
      <c r="L11706" s="1"/>
      <c r="AC11706" s="5"/>
      <c r="AD11706" s="5"/>
      <c r="AE11706" s="5"/>
      <c r="AF11706" s="5"/>
      <c r="AG11706" s="5"/>
    </row>
    <row r="11707" spans="9:33" x14ac:dyDescent="0.2">
      <c r="I11707" s="1"/>
      <c r="L11707" s="1"/>
      <c r="AC11707" s="5"/>
      <c r="AD11707" s="5"/>
      <c r="AE11707" s="5"/>
      <c r="AF11707" s="5"/>
      <c r="AG11707" s="5"/>
    </row>
    <row r="11708" spans="9:33" x14ac:dyDescent="0.2">
      <c r="I11708" s="2"/>
      <c r="L11708" s="1"/>
      <c r="AC11708" s="5"/>
      <c r="AD11708" s="5"/>
      <c r="AE11708" s="5"/>
      <c r="AF11708" s="5"/>
      <c r="AG11708" s="5"/>
    </row>
    <row r="11709" spans="9:33" x14ac:dyDescent="0.2">
      <c r="I11709" s="1"/>
      <c r="L11709" s="1"/>
      <c r="AC11709" s="5"/>
      <c r="AD11709" s="5"/>
      <c r="AE11709" s="5"/>
      <c r="AF11709" s="5"/>
      <c r="AG11709" s="5"/>
    </row>
    <row r="11710" spans="9:33" x14ac:dyDescent="0.2">
      <c r="I11710" s="1"/>
      <c r="L11710" s="1"/>
      <c r="AC11710" s="5"/>
      <c r="AD11710" s="5"/>
      <c r="AE11710" s="5"/>
      <c r="AF11710" s="5"/>
      <c r="AG11710" s="5"/>
    </row>
    <row r="11711" spans="9:33" x14ac:dyDescent="0.2">
      <c r="I11711" s="1"/>
      <c r="L11711" s="1"/>
      <c r="AC11711" s="5"/>
      <c r="AD11711" s="5"/>
      <c r="AE11711" s="5"/>
      <c r="AF11711" s="5"/>
      <c r="AG11711" s="5"/>
    </row>
    <row r="11712" spans="9:33" x14ac:dyDescent="0.2">
      <c r="I11712" s="1"/>
      <c r="L11712" s="1"/>
      <c r="AC11712" s="5"/>
      <c r="AD11712" s="5"/>
      <c r="AE11712" s="5"/>
      <c r="AF11712" s="5"/>
      <c r="AG11712" s="5"/>
    </row>
    <row r="11713" spans="9:33" x14ac:dyDescent="0.2">
      <c r="I11713" s="1"/>
      <c r="L11713" s="1"/>
      <c r="AC11713" s="5"/>
      <c r="AD11713" s="5"/>
      <c r="AE11713" s="5"/>
      <c r="AF11713" s="5"/>
      <c r="AG11713" s="5"/>
    </row>
    <row r="11714" spans="9:33" x14ac:dyDescent="0.2">
      <c r="I11714" s="2"/>
      <c r="L11714" s="1"/>
      <c r="AC11714" s="5"/>
      <c r="AD11714" s="5"/>
      <c r="AE11714" s="5"/>
      <c r="AF11714" s="5"/>
      <c r="AG11714" s="5"/>
    </row>
    <row r="11715" spans="9:33" x14ac:dyDescent="0.2">
      <c r="I11715" s="1"/>
      <c r="L11715" s="1"/>
      <c r="AC11715" s="5"/>
      <c r="AD11715" s="5"/>
      <c r="AE11715" s="5"/>
      <c r="AF11715" s="5"/>
      <c r="AG11715" s="5"/>
    </row>
    <row r="11716" spans="9:33" x14ac:dyDescent="0.2">
      <c r="I11716" s="2"/>
      <c r="L11716" s="1"/>
      <c r="AC11716" s="5"/>
      <c r="AD11716" s="5"/>
      <c r="AE11716" s="5"/>
      <c r="AF11716" s="5"/>
      <c r="AG11716" s="5"/>
    </row>
    <row r="11717" spans="9:33" x14ac:dyDescent="0.2">
      <c r="I11717" s="1"/>
      <c r="L11717" s="1"/>
      <c r="AC11717" s="5"/>
      <c r="AD11717" s="5"/>
      <c r="AE11717" s="5"/>
      <c r="AF11717" s="5"/>
      <c r="AG11717" s="5"/>
    </row>
    <row r="11718" spans="9:33" x14ac:dyDescent="0.2">
      <c r="I11718" s="1"/>
      <c r="L11718" s="1"/>
      <c r="AC11718" s="5"/>
      <c r="AD11718" s="5"/>
      <c r="AE11718" s="5"/>
      <c r="AF11718" s="5"/>
      <c r="AG11718" s="5"/>
    </row>
    <row r="11719" spans="9:33" x14ac:dyDescent="0.2">
      <c r="I11719" s="1"/>
      <c r="L11719" s="1"/>
      <c r="AC11719" s="5"/>
      <c r="AD11719" s="5"/>
      <c r="AE11719" s="5"/>
      <c r="AF11719" s="5"/>
      <c r="AG11719" s="5"/>
    </row>
    <row r="11720" spans="9:33" x14ac:dyDescent="0.2">
      <c r="I11720" s="1"/>
      <c r="L11720" s="1"/>
      <c r="AC11720" s="5"/>
      <c r="AD11720" s="5"/>
      <c r="AE11720" s="5"/>
      <c r="AF11720" s="5"/>
      <c r="AG11720" s="5"/>
    </row>
    <row r="11721" spans="9:33" x14ac:dyDescent="0.2">
      <c r="I11721" s="1"/>
      <c r="L11721" s="1"/>
      <c r="AC11721" s="5"/>
      <c r="AD11721" s="5"/>
      <c r="AE11721" s="5"/>
      <c r="AF11721" s="5"/>
      <c r="AG11721" s="5"/>
    </row>
    <row r="11722" spans="9:33" x14ac:dyDescent="0.2">
      <c r="I11722" s="1"/>
      <c r="L11722" s="1"/>
      <c r="AC11722" s="5"/>
      <c r="AD11722" s="5"/>
      <c r="AE11722" s="5"/>
      <c r="AF11722" s="5"/>
      <c r="AG11722" s="5"/>
    </row>
    <row r="11723" spans="9:33" x14ac:dyDescent="0.2">
      <c r="I11723" s="1"/>
      <c r="L11723" s="1"/>
      <c r="AC11723" s="5"/>
      <c r="AD11723" s="5"/>
      <c r="AE11723" s="5"/>
      <c r="AF11723" s="5"/>
      <c r="AG11723" s="5"/>
    </row>
    <row r="11724" spans="9:33" x14ac:dyDescent="0.2">
      <c r="I11724" s="1"/>
      <c r="L11724" s="1"/>
      <c r="AC11724" s="5"/>
      <c r="AD11724" s="5"/>
      <c r="AE11724" s="5"/>
      <c r="AF11724" s="5"/>
      <c r="AG11724" s="5"/>
    </row>
    <row r="11725" spans="9:33" x14ac:dyDescent="0.2">
      <c r="I11725" s="1"/>
      <c r="L11725" s="1"/>
      <c r="AC11725" s="5"/>
      <c r="AD11725" s="5"/>
      <c r="AE11725" s="5"/>
      <c r="AF11725" s="5"/>
      <c r="AG11725" s="5"/>
    </row>
    <row r="11726" spans="9:33" x14ac:dyDescent="0.2">
      <c r="I11726" s="1"/>
      <c r="L11726" s="1"/>
      <c r="AC11726" s="5"/>
      <c r="AD11726" s="5"/>
      <c r="AE11726" s="5"/>
      <c r="AF11726" s="5"/>
      <c r="AG11726" s="5"/>
    </row>
    <row r="11727" spans="9:33" x14ac:dyDescent="0.2">
      <c r="I11727" s="2"/>
      <c r="L11727" s="1"/>
      <c r="AC11727" s="5"/>
      <c r="AD11727" s="5"/>
      <c r="AE11727" s="5"/>
      <c r="AF11727" s="5"/>
      <c r="AG11727" s="5"/>
    </row>
    <row r="11728" spans="9:33" x14ac:dyDescent="0.2">
      <c r="I11728" s="1"/>
      <c r="L11728" s="1"/>
      <c r="AC11728" s="5"/>
      <c r="AD11728" s="5"/>
      <c r="AE11728" s="5"/>
      <c r="AF11728" s="5"/>
      <c r="AG11728" s="5"/>
    </row>
    <row r="11729" spans="9:33" x14ac:dyDescent="0.2">
      <c r="I11729" s="1"/>
      <c r="L11729" s="1"/>
      <c r="AC11729" s="5"/>
      <c r="AD11729" s="5"/>
      <c r="AE11729" s="5"/>
      <c r="AF11729" s="5"/>
      <c r="AG11729" s="5"/>
    </row>
    <row r="11730" spans="9:33" x14ac:dyDescent="0.2">
      <c r="I11730" s="2"/>
      <c r="L11730" s="1"/>
      <c r="AC11730" s="5"/>
      <c r="AD11730" s="5"/>
      <c r="AE11730" s="5"/>
      <c r="AF11730" s="5"/>
      <c r="AG11730" s="5"/>
    </row>
    <row r="11731" spans="9:33" x14ac:dyDescent="0.2">
      <c r="I11731" s="1"/>
      <c r="L11731" s="1"/>
      <c r="AC11731" s="5"/>
      <c r="AD11731" s="5"/>
      <c r="AE11731" s="5"/>
      <c r="AF11731" s="5"/>
      <c r="AG11731" s="5"/>
    </row>
    <row r="11732" spans="9:33" x14ac:dyDescent="0.2">
      <c r="I11732" s="2"/>
      <c r="L11732" s="1"/>
      <c r="AC11732" s="5"/>
      <c r="AD11732" s="5"/>
      <c r="AE11732" s="5"/>
      <c r="AF11732" s="5"/>
      <c r="AG11732" s="5"/>
    </row>
    <row r="11733" spans="9:33" x14ac:dyDescent="0.2">
      <c r="I11733" s="2"/>
      <c r="L11733" s="1"/>
      <c r="AC11733" s="5"/>
      <c r="AD11733" s="5"/>
      <c r="AE11733" s="5"/>
      <c r="AF11733" s="5"/>
      <c r="AG11733" s="5"/>
    </row>
    <row r="11734" spans="9:33" x14ac:dyDescent="0.2">
      <c r="I11734" s="2"/>
      <c r="L11734" s="1"/>
      <c r="AC11734" s="5"/>
      <c r="AD11734" s="5"/>
      <c r="AE11734" s="5"/>
      <c r="AF11734" s="5"/>
      <c r="AG11734" s="5"/>
    </row>
    <row r="11735" spans="9:33" x14ac:dyDescent="0.2">
      <c r="I11735" s="2"/>
      <c r="L11735" s="1"/>
      <c r="AC11735" s="5"/>
      <c r="AD11735" s="5"/>
      <c r="AE11735" s="5"/>
      <c r="AF11735" s="5"/>
      <c r="AG11735" s="5"/>
    </row>
    <row r="11736" spans="9:33" x14ac:dyDescent="0.2">
      <c r="I11736" s="1"/>
      <c r="L11736" s="1"/>
      <c r="AC11736" s="5"/>
      <c r="AD11736" s="5"/>
      <c r="AE11736" s="5"/>
      <c r="AF11736" s="5"/>
      <c r="AG11736" s="5"/>
    </row>
    <row r="11737" spans="9:33" x14ac:dyDescent="0.2">
      <c r="I11737" s="1"/>
      <c r="L11737" s="1"/>
      <c r="AC11737" s="5"/>
      <c r="AD11737" s="5"/>
      <c r="AE11737" s="5"/>
      <c r="AF11737" s="5"/>
      <c r="AG11737" s="5"/>
    </row>
    <row r="11738" spans="9:33" x14ac:dyDescent="0.2">
      <c r="I11738" s="1"/>
      <c r="L11738" s="1"/>
      <c r="AC11738" s="5"/>
      <c r="AD11738" s="5"/>
      <c r="AE11738" s="5"/>
      <c r="AF11738" s="5"/>
      <c r="AG11738" s="5"/>
    </row>
    <row r="11739" spans="9:33" x14ac:dyDescent="0.2">
      <c r="I11739" s="1"/>
      <c r="L11739" s="1"/>
      <c r="AC11739" s="5"/>
      <c r="AD11739" s="5"/>
      <c r="AE11739" s="5"/>
      <c r="AF11739" s="5"/>
      <c r="AG11739" s="5"/>
    </row>
    <row r="11740" spans="9:33" x14ac:dyDescent="0.2">
      <c r="I11740" s="1"/>
      <c r="L11740" s="1"/>
      <c r="AC11740" s="5"/>
      <c r="AD11740" s="5"/>
      <c r="AE11740" s="5"/>
      <c r="AF11740" s="5"/>
      <c r="AG11740" s="5"/>
    </row>
    <row r="11741" spans="9:33" x14ac:dyDescent="0.2">
      <c r="I11741" s="1"/>
      <c r="L11741" s="1"/>
      <c r="AC11741" s="5"/>
      <c r="AD11741" s="5"/>
      <c r="AE11741" s="5"/>
      <c r="AF11741" s="5"/>
      <c r="AG11741" s="5"/>
    </row>
    <row r="11742" spans="9:33" x14ac:dyDescent="0.2">
      <c r="I11742" s="1"/>
      <c r="L11742" s="1"/>
      <c r="AC11742" s="5"/>
      <c r="AD11742" s="5"/>
      <c r="AE11742" s="5"/>
      <c r="AF11742" s="5"/>
      <c r="AG11742" s="5"/>
    </row>
    <row r="11743" spans="9:33" x14ac:dyDescent="0.2">
      <c r="I11743" s="1"/>
      <c r="L11743" s="1"/>
      <c r="AC11743" s="5"/>
      <c r="AD11743" s="5"/>
      <c r="AE11743" s="5"/>
      <c r="AF11743" s="5"/>
      <c r="AG11743" s="5"/>
    </row>
    <row r="11744" spans="9:33" x14ac:dyDescent="0.2">
      <c r="I11744" s="1"/>
      <c r="L11744" s="1"/>
      <c r="AC11744" s="5"/>
      <c r="AD11744" s="5"/>
      <c r="AE11744" s="5"/>
      <c r="AF11744" s="5"/>
      <c r="AG11744" s="5"/>
    </row>
    <row r="11745" spans="9:33" x14ac:dyDescent="0.2">
      <c r="I11745" s="1"/>
      <c r="L11745" s="1"/>
      <c r="AC11745" s="5"/>
      <c r="AD11745" s="5"/>
      <c r="AE11745" s="5"/>
      <c r="AF11745" s="5"/>
      <c r="AG11745" s="5"/>
    </row>
    <row r="11746" spans="9:33" x14ac:dyDescent="0.2">
      <c r="I11746" s="1"/>
      <c r="L11746" s="1"/>
      <c r="AC11746" s="5"/>
      <c r="AD11746" s="5"/>
      <c r="AE11746" s="5"/>
      <c r="AF11746" s="5"/>
      <c r="AG11746" s="5"/>
    </row>
    <row r="11747" spans="9:33" x14ac:dyDescent="0.2">
      <c r="I11747" s="1"/>
      <c r="L11747" s="1"/>
      <c r="AC11747" s="5"/>
      <c r="AD11747" s="5"/>
      <c r="AE11747" s="5"/>
      <c r="AF11747" s="5"/>
      <c r="AG11747" s="5"/>
    </row>
    <row r="11748" spans="9:33" x14ac:dyDescent="0.2">
      <c r="I11748" s="1"/>
      <c r="L11748" s="1"/>
      <c r="AC11748" s="5"/>
      <c r="AD11748" s="5"/>
      <c r="AE11748" s="5"/>
      <c r="AF11748" s="5"/>
      <c r="AG11748" s="5"/>
    </row>
    <row r="11749" spans="9:33" x14ac:dyDescent="0.2">
      <c r="I11749" s="1"/>
      <c r="L11749" s="1"/>
      <c r="AC11749" s="5"/>
      <c r="AD11749" s="5"/>
      <c r="AE11749" s="5"/>
      <c r="AF11749" s="5"/>
      <c r="AG11749" s="5"/>
    </row>
    <row r="11750" spans="9:33" x14ac:dyDescent="0.2">
      <c r="I11750" s="1"/>
      <c r="L11750" s="1"/>
      <c r="AC11750" s="5"/>
      <c r="AD11750" s="5"/>
      <c r="AE11750" s="5"/>
      <c r="AF11750" s="5"/>
      <c r="AG11750" s="5"/>
    </row>
    <row r="11751" spans="9:33" x14ac:dyDescent="0.2">
      <c r="I11751" s="1"/>
      <c r="L11751" s="1"/>
      <c r="AC11751" s="5"/>
      <c r="AD11751" s="5"/>
      <c r="AE11751" s="5"/>
      <c r="AF11751" s="5"/>
      <c r="AG11751" s="5"/>
    </row>
    <row r="11752" spans="9:33" x14ac:dyDescent="0.2">
      <c r="I11752" s="1"/>
      <c r="L11752" s="1"/>
      <c r="AC11752" s="5"/>
      <c r="AD11752" s="5"/>
      <c r="AE11752" s="5"/>
      <c r="AF11752" s="5"/>
      <c r="AG11752" s="5"/>
    </row>
    <row r="11753" spans="9:33" x14ac:dyDescent="0.2">
      <c r="I11753" s="1"/>
      <c r="L11753" s="1"/>
      <c r="AC11753" s="5"/>
      <c r="AD11753" s="5"/>
      <c r="AE11753" s="5"/>
      <c r="AF11753" s="5"/>
      <c r="AG11753" s="5"/>
    </row>
    <row r="11754" spans="9:33" x14ac:dyDescent="0.2">
      <c r="I11754" s="1"/>
      <c r="L11754" s="1"/>
      <c r="AC11754" s="5"/>
      <c r="AD11754" s="5"/>
      <c r="AE11754" s="5"/>
      <c r="AF11754" s="5"/>
      <c r="AG11754" s="5"/>
    </row>
    <row r="11755" spans="9:33" x14ac:dyDescent="0.2">
      <c r="I11755" s="1"/>
      <c r="L11755" s="1"/>
      <c r="AC11755" s="5"/>
      <c r="AD11755" s="5"/>
      <c r="AE11755" s="5"/>
      <c r="AF11755" s="5"/>
      <c r="AG11755" s="5"/>
    </row>
    <row r="11756" spans="9:33" x14ac:dyDescent="0.2">
      <c r="I11756" s="1"/>
      <c r="L11756" s="1"/>
      <c r="AC11756" s="5"/>
      <c r="AD11756" s="5"/>
      <c r="AE11756" s="5"/>
      <c r="AF11756" s="5"/>
      <c r="AG11756" s="5"/>
    </row>
    <row r="11757" spans="9:33" x14ac:dyDescent="0.2">
      <c r="I11757" s="1"/>
      <c r="L11757" s="1"/>
      <c r="AC11757" s="5"/>
      <c r="AD11757" s="5"/>
      <c r="AE11757" s="5"/>
      <c r="AF11757" s="5"/>
      <c r="AG11757" s="5"/>
    </row>
    <row r="11758" spans="9:33" x14ac:dyDescent="0.2">
      <c r="I11758" s="1"/>
      <c r="L11758" s="1"/>
      <c r="AC11758" s="5"/>
      <c r="AD11758" s="5"/>
      <c r="AE11758" s="5"/>
      <c r="AF11758" s="5"/>
      <c r="AG11758" s="5"/>
    </row>
    <row r="11759" spans="9:33" x14ac:dyDescent="0.2">
      <c r="I11759" s="1"/>
      <c r="L11759" s="1"/>
      <c r="AC11759" s="5"/>
      <c r="AD11759" s="5"/>
      <c r="AE11759" s="5"/>
      <c r="AF11759" s="5"/>
      <c r="AG11759" s="5"/>
    </row>
    <row r="11760" spans="9:33" x14ac:dyDescent="0.2">
      <c r="I11760" s="1"/>
      <c r="L11760" s="1"/>
      <c r="AC11760" s="5"/>
      <c r="AD11760" s="5"/>
      <c r="AE11760" s="5"/>
      <c r="AF11760" s="5"/>
      <c r="AG11760" s="5"/>
    </row>
    <row r="11761" spans="9:33" x14ac:dyDescent="0.2">
      <c r="I11761" s="1"/>
      <c r="L11761" s="1"/>
      <c r="AC11761" s="5"/>
      <c r="AD11761" s="5"/>
      <c r="AE11761" s="5"/>
      <c r="AF11761" s="5"/>
      <c r="AG11761" s="5"/>
    </row>
    <row r="11762" spans="9:33" x14ac:dyDescent="0.2">
      <c r="I11762" s="1"/>
      <c r="L11762" s="1"/>
      <c r="AC11762" s="5"/>
      <c r="AD11762" s="5"/>
      <c r="AE11762" s="5"/>
      <c r="AF11762" s="5"/>
      <c r="AG11762" s="5"/>
    </row>
    <row r="11763" spans="9:33" x14ac:dyDescent="0.2">
      <c r="I11763" s="1"/>
      <c r="L11763" s="1"/>
      <c r="AC11763" s="5"/>
      <c r="AD11763" s="5"/>
      <c r="AE11763" s="5"/>
      <c r="AF11763" s="5"/>
      <c r="AG11763" s="5"/>
    </row>
    <row r="11764" spans="9:33" x14ac:dyDescent="0.2">
      <c r="I11764" s="1"/>
      <c r="L11764" s="1"/>
      <c r="AC11764" s="5"/>
      <c r="AD11764" s="5"/>
      <c r="AE11764" s="5"/>
      <c r="AF11764" s="5"/>
      <c r="AG11764" s="5"/>
    </row>
    <row r="11765" spans="9:33" x14ac:dyDescent="0.2">
      <c r="I11765" s="1"/>
      <c r="L11765" s="1"/>
      <c r="AC11765" s="5"/>
      <c r="AD11765" s="5"/>
      <c r="AE11765" s="5"/>
      <c r="AF11765" s="5"/>
      <c r="AG11765" s="5"/>
    </row>
    <row r="11766" spans="9:33" x14ac:dyDescent="0.2">
      <c r="I11766" s="1"/>
      <c r="L11766" s="1"/>
      <c r="AC11766" s="5"/>
      <c r="AD11766" s="5"/>
      <c r="AE11766" s="5"/>
      <c r="AF11766" s="5"/>
      <c r="AG11766" s="5"/>
    </row>
    <row r="11767" spans="9:33" x14ac:dyDescent="0.2">
      <c r="I11767" s="1"/>
      <c r="L11767" s="1"/>
      <c r="AC11767" s="5"/>
      <c r="AD11767" s="5"/>
      <c r="AE11767" s="5"/>
      <c r="AF11767" s="5"/>
      <c r="AG11767" s="5"/>
    </row>
    <row r="11768" spans="9:33" x14ac:dyDescent="0.2">
      <c r="I11768" s="1"/>
      <c r="L11768" s="1"/>
      <c r="AC11768" s="5"/>
      <c r="AD11768" s="5"/>
      <c r="AE11768" s="5"/>
      <c r="AF11768" s="5"/>
      <c r="AG11768" s="5"/>
    </row>
    <row r="11769" spans="9:33" x14ac:dyDescent="0.2">
      <c r="I11769" s="1"/>
      <c r="L11769" s="1"/>
      <c r="AC11769" s="5"/>
      <c r="AD11769" s="5"/>
      <c r="AE11769" s="5"/>
      <c r="AF11769" s="5"/>
      <c r="AG11769" s="5"/>
    </row>
    <row r="11770" spans="9:33" x14ac:dyDescent="0.2">
      <c r="I11770" s="1"/>
      <c r="L11770" s="1"/>
      <c r="AC11770" s="5"/>
      <c r="AD11770" s="5"/>
      <c r="AE11770" s="5"/>
      <c r="AF11770" s="5"/>
      <c r="AG11770" s="5"/>
    </row>
    <row r="11771" spans="9:33" x14ac:dyDescent="0.2">
      <c r="I11771" s="1"/>
      <c r="L11771" s="1"/>
      <c r="AC11771" s="5"/>
      <c r="AD11771" s="5"/>
      <c r="AE11771" s="5"/>
      <c r="AF11771" s="5"/>
      <c r="AG11771" s="5"/>
    </row>
    <row r="11772" spans="9:33" x14ac:dyDescent="0.2">
      <c r="I11772" s="1"/>
      <c r="L11772" s="1"/>
      <c r="AC11772" s="5"/>
      <c r="AD11772" s="5"/>
      <c r="AE11772" s="5"/>
      <c r="AF11772" s="5"/>
      <c r="AG11772" s="5"/>
    </row>
    <row r="11773" spans="9:33" x14ac:dyDescent="0.2">
      <c r="I11773" s="1"/>
      <c r="L11773" s="1"/>
      <c r="AC11773" s="5"/>
      <c r="AD11773" s="5"/>
      <c r="AE11773" s="5"/>
      <c r="AF11773" s="5"/>
      <c r="AG11773" s="5"/>
    </row>
    <row r="11774" spans="9:33" x14ac:dyDescent="0.2">
      <c r="I11774" s="1"/>
      <c r="L11774" s="1"/>
      <c r="AC11774" s="5"/>
      <c r="AD11774" s="5"/>
      <c r="AE11774" s="5"/>
      <c r="AF11774" s="5"/>
      <c r="AG11774" s="5"/>
    </row>
    <row r="11775" spans="9:33" x14ac:dyDescent="0.2">
      <c r="I11775" s="1"/>
      <c r="L11775" s="1"/>
      <c r="AC11775" s="5"/>
      <c r="AD11775" s="5"/>
      <c r="AE11775" s="5"/>
      <c r="AF11775" s="5"/>
      <c r="AG11775" s="5"/>
    </row>
    <row r="11776" spans="9:33" x14ac:dyDescent="0.2">
      <c r="I11776" s="1"/>
      <c r="L11776" s="1"/>
      <c r="AC11776" s="5"/>
      <c r="AD11776" s="5"/>
      <c r="AE11776" s="5"/>
      <c r="AF11776" s="5"/>
      <c r="AG11776" s="5"/>
    </row>
    <row r="11777" spans="9:33" x14ac:dyDescent="0.2">
      <c r="I11777" s="1"/>
      <c r="L11777" s="1"/>
      <c r="AC11777" s="5"/>
      <c r="AD11777" s="5"/>
      <c r="AE11777" s="5"/>
      <c r="AF11777" s="5"/>
      <c r="AG11777" s="5"/>
    </row>
    <row r="11778" spans="9:33" x14ac:dyDescent="0.2">
      <c r="I11778" s="1"/>
      <c r="L11778" s="1"/>
      <c r="AC11778" s="5"/>
      <c r="AD11778" s="5"/>
      <c r="AE11778" s="5"/>
      <c r="AF11778" s="5"/>
      <c r="AG11778" s="5"/>
    </row>
    <row r="11779" spans="9:33" x14ac:dyDescent="0.2">
      <c r="I11779" s="1"/>
      <c r="L11779" s="1"/>
      <c r="AC11779" s="5"/>
      <c r="AD11779" s="5"/>
      <c r="AE11779" s="5"/>
      <c r="AF11779" s="5"/>
      <c r="AG11779" s="5"/>
    </row>
    <row r="11780" spans="9:33" x14ac:dyDescent="0.2">
      <c r="I11780" s="1"/>
      <c r="L11780" s="1"/>
      <c r="AC11780" s="5"/>
      <c r="AD11780" s="5"/>
      <c r="AE11780" s="5"/>
      <c r="AF11780" s="5"/>
      <c r="AG11780" s="5"/>
    </row>
    <row r="11781" spans="9:33" x14ac:dyDescent="0.2">
      <c r="I11781" s="1"/>
      <c r="L11781" s="1"/>
      <c r="AC11781" s="5"/>
      <c r="AD11781" s="5"/>
      <c r="AE11781" s="5"/>
      <c r="AF11781" s="5"/>
      <c r="AG11781" s="5"/>
    </row>
    <row r="11782" spans="9:33" x14ac:dyDescent="0.2">
      <c r="I11782" s="1"/>
      <c r="L11782" s="1"/>
      <c r="AC11782" s="5"/>
      <c r="AD11782" s="5"/>
      <c r="AE11782" s="5"/>
      <c r="AF11782" s="5"/>
      <c r="AG11782" s="5"/>
    </row>
    <row r="11783" spans="9:33" x14ac:dyDescent="0.2">
      <c r="I11783" s="1"/>
      <c r="L11783" s="1"/>
      <c r="AC11783" s="5"/>
      <c r="AD11783" s="5"/>
      <c r="AE11783" s="5"/>
      <c r="AF11783" s="5"/>
      <c r="AG11783" s="5"/>
    </row>
    <row r="11784" spans="9:33" x14ac:dyDescent="0.2">
      <c r="I11784" s="1"/>
      <c r="L11784" s="1"/>
      <c r="AC11784" s="5"/>
      <c r="AD11784" s="5"/>
      <c r="AE11784" s="5"/>
      <c r="AF11784" s="5"/>
      <c r="AG11784" s="5"/>
    </row>
    <row r="11785" spans="9:33" x14ac:dyDescent="0.2">
      <c r="I11785" s="1"/>
      <c r="L11785" s="1"/>
      <c r="AC11785" s="5"/>
      <c r="AD11785" s="5"/>
      <c r="AE11785" s="5"/>
      <c r="AF11785" s="5"/>
      <c r="AG11785" s="5"/>
    </row>
    <row r="11786" spans="9:33" x14ac:dyDescent="0.2">
      <c r="I11786" s="1"/>
      <c r="L11786" s="1"/>
      <c r="AC11786" s="5"/>
      <c r="AD11786" s="5"/>
      <c r="AE11786" s="5"/>
      <c r="AF11786" s="5"/>
      <c r="AG11786" s="5"/>
    </row>
    <row r="11787" spans="9:33" x14ac:dyDescent="0.2">
      <c r="I11787" s="1"/>
      <c r="L11787" s="1"/>
      <c r="AC11787" s="5"/>
      <c r="AD11787" s="5"/>
      <c r="AE11787" s="5"/>
      <c r="AF11787" s="5"/>
      <c r="AG11787" s="5"/>
    </row>
    <row r="11788" spans="9:33" x14ac:dyDescent="0.2">
      <c r="I11788" s="1"/>
      <c r="L11788" s="1"/>
      <c r="AC11788" s="5"/>
      <c r="AD11788" s="5"/>
      <c r="AE11788" s="5"/>
      <c r="AF11788" s="5"/>
      <c r="AG11788" s="5"/>
    </row>
    <row r="11789" spans="9:33" x14ac:dyDescent="0.2">
      <c r="I11789" s="1"/>
      <c r="L11789" s="1"/>
      <c r="AC11789" s="5"/>
      <c r="AD11789" s="5"/>
      <c r="AE11789" s="5"/>
      <c r="AF11789" s="5"/>
      <c r="AG11789" s="5"/>
    </row>
    <row r="11790" spans="9:33" x14ac:dyDescent="0.2">
      <c r="I11790" s="1"/>
      <c r="L11790" s="1"/>
      <c r="AC11790" s="5"/>
      <c r="AD11790" s="5"/>
      <c r="AE11790" s="5"/>
      <c r="AF11790" s="5"/>
      <c r="AG11790" s="5"/>
    </row>
    <row r="11791" spans="9:33" x14ac:dyDescent="0.2">
      <c r="I11791" s="1"/>
      <c r="L11791" s="1"/>
      <c r="AC11791" s="5"/>
      <c r="AD11791" s="5"/>
      <c r="AE11791" s="5"/>
      <c r="AF11791" s="5"/>
      <c r="AG11791" s="5"/>
    </row>
    <row r="11792" spans="9:33" x14ac:dyDescent="0.2">
      <c r="I11792" s="1"/>
      <c r="L11792" s="1"/>
      <c r="AC11792" s="5"/>
      <c r="AD11792" s="5"/>
      <c r="AE11792" s="5"/>
      <c r="AF11792" s="5"/>
      <c r="AG11792" s="5"/>
    </row>
    <row r="11793" spans="9:33" x14ac:dyDescent="0.2">
      <c r="I11793" s="1"/>
      <c r="L11793" s="1"/>
      <c r="AC11793" s="5"/>
      <c r="AD11793" s="5"/>
      <c r="AE11793" s="5"/>
      <c r="AF11793" s="5"/>
      <c r="AG11793" s="5"/>
    </row>
    <row r="11794" spans="9:33" x14ac:dyDescent="0.2">
      <c r="I11794" s="1"/>
      <c r="L11794" s="1"/>
      <c r="AC11794" s="5"/>
      <c r="AD11794" s="5"/>
      <c r="AE11794" s="5"/>
      <c r="AF11794" s="5"/>
      <c r="AG11794" s="5"/>
    </row>
    <row r="11795" spans="9:33" x14ac:dyDescent="0.2">
      <c r="I11795" s="1"/>
      <c r="L11795" s="1"/>
      <c r="AC11795" s="5"/>
      <c r="AD11795" s="5"/>
      <c r="AE11795" s="5"/>
      <c r="AF11795" s="5"/>
      <c r="AG11795" s="5"/>
    </row>
    <row r="11796" spans="9:33" x14ac:dyDescent="0.2">
      <c r="I11796" s="1"/>
      <c r="L11796" s="1"/>
      <c r="AC11796" s="5"/>
      <c r="AD11796" s="5"/>
      <c r="AE11796" s="5"/>
      <c r="AF11796" s="5"/>
      <c r="AG11796" s="5"/>
    </row>
    <row r="11797" spans="9:33" x14ac:dyDescent="0.2">
      <c r="I11797" s="1"/>
      <c r="L11797" s="1"/>
      <c r="AC11797" s="5"/>
      <c r="AD11797" s="5"/>
      <c r="AE11797" s="5"/>
      <c r="AF11797" s="5"/>
      <c r="AG11797" s="5"/>
    </row>
    <row r="11798" spans="9:33" x14ac:dyDescent="0.2">
      <c r="I11798" s="1"/>
      <c r="L11798" s="1"/>
      <c r="AC11798" s="5"/>
      <c r="AD11798" s="5"/>
      <c r="AE11798" s="5"/>
      <c r="AF11798" s="5"/>
      <c r="AG11798" s="5"/>
    </row>
    <row r="11799" spans="9:33" x14ac:dyDescent="0.2">
      <c r="I11799" s="1"/>
      <c r="L11799" s="1"/>
      <c r="AC11799" s="5"/>
      <c r="AD11799" s="5"/>
      <c r="AE11799" s="5"/>
      <c r="AF11799" s="5"/>
      <c r="AG11799" s="5"/>
    </row>
    <row r="11800" spans="9:33" x14ac:dyDescent="0.2">
      <c r="I11800" s="1"/>
      <c r="L11800" s="1"/>
      <c r="AC11800" s="5"/>
      <c r="AD11800" s="5"/>
      <c r="AE11800" s="5"/>
      <c r="AF11800" s="5"/>
      <c r="AG11800" s="5"/>
    </row>
    <row r="11801" spans="9:33" x14ac:dyDescent="0.2">
      <c r="I11801" s="1"/>
      <c r="L11801" s="1"/>
      <c r="AC11801" s="5"/>
      <c r="AD11801" s="5"/>
      <c r="AE11801" s="5"/>
      <c r="AF11801" s="5"/>
      <c r="AG11801" s="5"/>
    </row>
    <row r="11802" spans="9:33" x14ac:dyDescent="0.2">
      <c r="I11802" s="1"/>
      <c r="L11802" s="1"/>
      <c r="AC11802" s="5"/>
      <c r="AD11802" s="5"/>
      <c r="AE11802" s="5"/>
      <c r="AF11802" s="5"/>
      <c r="AG11802" s="5"/>
    </row>
    <row r="11803" spans="9:33" x14ac:dyDescent="0.2">
      <c r="I11803" s="1"/>
      <c r="L11803" s="1"/>
      <c r="AC11803" s="5"/>
      <c r="AD11803" s="5"/>
      <c r="AE11803" s="5"/>
      <c r="AF11803" s="5"/>
      <c r="AG11803" s="5"/>
    </row>
    <row r="11804" spans="9:33" x14ac:dyDescent="0.2">
      <c r="I11804" s="1"/>
      <c r="L11804" s="3"/>
    </row>
    <row r="11805" spans="9:33" x14ac:dyDescent="0.2">
      <c r="I11805" s="1"/>
      <c r="L11805" s="1"/>
      <c r="AC11805" s="5"/>
      <c r="AD11805" s="5"/>
      <c r="AE11805" s="5"/>
      <c r="AF11805" s="5"/>
      <c r="AG11805" s="5"/>
    </row>
    <row r="11806" spans="9:33" x14ac:dyDescent="0.2">
      <c r="I11806" s="1"/>
      <c r="L11806" s="1"/>
      <c r="AC11806" s="5"/>
      <c r="AD11806" s="5"/>
      <c r="AE11806" s="5"/>
      <c r="AF11806" s="5"/>
      <c r="AG11806" s="5"/>
    </row>
    <row r="11807" spans="9:33" x14ac:dyDescent="0.2">
      <c r="I11807" s="1"/>
      <c r="L11807" s="1"/>
      <c r="AC11807" s="5"/>
      <c r="AD11807" s="5"/>
      <c r="AE11807" s="5"/>
      <c r="AF11807" s="5"/>
      <c r="AG11807" s="5"/>
    </row>
    <row r="11808" spans="9:33" x14ac:dyDescent="0.2">
      <c r="I11808" s="1"/>
      <c r="L11808" s="1"/>
      <c r="AC11808" s="5"/>
      <c r="AD11808" s="5"/>
      <c r="AE11808" s="5"/>
      <c r="AF11808" s="5"/>
      <c r="AG11808" s="5"/>
    </row>
    <row r="11809" spans="9:33" x14ac:dyDescent="0.2">
      <c r="I11809" s="1"/>
      <c r="L11809" s="1"/>
      <c r="AC11809" s="5"/>
      <c r="AD11809" s="5"/>
      <c r="AE11809" s="5"/>
      <c r="AF11809" s="5"/>
      <c r="AG11809" s="5"/>
    </row>
    <row r="11810" spans="9:33" x14ac:dyDescent="0.2">
      <c r="I11810" s="1"/>
      <c r="L11810" s="1"/>
      <c r="AC11810" s="5"/>
      <c r="AD11810" s="5"/>
      <c r="AE11810" s="5"/>
      <c r="AF11810" s="5"/>
      <c r="AG11810" s="5"/>
    </row>
    <row r="11811" spans="9:33" x14ac:dyDescent="0.2">
      <c r="I11811" s="1"/>
      <c r="L11811" s="1"/>
      <c r="AC11811" s="5"/>
      <c r="AD11811" s="5"/>
      <c r="AE11811" s="5"/>
      <c r="AF11811" s="5"/>
      <c r="AG11811" s="5"/>
    </row>
    <row r="11812" spans="9:33" x14ac:dyDescent="0.2">
      <c r="I11812" s="1"/>
      <c r="L11812" s="1"/>
      <c r="AC11812" s="5"/>
      <c r="AD11812" s="5"/>
      <c r="AE11812" s="5"/>
      <c r="AF11812" s="5"/>
      <c r="AG11812" s="5"/>
    </row>
    <row r="11813" spans="9:33" x14ac:dyDescent="0.2">
      <c r="I11813" s="1"/>
      <c r="L11813" s="1"/>
      <c r="AC11813" s="5"/>
      <c r="AD11813" s="5"/>
      <c r="AE11813" s="5"/>
      <c r="AF11813" s="5"/>
      <c r="AG11813" s="5"/>
    </row>
    <row r="11814" spans="9:33" x14ac:dyDescent="0.2">
      <c r="I11814" s="1"/>
      <c r="L11814" s="1"/>
      <c r="AC11814" s="5"/>
      <c r="AD11814" s="5"/>
      <c r="AE11814" s="5"/>
      <c r="AF11814" s="5"/>
      <c r="AG11814" s="5"/>
    </row>
    <row r="11815" spans="9:33" x14ac:dyDescent="0.2">
      <c r="I11815" s="2"/>
      <c r="L11815" s="1"/>
      <c r="AC11815" s="5"/>
      <c r="AD11815" s="5"/>
      <c r="AE11815" s="5"/>
      <c r="AF11815" s="5"/>
      <c r="AG11815" s="5"/>
    </row>
    <row r="11816" spans="9:33" x14ac:dyDescent="0.2">
      <c r="I11816" s="1"/>
      <c r="L11816" s="1"/>
      <c r="AC11816" s="5"/>
      <c r="AD11816" s="5"/>
      <c r="AE11816" s="5"/>
      <c r="AF11816" s="5"/>
      <c r="AG11816" s="5"/>
    </row>
    <row r="11817" spans="9:33" x14ac:dyDescent="0.2">
      <c r="I11817" s="1"/>
      <c r="L11817" s="1"/>
      <c r="AC11817" s="5"/>
      <c r="AD11817" s="5"/>
      <c r="AE11817" s="5"/>
      <c r="AF11817" s="5"/>
      <c r="AG11817" s="5"/>
    </row>
    <row r="11818" spans="9:33" x14ac:dyDescent="0.2">
      <c r="I11818" s="1"/>
      <c r="L11818" s="1"/>
      <c r="AC11818" s="5"/>
      <c r="AD11818" s="5"/>
      <c r="AE11818" s="5"/>
      <c r="AF11818" s="5"/>
      <c r="AG11818" s="5"/>
    </row>
    <row r="11819" spans="9:33" x14ac:dyDescent="0.2">
      <c r="I11819" s="1"/>
      <c r="L11819" s="1"/>
      <c r="AC11819" s="5"/>
      <c r="AD11819" s="5"/>
      <c r="AE11819" s="5"/>
      <c r="AF11819" s="5"/>
      <c r="AG11819" s="5"/>
    </row>
    <row r="11820" spans="9:33" x14ac:dyDescent="0.2">
      <c r="I11820" s="1"/>
      <c r="L11820" s="1"/>
      <c r="AC11820" s="5"/>
      <c r="AD11820" s="5"/>
      <c r="AE11820" s="5"/>
      <c r="AF11820" s="5"/>
      <c r="AG11820" s="5"/>
    </row>
    <row r="11821" spans="9:33" x14ac:dyDescent="0.2">
      <c r="I11821" s="2"/>
      <c r="L11821" s="1"/>
      <c r="AC11821" s="5"/>
      <c r="AD11821" s="5"/>
      <c r="AE11821" s="5"/>
      <c r="AF11821" s="5"/>
      <c r="AG11821" s="5"/>
    </row>
    <row r="11822" spans="9:33" x14ac:dyDescent="0.2">
      <c r="I11822" s="1"/>
      <c r="L11822" s="1"/>
      <c r="AC11822" s="5"/>
      <c r="AD11822" s="5"/>
      <c r="AE11822" s="5"/>
      <c r="AF11822" s="5"/>
      <c r="AG11822" s="5"/>
    </row>
    <row r="11823" spans="9:33" x14ac:dyDescent="0.2">
      <c r="I11823" s="2"/>
      <c r="L11823" s="1"/>
      <c r="AC11823" s="5"/>
      <c r="AD11823" s="5"/>
      <c r="AE11823" s="5"/>
      <c r="AF11823" s="5"/>
      <c r="AG11823" s="5"/>
    </row>
    <row r="11824" spans="9:33" x14ac:dyDescent="0.2">
      <c r="I11824" s="1"/>
      <c r="L11824" s="1"/>
      <c r="AC11824" s="5"/>
      <c r="AD11824" s="5"/>
      <c r="AE11824" s="5"/>
      <c r="AF11824" s="5"/>
      <c r="AG11824" s="5"/>
    </row>
    <row r="11825" spans="9:33" x14ac:dyDescent="0.2">
      <c r="I11825" s="1"/>
      <c r="L11825" s="1"/>
      <c r="AC11825" s="5"/>
      <c r="AD11825" s="5"/>
      <c r="AE11825" s="5"/>
      <c r="AF11825" s="5"/>
      <c r="AG11825" s="5"/>
    </row>
    <row r="11826" spans="9:33" x14ac:dyDescent="0.2">
      <c r="I11826" s="1"/>
      <c r="L11826" s="1"/>
      <c r="AC11826" s="5"/>
      <c r="AD11826" s="5"/>
      <c r="AE11826" s="5"/>
      <c r="AF11826" s="5"/>
      <c r="AG11826" s="5"/>
    </row>
    <row r="11827" spans="9:33" x14ac:dyDescent="0.2">
      <c r="I11827" s="1"/>
      <c r="L11827" s="1"/>
      <c r="AC11827" s="5"/>
      <c r="AD11827" s="5"/>
      <c r="AE11827" s="5"/>
      <c r="AF11827" s="5"/>
      <c r="AG11827" s="5"/>
    </row>
    <row r="11828" spans="9:33" x14ac:dyDescent="0.2">
      <c r="I11828" s="1"/>
      <c r="L11828" s="1"/>
      <c r="AC11828" s="5"/>
      <c r="AD11828" s="5"/>
      <c r="AE11828" s="5"/>
      <c r="AF11828" s="5"/>
      <c r="AG11828" s="5"/>
    </row>
    <row r="11829" spans="9:33" x14ac:dyDescent="0.2">
      <c r="I11829" s="1"/>
      <c r="L11829" s="1"/>
      <c r="AC11829" s="5"/>
      <c r="AD11829" s="5"/>
      <c r="AE11829" s="5"/>
      <c r="AF11829" s="5"/>
      <c r="AG11829" s="5"/>
    </row>
    <row r="11830" spans="9:33" x14ac:dyDescent="0.2">
      <c r="I11830" s="1"/>
      <c r="L11830" s="1"/>
      <c r="AC11830" s="5"/>
      <c r="AD11830" s="5"/>
      <c r="AE11830" s="5"/>
      <c r="AF11830" s="5"/>
      <c r="AG11830" s="5"/>
    </row>
    <row r="11831" spans="9:33" x14ac:dyDescent="0.2">
      <c r="I11831" s="1"/>
      <c r="L11831" s="1"/>
      <c r="AC11831" s="5"/>
      <c r="AD11831" s="5"/>
      <c r="AE11831" s="5"/>
      <c r="AF11831" s="5"/>
      <c r="AG11831" s="5"/>
    </row>
    <row r="11832" spans="9:33" x14ac:dyDescent="0.2">
      <c r="I11832" s="1"/>
      <c r="L11832" s="1"/>
      <c r="AC11832" s="5"/>
      <c r="AD11832" s="5"/>
      <c r="AE11832" s="5"/>
      <c r="AF11832" s="5"/>
      <c r="AG11832" s="5"/>
    </row>
    <row r="11833" spans="9:33" x14ac:dyDescent="0.2">
      <c r="I11833" s="1"/>
      <c r="L11833" s="1"/>
      <c r="AC11833" s="5"/>
      <c r="AD11833" s="5"/>
      <c r="AE11833" s="5"/>
      <c r="AF11833" s="5"/>
      <c r="AG11833" s="5"/>
    </row>
    <row r="11834" spans="9:33" x14ac:dyDescent="0.2">
      <c r="I11834" s="2"/>
      <c r="L11834" s="1"/>
      <c r="AC11834" s="5"/>
      <c r="AD11834" s="5"/>
      <c r="AE11834" s="5"/>
      <c r="AF11834" s="5"/>
      <c r="AG11834" s="5"/>
    </row>
    <row r="11835" spans="9:33" x14ac:dyDescent="0.2">
      <c r="I11835" s="1"/>
      <c r="L11835" s="1"/>
      <c r="AC11835" s="5"/>
      <c r="AD11835" s="5"/>
      <c r="AE11835" s="5"/>
      <c r="AF11835" s="5"/>
      <c r="AG11835" s="5"/>
    </row>
    <row r="11836" spans="9:33" x14ac:dyDescent="0.2">
      <c r="I11836" s="1"/>
      <c r="L11836" s="1"/>
      <c r="AC11836" s="5"/>
      <c r="AD11836" s="5"/>
      <c r="AE11836" s="5"/>
      <c r="AF11836" s="5"/>
      <c r="AG11836" s="5"/>
    </row>
    <row r="11837" spans="9:33" x14ac:dyDescent="0.2">
      <c r="I11837" s="2"/>
      <c r="L11837" s="1"/>
      <c r="AC11837" s="5"/>
      <c r="AD11837" s="5"/>
      <c r="AE11837" s="5"/>
      <c r="AF11837" s="5"/>
      <c r="AG11837" s="5"/>
    </row>
    <row r="11838" spans="9:33" x14ac:dyDescent="0.2">
      <c r="I11838" s="1"/>
      <c r="L11838" s="1"/>
      <c r="AC11838" s="5"/>
      <c r="AD11838" s="5"/>
      <c r="AE11838" s="5"/>
      <c r="AF11838" s="5"/>
      <c r="AG11838" s="5"/>
    </row>
    <row r="11839" spans="9:33" x14ac:dyDescent="0.2">
      <c r="I11839" s="2"/>
      <c r="L11839" s="1"/>
      <c r="AC11839" s="5"/>
      <c r="AD11839" s="5"/>
      <c r="AE11839" s="5"/>
      <c r="AF11839" s="5"/>
      <c r="AG11839" s="5"/>
    </row>
    <row r="11840" spans="9:33" x14ac:dyDescent="0.2">
      <c r="I11840" s="2"/>
      <c r="L11840" s="1"/>
      <c r="AC11840" s="5"/>
      <c r="AD11840" s="5"/>
      <c r="AE11840" s="5"/>
      <c r="AF11840" s="5"/>
      <c r="AG11840" s="5"/>
    </row>
    <row r="11841" spans="9:33" x14ac:dyDescent="0.2">
      <c r="I11841" s="2"/>
      <c r="L11841" s="1"/>
      <c r="AC11841" s="5"/>
      <c r="AD11841" s="5"/>
      <c r="AE11841" s="5"/>
      <c r="AF11841" s="5"/>
      <c r="AG11841" s="5"/>
    </row>
    <row r="11842" spans="9:33" x14ac:dyDescent="0.2">
      <c r="I11842" s="2"/>
      <c r="L11842" s="1"/>
      <c r="AC11842" s="5"/>
      <c r="AD11842" s="5"/>
      <c r="AE11842" s="5"/>
      <c r="AF11842" s="5"/>
      <c r="AG11842" s="5"/>
    </row>
    <row r="11843" spans="9:33" x14ac:dyDescent="0.2">
      <c r="I11843" s="1"/>
      <c r="L11843" s="1"/>
      <c r="AC11843" s="5"/>
      <c r="AD11843" s="5"/>
      <c r="AE11843" s="5"/>
      <c r="AF11843" s="5"/>
      <c r="AG11843" s="5"/>
    </row>
    <row r="11844" spans="9:33" x14ac:dyDescent="0.2">
      <c r="I11844" s="1"/>
      <c r="L11844" s="1"/>
      <c r="AC11844" s="5"/>
      <c r="AD11844" s="5"/>
      <c r="AE11844" s="5"/>
      <c r="AF11844" s="5"/>
      <c r="AG11844" s="5"/>
    </row>
    <row r="11845" spans="9:33" x14ac:dyDescent="0.2">
      <c r="I11845" s="1"/>
      <c r="L11845" s="1"/>
      <c r="AC11845" s="5"/>
      <c r="AD11845" s="5"/>
      <c r="AE11845" s="5"/>
      <c r="AF11845" s="5"/>
      <c r="AG11845" s="5"/>
    </row>
    <row r="11846" spans="9:33" x14ac:dyDescent="0.2">
      <c r="I11846" s="1"/>
      <c r="L11846" s="1"/>
      <c r="AC11846" s="5"/>
      <c r="AD11846" s="5"/>
      <c r="AE11846" s="5"/>
      <c r="AF11846" s="5"/>
      <c r="AG11846" s="5"/>
    </row>
    <row r="11847" spans="9:33" x14ac:dyDescent="0.2">
      <c r="I11847" s="1"/>
      <c r="L11847" s="1"/>
      <c r="AC11847" s="5"/>
      <c r="AD11847" s="5"/>
      <c r="AE11847" s="5"/>
      <c r="AF11847" s="5"/>
      <c r="AG11847" s="5"/>
    </row>
    <row r="11848" spans="9:33" x14ac:dyDescent="0.2">
      <c r="I11848" s="1"/>
      <c r="L11848" s="1"/>
      <c r="AC11848" s="5"/>
      <c r="AD11848" s="5"/>
      <c r="AE11848" s="5"/>
      <c r="AF11848" s="5"/>
      <c r="AG11848" s="5"/>
    </row>
    <row r="11849" spans="9:33" x14ac:dyDescent="0.2">
      <c r="I11849" s="1"/>
      <c r="L11849" s="1"/>
      <c r="AC11849" s="5"/>
      <c r="AD11849" s="5"/>
      <c r="AE11849" s="5"/>
      <c r="AF11849" s="5"/>
      <c r="AG11849" s="5"/>
    </row>
    <row r="11850" spans="9:33" x14ac:dyDescent="0.2">
      <c r="I11850" s="1"/>
      <c r="L11850" s="1"/>
      <c r="AC11850" s="5"/>
      <c r="AD11850" s="5"/>
      <c r="AE11850" s="5"/>
      <c r="AF11850" s="5"/>
      <c r="AG11850" s="5"/>
    </row>
    <row r="11851" spans="9:33" x14ac:dyDescent="0.2">
      <c r="I11851" s="1"/>
      <c r="L11851" s="1"/>
      <c r="AC11851" s="5"/>
      <c r="AD11851" s="5"/>
      <c r="AE11851" s="5"/>
      <c r="AF11851" s="5"/>
      <c r="AG11851" s="5"/>
    </row>
    <row r="11852" spans="9:33" x14ac:dyDescent="0.2">
      <c r="I11852" s="1"/>
      <c r="L11852" s="1"/>
      <c r="AC11852" s="5"/>
      <c r="AD11852" s="5"/>
      <c r="AE11852" s="5"/>
      <c r="AF11852" s="5"/>
      <c r="AG11852" s="5"/>
    </row>
    <row r="11853" spans="9:33" x14ac:dyDescent="0.2">
      <c r="I11853" s="1"/>
      <c r="L11853" s="1"/>
      <c r="AC11853" s="5"/>
      <c r="AD11853" s="5"/>
      <c r="AE11853" s="5"/>
      <c r="AF11853" s="5"/>
      <c r="AG11853" s="5"/>
    </row>
    <row r="11854" spans="9:33" x14ac:dyDescent="0.2">
      <c r="I11854" s="1"/>
      <c r="L11854" s="1"/>
      <c r="AC11854" s="5"/>
      <c r="AD11854" s="5"/>
      <c r="AE11854" s="5"/>
      <c r="AF11854" s="5"/>
      <c r="AG11854" s="5"/>
    </row>
    <row r="11855" spans="9:33" x14ac:dyDescent="0.2">
      <c r="I11855" s="1"/>
      <c r="L11855" s="1"/>
      <c r="AC11855" s="5"/>
      <c r="AD11855" s="5"/>
      <c r="AE11855" s="5"/>
      <c r="AF11855" s="5"/>
      <c r="AG11855" s="5"/>
    </row>
    <row r="11856" spans="9:33" x14ac:dyDescent="0.2">
      <c r="I11856" s="1"/>
      <c r="L11856" s="1"/>
      <c r="AC11856" s="5"/>
      <c r="AD11856" s="5"/>
      <c r="AE11856" s="5"/>
      <c r="AF11856" s="5"/>
      <c r="AG11856" s="5"/>
    </row>
    <row r="11857" spans="9:33" x14ac:dyDescent="0.2">
      <c r="I11857" s="1"/>
      <c r="L11857" s="1"/>
      <c r="AC11857" s="5"/>
      <c r="AD11857" s="5"/>
      <c r="AE11857" s="5"/>
      <c r="AF11857" s="5"/>
      <c r="AG11857" s="5"/>
    </row>
    <row r="11858" spans="9:33" x14ac:dyDescent="0.2">
      <c r="I11858" s="1"/>
      <c r="L11858" s="1"/>
      <c r="AC11858" s="5"/>
      <c r="AD11858" s="5"/>
      <c r="AE11858" s="5"/>
      <c r="AF11858" s="5"/>
      <c r="AG11858" s="5"/>
    </row>
    <row r="11859" spans="9:33" x14ac:dyDescent="0.2">
      <c r="I11859" s="1"/>
      <c r="L11859" s="1"/>
      <c r="AC11859" s="5"/>
      <c r="AD11859" s="5"/>
      <c r="AE11859" s="5"/>
      <c r="AF11859" s="5"/>
      <c r="AG11859" s="5"/>
    </row>
    <row r="11860" spans="9:33" x14ac:dyDescent="0.2">
      <c r="I11860" s="1"/>
      <c r="L11860" s="1"/>
      <c r="AC11860" s="5"/>
      <c r="AD11860" s="5"/>
      <c r="AE11860" s="5"/>
      <c r="AF11860" s="5"/>
      <c r="AG11860" s="5"/>
    </row>
    <row r="11861" spans="9:33" x14ac:dyDescent="0.2">
      <c r="I11861" s="1"/>
      <c r="L11861" s="1"/>
      <c r="AC11861" s="5"/>
      <c r="AD11861" s="5"/>
      <c r="AE11861" s="5"/>
      <c r="AF11861" s="5"/>
      <c r="AG11861" s="5"/>
    </row>
    <row r="11862" spans="9:33" x14ac:dyDescent="0.2">
      <c r="I11862" s="1"/>
      <c r="L11862" s="1"/>
      <c r="AC11862" s="5"/>
      <c r="AD11862" s="5"/>
      <c r="AE11862" s="5"/>
      <c r="AF11862" s="5"/>
      <c r="AG11862" s="5"/>
    </row>
    <row r="11863" spans="9:33" x14ac:dyDescent="0.2">
      <c r="I11863" s="1"/>
      <c r="L11863" s="1"/>
      <c r="AC11863" s="5"/>
      <c r="AD11863" s="5"/>
      <c r="AE11863" s="5"/>
      <c r="AF11863" s="5"/>
      <c r="AG11863" s="5"/>
    </row>
    <row r="11864" spans="9:33" x14ac:dyDescent="0.2">
      <c r="I11864" s="1"/>
      <c r="L11864" s="1"/>
      <c r="AC11864" s="5"/>
      <c r="AD11864" s="5"/>
      <c r="AE11864" s="5"/>
      <c r="AF11864" s="5"/>
      <c r="AG11864" s="5"/>
    </row>
    <row r="11865" spans="9:33" x14ac:dyDescent="0.2">
      <c r="I11865" s="1"/>
      <c r="L11865" s="1"/>
      <c r="AC11865" s="5"/>
      <c r="AD11865" s="5"/>
      <c r="AE11865" s="5"/>
      <c r="AF11865" s="5"/>
      <c r="AG11865" s="5"/>
    </row>
    <row r="11866" spans="9:33" x14ac:dyDescent="0.2">
      <c r="I11866" s="1"/>
      <c r="L11866" s="1"/>
      <c r="AC11866" s="5"/>
      <c r="AD11866" s="5"/>
      <c r="AE11866" s="5"/>
      <c r="AF11866" s="5"/>
      <c r="AG11866" s="5"/>
    </row>
    <row r="11867" spans="9:33" x14ac:dyDescent="0.2">
      <c r="I11867" s="1"/>
      <c r="L11867" s="1"/>
      <c r="AC11867" s="5"/>
      <c r="AD11867" s="5"/>
      <c r="AE11867" s="5"/>
      <c r="AF11867" s="5"/>
      <c r="AG11867" s="5"/>
    </row>
    <row r="11868" spans="9:33" x14ac:dyDescent="0.2">
      <c r="I11868" s="1"/>
      <c r="L11868" s="1"/>
      <c r="AC11868" s="5"/>
      <c r="AD11868" s="5"/>
      <c r="AE11868" s="5"/>
      <c r="AF11868" s="5"/>
      <c r="AG11868" s="5"/>
    </row>
    <row r="11869" spans="9:33" x14ac:dyDescent="0.2">
      <c r="I11869" s="1"/>
      <c r="L11869" s="1"/>
      <c r="AC11869" s="5"/>
      <c r="AD11869" s="5"/>
      <c r="AE11869" s="5"/>
      <c r="AF11869" s="5"/>
      <c r="AG11869" s="5"/>
    </row>
    <row r="11870" spans="9:33" x14ac:dyDescent="0.2">
      <c r="I11870" s="1"/>
      <c r="L11870" s="1"/>
      <c r="AC11870" s="5"/>
      <c r="AD11870" s="5"/>
      <c r="AE11870" s="5"/>
      <c r="AF11870" s="5"/>
      <c r="AG11870" s="5"/>
    </row>
    <row r="11871" spans="9:33" x14ac:dyDescent="0.2">
      <c r="I11871" s="1"/>
      <c r="L11871" s="1"/>
      <c r="AC11871" s="5"/>
      <c r="AD11871" s="5"/>
      <c r="AE11871" s="5"/>
      <c r="AF11871" s="5"/>
      <c r="AG11871" s="5"/>
    </row>
    <row r="11872" spans="9:33" x14ac:dyDescent="0.2">
      <c r="I11872" s="1"/>
      <c r="L11872" s="1"/>
      <c r="AC11872" s="5"/>
      <c r="AD11872" s="5"/>
      <c r="AE11872" s="5"/>
      <c r="AF11872" s="5"/>
      <c r="AG11872" s="5"/>
    </row>
    <row r="11873" spans="9:33" x14ac:dyDescent="0.2">
      <c r="I11873" s="1"/>
      <c r="L11873" s="1"/>
      <c r="AC11873" s="5"/>
      <c r="AD11873" s="5"/>
      <c r="AE11873" s="5"/>
      <c r="AF11873" s="5"/>
      <c r="AG11873" s="5"/>
    </row>
    <row r="11874" spans="9:33" x14ac:dyDescent="0.2">
      <c r="I11874" s="1"/>
      <c r="L11874" s="1"/>
      <c r="AC11874" s="5"/>
      <c r="AD11874" s="5"/>
      <c r="AE11874" s="5"/>
      <c r="AF11874" s="5"/>
      <c r="AG11874" s="5"/>
    </row>
    <row r="11875" spans="9:33" x14ac:dyDescent="0.2">
      <c r="I11875" s="1"/>
      <c r="L11875" s="1"/>
      <c r="AC11875" s="5"/>
      <c r="AD11875" s="5"/>
      <c r="AE11875" s="5"/>
      <c r="AF11875" s="5"/>
      <c r="AG11875" s="5"/>
    </row>
    <row r="11876" spans="9:33" x14ac:dyDescent="0.2">
      <c r="I11876" s="1"/>
      <c r="L11876" s="1"/>
      <c r="AC11876" s="5"/>
      <c r="AD11876" s="5"/>
      <c r="AE11876" s="5"/>
      <c r="AF11876" s="5"/>
      <c r="AG11876" s="5"/>
    </row>
    <row r="11877" spans="9:33" x14ac:dyDescent="0.2">
      <c r="I11877" s="1"/>
      <c r="L11877" s="1"/>
      <c r="AC11877" s="5"/>
      <c r="AD11877" s="5"/>
      <c r="AE11877" s="5"/>
      <c r="AF11877" s="5"/>
      <c r="AG11877" s="5"/>
    </row>
    <row r="11878" spans="9:33" x14ac:dyDescent="0.2">
      <c r="I11878" s="1"/>
      <c r="L11878" s="1"/>
      <c r="AC11878" s="5"/>
      <c r="AD11878" s="5"/>
      <c r="AE11878" s="5"/>
      <c r="AF11878" s="5"/>
      <c r="AG11878" s="5"/>
    </row>
    <row r="11879" spans="9:33" x14ac:dyDescent="0.2">
      <c r="I11879" s="1"/>
      <c r="L11879" s="1"/>
      <c r="AC11879" s="5"/>
      <c r="AD11879" s="5"/>
      <c r="AE11879" s="5"/>
      <c r="AF11879" s="5"/>
      <c r="AG11879" s="5"/>
    </row>
    <row r="11880" spans="9:33" x14ac:dyDescent="0.2">
      <c r="I11880" s="1"/>
      <c r="L11880" s="1"/>
      <c r="AC11880" s="5"/>
      <c r="AD11880" s="5"/>
      <c r="AE11880" s="5"/>
      <c r="AF11880" s="5"/>
      <c r="AG11880" s="5"/>
    </row>
    <row r="11881" spans="9:33" x14ac:dyDescent="0.2">
      <c r="I11881" s="1"/>
      <c r="L11881" s="1"/>
      <c r="AC11881" s="5"/>
      <c r="AD11881" s="5"/>
      <c r="AE11881" s="5"/>
      <c r="AF11881" s="5"/>
      <c r="AG11881" s="5"/>
    </row>
    <row r="11882" spans="9:33" x14ac:dyDescent="0.2">
      <c r="I11882" s="1"/>
      <c r="L11882" s="1"/>
      <c r="AC11882" s="5"/>
      <c r="AD11882" s="5"/>
      <c r="AE11882" s="5"/>
      <c r="AF11882" s="5"/>
      <c r="AG11882" s="5"/>
    </row>
    <row r="11883" spans="9:33" x14ac:dyDescent="0.2">
      <c r="I11883" s="1"/>
      <c r="L11883" s="1"/>
      <c r="AC11883" s="5"/>
      <c r="AD11883" s="5"/>
      <c r="AE11883" s="5"/>
      <c r="AF11883" s="5"/>
      <c r="AG11883" s="5"/>
    </row>
    <row r="11884" spans="9:33" x14ac:dyDescent="0.2">
      <c r="I11884" s="1"/>
      <c r="L11884" s="1"/>
      <c r="AC11884" s="5"/>
      <c r="AD11884" s="5"/>
      <c r="AE11884" s="5"/>
      <c r="AF11884" s="5"/>
      <c r="AG11884" s="5"/>
    </row>
    <row r="11885" spans="9:33" x14ac:dyDescent="0.2">
      <c r="I11885" s="1"/>
      <c r="L11885" s="1"/>
      <c r="AC11885" s="5"/>
      <c r="AD11885" s="5"/>
      <c r="AE11885" s="5"/>
      <c r="AF11885" s="5"/>
      <c r="AG11885" s="5"/>
    </row>
    <row r="11886" spans="9:33" x14ac:dyDescent="0.2">
      <c r="I11886" s="1"/>
      <c r="L11886" s="1"/>
      <c r="AC11886" s="5"/>
      <c r="AD11886" s="5"/>
      <c r="AE11886" s="5"/>
      <c r="AF11886" s="5"/>
      <c r="AG11886" s="5"/>
    </row>
    <row r="11887" spans="9:33" x14ac:dyDescent="0.2">
      <c r="I11887" s="1"/>
      <c r="L11887" s="1"/>
      <c r="AC11887" s="5"/>
      <c r="AD11887" s="5"/>
      <c r="AE11887" s="5"/>
      <c r="AF11887" s="5"/>
      <c r="AG11887" s="5"/>
    </row>
    <row r="11888" spans="9:33" x14ac:dyDescent="0.2">
      <c r="I11888" s="1"/>
      <c r="L11888" s="1"/>
      <c r="AC11888" s="5"/>
      <c r="AD11888" s="5"/>
      <c r="AE11888" s="5"/>
      <c r="AF11888" s="5"/>
      <c r="AG11888" s="5"/>
    </row>
    <row r="11889" spans="9:33" x14ac:dyDescent="0.2">
      <c r="I11889" s="1"/>
      <c r="L11889" s="1"/>
      <c r="AC11889" s="5"/>
      <c r="AD11889" s="5"/>
      <c r="AE11889" s="5"/>
      <c r="AF11889" s="5"/>
      <c r="AG11889" s="5"/>
    </row>
    <row r="11890" spans="9:33" x14ac:dyDescent="0.2">
      <c r="I11890" s="1"/>
      <c r="L11890" s="1"/>
      <c r="AC11890" s="5"/>
      <c r="AD11890" s="5"/>
      <c r="AE11890" s="5"/>
      <c r="AF11890" s="5"/>
      <c r="AG11890" s="5"/>
    </row>
    <row r="11891" spans="9:33" x14ac:dyDescent="0.2">
      <c r="I11891" s="1"/>
      <c r="L11891" s="1"/>
      <c r="AC11891" s="5"/>
      <c r="AD11891" s="5"/>
      <c r="AE11891" s="5"/>
      <c r="AF11891" s="5"/>
      <c r="AG11891" s="5"/>
    </row>
    <row r="11892" spans="9:33" x14ac:dyDescent="0.2">
      <c r="I11892" s="1"/>
      <c r="L11892" s="1"/>
      <c r="AC11892" s="5"/>
      <c r="AD11892" s="5"/>
      <c r="AE11892" s="5"/>
      <c r="AF11892" s="5"/>
      <c r="AG11892" s="5"/>
    </row>
    <row r="11893" spans="9:33" x14ac:dyDescent="0.2">
      <c r="I11893" s="1"/>
      <c r="L11893" s="1"/>
      <c r="AC11893" s="5"/>
      <c r="AD11893" s="5"/>
      <c r="AE11893" s="5"/>
      <c r="AF11893" s="5"/>
      <c r="AG11893" s="5"/>
    </row>
    <row r="11894" spans="9:33" x14ac:dyDescent="0.2">
      <c r="I11894" s="1"/>
      <c r="L11894" s="1"/>
      <c r="AC11894" s="5"/>
      <c r="AD11894" s="5"/>
      <c r="AE11894" s="5"/>
      <c r="AF11894" s="5"/>
      <c r="AG11894" s="5"/>
    </row>
    <row r="11895" spans="9:33" x14ac:dyDescent="0.2">
      <c r="I11895" s="1"/>
      <c r="L11895" s="1"/>
      <c r="AC11895" s="5"/>
      <c r="AD11895" s="5"/>
      <c r="AE11895" s="5"/>
      <c r="AF11895" s="5"/>
      <c r="AG11895" s="5"/>
    </row>
    <row r="11896" spans="9:33" x14ac:dyDescent="0.2">
      <c r="I11896" s="1"/>
      <c r="L11896" s="1"/>
      <c r="AC11896" s="5"/>
      <c r="AD11896" s="5"/>
      <c r="AE11896" s="5"/>
      <c r="AF11896" s="5"/>
      <c r="AG11896" s="5"/>
    </row>
    <row r="11897" spans="9:33" x14ac:dyDescent="0.2">
      <c r="I11897" s="1"/>
      <c r="L11897" s="1"/>
      <c r="AC11897" s="5"/>
      <c r="AD11897" s="5"/>
      <c r="AE11897" s="5"/>
      <c r="AF11897" s="5"/>
      <c r="AG11897" s="5"/>
    </row>
    <row r="11898" spans="9:33" x14ac:dyDescent="0.2">
      <c r="I11898" s="1"/>
      <c r="L11898" s="1"/>
      <c r="AC11898" s="5"/>
      <c r="AD11898" s="5"/>
      <c r="AE11898" s="5"/>
      <c r="AF11898" s="5"/>
      <c r="AG11898" s="5"/>
    </row>
    <row r="11899" spans="9:33" x14ac:dyDescent="0.2">
      <c r="I11899" s="1"/>
      <c r="L11899" s="1"/>
      <c r="AC11899" s="5"/>
      <c r="AD11899" s="5"/>
      <c r="AE11899" s="5"/>
      <c r="AF11899" s="5"/>
      <c r="AG11899" s="5"/>
    </row>
    <row r="11900" spans="9:33" x14ac:dyDescent="0.2">
      <c r="I11900" s="1"/>
      <c r="L11900" s="1"/>
      <c r="AC11900" s="5"/>
      <c r="AD11900" s="5"/>
      <c r="AE11900" s="5"/>
      <c r="AF11900" s="5"/>
      <c r="AG11900" s="5"/>
    </row>
    <row r="11901" spans="9:33" x14ac:dyDescent="0.2">
      <c r="I11901" s="1"/>
      <c r="L11901" s="1"/>
      <c r="AC11901" s="5"/>
      <c r="AD11901" s="5"/>
      <c r="AE11901" s="5"/>
      <c r="AF11901" s="5"/>
      <c r="AG11901" s="5"/>
    </row>
    <row r="11902" spans="9:33" x14ac:dyDescent="0.2">
      <c r="I11902" s="1"/>
      <c r="L11902" s="1"/>
      <c r="AC11902" s="5"/>
      <c r="AD11902" s="5"/>
      <c r="AE11902" s="5"/>
      <c r="AF11902" s="5"/>
      <c r="AG11902" s="5"/>
    </row>
    <row r="11903" spans="9:33" x14ac:dyDescent="0.2">
      <c r="I11903" s="1"/>
      <c r="L11903" s="1"/>
      <c r="AC11903" s="5"/>
      <c r="AD11903" s="5"/>
      <c r="AE11903" s="5"/>
      <c r="AF11903" s="5"/>
      <c r="AG11903" s="5"/>
    </row>
    <row r="11904" spans="9:33" x14ac:dyDescent="0.2">
      <c r="I11904" s="1"/>
      <c r="L11904" s="1"/>
      <c r="AC11904" s="5"/>
      <c r="AD11904" s="5"/>
      <c r="AE11904" s="5"/>
      <c r="AF11904" s="5"/>
      <c r="AG11904" s="5"/>
    </row>
    <row r="11905" spans="9:33" x14ac:dyDescent="0.2">
      <c r="I11905" s="1"/>
      <c r="L11905" s="1"/>
      <c r="AC11905" s="5"/>
      <c r="AD11905" s="5"/>
      <c r="AE11905" s="5"/>
      <c r="AF11905" s="5"/>
      <c r="AG11905" s="5"/>
    </row>
    <row r="11906" spans="9:33" x14ac:dyDescent="0.2">
      <c r="I11906" s="1"/>
      <c r="L11906" s="1"/>
      <c r="AC11906" s="5"/>
      <c r="AD11906" s="5"/>
      <c r="AE11906" s="5"/>
      <c r="AF11906" s="5"/>
      <c r="AG11906" s="5"/>
    </row>
    <row r="11907" spans="9:33" x14ac:dyDescent="0.2">
      <c r="I11907" s="1"/>
      <c r="L11907" s="1"/>
      <c r="AC11907" s="5"/>
      <c r="AD11907" s="5"/>
      <c r="AE11907" s="5"/>
      <c r="AF11907" s="5"/>
      <c r="AG11907" s="5"/>
    </row>
    <row r="11908" spans="9:33" x14ac:dyDescent="0.2">
      <c r="I11908" s="1"/>
      <c r="L11908" s="1"/>
      <c r="AC11908" s="5"/>
      <c r="AD11908" s="5"/>
      <c r="AE11908" s="5"/>
      <c r="AF11908" s="5"/>
      <c r="AG11908" s="5"/>
    </row>
    <row r="11909" spans="9:33" x14ac:dyDescent="0.2">
      <c r="I11909" s="1"/>
      <c r="L11909" s="1"/>
      <c r="AC11909" s="5"/>
      <c r="AD11909" s="5"/>
      <c r="AE11909" s="5"/>
      <c r="AF11909" s="5"/>
      <c r="AG11909" s="5"/>
    </row>
    <row r="11910" spans="9:33" x14ac:dyDescent="0.2">
      <c r="I11910" s="1"/>
      <c r="L11910" s="1"/>
      <c r="AC11910" s="5"/>
      <c r="AD11910" s="5"/>
      <c r="AE11910" s="5"/>
      <c r="AF11910" s="5"/>
      <c r="AG11910" s="5"/>
    </row>
    <row r="11911" spans="9:33" x14ac:dyDescent="0.2">
      <c r="I11911" s="1"/>
      <c r="L11911" s="3"/>
    </row>
    <row r="11912" spans="9:33" x14ac:dyDescent="0.2">
      <c r="I11912" s="1"/>
      <c r="L11912" s="1"/>
      <c r="AC11912" s="5"/>
      <c r="AD11912" s="5"/>
      <c r="AE11912" s="5"/>
      <c r="AF11912" s="5"/>
      <c r="AG11912" s="5"/>
    </row>
    <row r="11913" spans="9:33" x14ac:dyDescent="0.2">
      <c r="I11913" s="1"/>
      <c r="L11913" s="1"/>
      <c r="AC11913" s="5"/>
      <c r="AD11913" s="5"/>
      <c r="AE11913" s="5"/>
      <c r="AF11913" s="5"/>
      <c r="AG11913" s="5"/>
    </row>
    <row r="11914" spans="9:33" x14ac:dyDescent="0.2">
      <c r="I11914" s="1"/>
      <c r="L11914" s="1"/>
      <c r="AC11914" s="5"/>
      <c r="AD11914" s="5"/>
      <c r="AE11914" s="5"/>
      <c r="AF11914" s="5"/>
      <c r="AG11914" s="5"/>
    </row>
    <row r="11915" spans="9:33" x14ac:dyDescent="0.2">
      <c r="I11915" s="1"/>
      <c r="L11915" s="1"/>
      <c r="AC11915" s="5"/>
      <c r="AD11915" s="5"/>
      <c r="AE11915" s="5"/>
      <c r="AF11915" s="5"/>
      <c r="AG11915" s="5"/>
    </row>
    <row r="11916" spans="9:33" x14ac:dyDescent="0.2">
      <c r="I11916" s="1"/>
      <c r="L11916" s="1"/>
      <c r="AC11916" s="5"/>
      <c r="AD11916" s="5"/>
      <c r="AE11916" s="5"/>
      <c r="AF11916" s="5"/>
      <c r="AG11916" s="5"/>
    </row>
    <row r="11917" spans="9:33" x14ac:dyDescent="0.2">
      <c r="I11917" s="1"/>
      <c r="L11917" s="1"/>
      <c r="AC11917" s="5"/>
      <c r="AD11917" s="5"/>
      <c r="AE11917" s="5"/>
      <c r="AF11917" s="5"/>
      <c r="AG11917" s="5"/>
    </row>
    <row r="11918" spans="9:33" x14ac:dyDescent="0.2">
      <c r="I11918" s="1"/>
      <c r="L11918" s="1"/>
      <c r="AC11918" s="5"/>
      <c r="AD11918" s="5"/>
      <c r="AE11918" s="5"/>
      <c r="AF11918" s="5"/>
      <c r="AG11918" s="5"/>
    </row>
    <row r="11919" spans="9:33" x14ac:dyDescent="0.2">
      <c r="I11919" s="1"/>
      <c r="L11919" s="1"/>
      <c r="AC11919" s="5"/>
      <c r="AD11919" s="5"/>
      <c r="AE11919" s="5"/>
      <c r="AF11919" s="5"/>
      <c r="AG11919" s="5"/>
    </row>
    <row r="11920" spans="9:33" x14ac:dyDescent="0.2">
      <c r="I11920" s="1"/>
      <c r="L11920" s="1"/>
      <c r="AC11920" s="5"/>
      <c r="AD11920" s="5"/>
      <c r="AE11920" s="5"/>
      <c r="AF11920" s="5"/>
      <c r="AG11920" s="5"/>
    </row>
    <row r="11921" spans="9:33" x14ac:dyDescent="0.2">
      <c r="I11921" s="1"/>
      <c r="L11921" s="1"/>
      <c r="AC11921" s="5"/>
      <c r="AD11921" s="5"/>
      <c r="AE11921" s="5"/>
      <c r="AF11921" s="5"/>
      <c r="AG11921" s="5"/>
    </row>
    <row r="11922" spans="9:33" x14ac:dyDescent="0.2">
      <c r="I11922" s="2"/>
      <c r="L11922" s="1"/>
      <c r="AC11922" s="5"/>
      <c r="AD11922" s="5"/>
      <c r="AE11922" s="5"/>
      <c r="AF11922" s="5"/>
      <c r="AG11922" s="5"/>
    </row>
    <row r="11923" spans="9:33" x14ac:dyDescent="0.2">
      <c r="I11923" s="1"/>
      <c r="L11923" s="1"/>
      <c r="AC11923" s="5"/>
      <c r="AD11923" s="5"/>
      <c r="AE11923" s="5"/>
      <c r="AF11923" s="5"/>
      <c r="AG11923" s="5"/>
    </row>
    <row r="11924" spans="9:33" x14ac:dyDescent="0.2">
      <c r="I11924" s="1"/>
      <c r="L11924" s="1"/>
      <c r="AC11924" s="5"/>
      <c r="AD11924" s="5"/>
      <c r="AE11924" s="5"/>
      <c r="AF11924" s="5"/>
      <c r="AG11924" s="5"/>
    </row>
    <row r="11925" spans="9:33" x14ac:dyDescent="0.2">
      <c r="I11925" s="1"/>
      <c r="L11925" s="1"/>
      <c r="AC11925" s="5"/>
      <c r="AD11925" s="5"/>
      <c r="AE11925" s="5"/>
      <c r="AF11925" s="5"/>
      <c r="AG11925" s="5"/>
    </row>
    <row r="11926" spans="9:33" x14ac:dyDescent="0.2">
      <c r="I11926" s="1"/>
      <c r="L11926" s="1"/>
      <c r="AC11926" s="5"/>
      <c r="AD11926" s="5"/>
      <c r="AE11926" s="5"/>
      <c r="AF11926" s="5"/>
      <c r="AG11926" s="5"/>
    </row>
    <row r="11927" spans="9:33" x14ac:dyDescent="0.2">
      <c r="I11927" s="1"/>
      <c r="L11927" s="1"/>
      <c r="AC11927" s="5"/>
      <c r="AD11927" s="5"/>
      <c r="AE11927" s="5"/>
      <c r="AF11927" s="5"/>
      <c r="AG11927" s="5"/>
    </row>
    <row r="11928" spans="9:33" x14ac:dyDescent="0.2">
      <c r="I11928" s="2"/>
      <c r="L11928" s="1"/>
      <c r="AC11928" s="5"/>
      <c r="AD11928" s="5"/>
      <c r="AE11928" s="5"/>
      <c r="AF11928" s="5"/>
      <c r="AG11928" s="5"/>
    </row>
    <row r="11929" spans="9:33" x14ac:dyDescent="0.2">
      <c r="I11929" s="1"/>
      <c r="L11929" s="1"/>
      <c r="AC11929" s="5"/>
      <c r="AD11929" s="5"/>
      <c r="AE11929" s="5"/>
      <c r="AF11929" s="5"/>
      <c r="AG11929" s="5"/>
    </row>
    <row r="11930" spans="9:33" x14ac:dyDescent="0.2">
      <c r="I11930" s="2"/>
      <c r="L11930" s="1"/>
      <c r="AC11930" s="5"/>
      <c r="AD11930" s="5"/>
      <c r="AE11930" s="5"/>
      <c r="AF11930" s="5"/>
      <c r="AG11930" s="5"/>
    </row>
    <row r="11931" spans="9:33" x14ac:dyDescent="0.2">
      <c r="I11931" s="1"/>
      <c r="L11931" s="1"/>
      <c r="AC11931" s="5"/>
      <c r="AD11931" s="5"/>
      <c r="AE11931" s="5"/>
      <c r="AF11931" s="5"/>
      <c r="AG11931" s="5"/>
    </row>
    <row r="11932" spans="9:33" x14ac:dyDescent="0.2">
      <c r="I11932" s="1"/>
      <c r="L11932" s="1"/>
      <c r="AC11932" s="5"/>
      <c r="AD11932" s="5"/>
      <c r="AE11932" s="5"/>
      <c r="AF11932" s="5"/>
      <c r="AG11932" s="5"/>
    </row>
    <row r="11933" spans="9:33" x14ac:dyDescent="0.2">
      <c r="I11933" s="1"/>
      <c r="L11933" s="1"/>
      <c r="AC11933" s="5"/>
      <c r="AD11933" s="5"/>
      <c r="AE11933" s="5"/>
      <c r="AF11933" s="5"/>
      <c r="AG11933" s="5"/>
    </row>
    <row r="11934" spans="9:33" x14ac:dyDescent="0.2">
      <c r="I11934" s="1"/>
      <c r="L11934" s="1"/>
      <c r="AC11934" s="5"/>
      <c r="AD11934" s="5"/>
      <c r="AE11934" s="5"/>
      <c r="AF11934" s="5"/>
      <c r="AG11934" s="5"/>
    </row>
    <row r="11935" spans="9:33" x14ac:dyDescent="0.2">
      <c r="I11935" s="1"/>
      <c r="L11935" s="1"/>
      <c r="AC11935" s="5"/>
      <c r="AD11935" s="5"/>
      <c r="AE11935" s="5"/>
      <c r="AF11935" s="5"/>
      <c r="AG11935" s="5"/>
    </row>
    <row r="11936" spans="9:33" x14ac:dyDescent="0.2">
      <c r="I11936" s="1"/>
      <c r="L11936" s="1"/>
      <c r="AC11936" s="5"/>
      <c r="AD11936" s="5"/>
      <c r="AE11936" s="5"/>
      <c r="AF11936" s="5"/>
      <c r="AG11936" s="5"/>
    </row>
    <row r="11937" spans="9:33" x14ac:dyDescent="0.2">
      <c r="I11937" s="1"/>
      <c r="L11937" s="1"/>
      <c r="AC11937" s="5"/>
      <c r="AD11937" s="5"/>
      <c r="AE11937" s="5"/>
      <c r="AF11937" s="5"/>
      <c r="AG11937" s="5"/>
    </row>
    <row r="11938" spans="9:33" x14ac:dyDescent="0.2">
      <c r="I11938" s="1"/>
      <c r="L11938" s="1"/>
      <c r="AC11938" s="5"/>
      <c r="AD11938" s="5"/>
      <c r="AE11938" s="5"/>
      <c r="AF11938" s="5"/>
      <c r="AG11938" s="5"/>
    </row>
    <row r="11939" spans="9:33" x14ac:dyDescent="0.2">
      <c r="I11939" s="1"/>
      <c r="L11939" s="1"/>
      <c r="AC11939" s="5"/>
      <c r="AD11939" s="5"/>
      <c r="AE11939" s="5"/>
      <c r="AF11939" s="5"/>
      <c r="AG11939" s="5"/>
    </row>
    <row r="11940" spans="9:33" x14ac:dyDescent="0.2">
      <c r="I11940" s="1"/>
      <c r="L11940" s="1"/>
      <c r="AC11940" s="5"/>
      <c r="AD11940" s="5"/>
      <c r="AE11940" s="5"/>
      <c r="AF11940" s="5"/>
      <c r="AG11940" s="5"/>
    </row>
    <row r="11941" spans="9:33" x14ac:dyDescent="0.2">
      <c r="I11941" s="2"/>
      <c r="L11941" s="1"/>
      <c r="AC11941" s="5"/>
      <c r="AD11941" s="5"/>
      <c r="AE11941" s="5"/>
      <c r="AF11941" s="5"/>
      <c r="AG11941" s="5"/>
    </row>
    <row r="11942" spans="9:33" x14ac:dyDescent="0.2">
      <c r="I11942" s="1"/>
      <c r="L11942" s="1"/>
      <c r="AC11942" s="5"/>
      <c r="AD11942" s="5"/>
      <c r="AE11942" s="5"/>
      <c r="AF11942" s="5"/>
      <c r="AG11942" s="5"/>
    </row>
    <row r="11943" spans="9:33" x14ac:dyDescent="0.2">
      <c r="I11943" s="1"/>
      <c r="L11943" s="1"/>
      <c r="AC11943" s="5"/>
      <c r="AD11943" s="5"/>
      <c r="AE11943" s="5"/>
      <c r="AF11943" s="5"/>
      <c r="AG11943" s="5"/>
    </row>
    <row r="11944" spans="9:33" x14ac:dyDescent="0.2">
      <c r="I11944" s="2"/>
      <c r="L11944" s="1"/>
      <c r="AC11944" s="5"/>
      <c r="AD11944" s="5"/>
      <c r="AE11944" s="5"/>
      <c r="AF11944" s="5"/>
      <c r="AG11944" s="5"/>
    </row>
    <row r="11945" spans="9:33" x14ac:dyDescent="0.2">
      <c r="I11945" s="1"/>
      <c r="L11945" s="1"/>
      <c r="AC11945" s="5"/>
      <c r="AD11945" s="5"/>
      <c r="AE11945" s="5"/>
      <c r="AF11945" s="5"/>
      <c r="AG11945" s="5"/>
    </row>
    <row r="11946" spans="9:33" x14ac:dyDescent="0.2">
      <c r="I11946" s="2"/>
      <c r="L11946" s="1"/>
      <c r="AC11946" s="5"/>
      <c r="AD11946" s="5"/>
      <c r="AE11946" s="5"/>
      <c r="AF11946" s="5"/>
      <c r="AG11946" s="5"/>
    </row>
    <row r="11947" spans="9:33" x14ac:dyDescent="0.2">
      <c r="I11947" s="2"/>
      <c r="L11947" s="1"/>
      <c r="AC11947" s="5"/>
      <c r="AD11947" s="5"/>
      <c r="AE11947" s="5"/>
      <c r="AF11947" s="5"/>
      <c r="AG11947" s="5"/>
    </row>
    <row r="11948" spans="9:33" x14ac:dyDescent="0.2">
      <c r="I11948" s="2"/>
      <c r="L11948" s="1"/>
      <c r="AC11948" s="5"/>
      <c r="AD11948" s="5"/>
      <c r="AE11948" s="5"/>
      <c r="AF11948" s="5"/>
      <c r="AG11948" s="5"/>
    </row>
    <row r="11949" spans="9:33" x14ac:dyDescent="0.2">
      <c r="I11949" s="2"/>
      <c r="L11949" s="1"/>
      <c r="AC11949" s="5"/>
      <c r="AD11949" s="5"/>
      <c r="AE11949" s="5"/>
      <c r="AF11949" s="5"/>
      <c r="AG11949" s="5"/>
    </row>
    <row r="11950" spans="9:33" x14ac:dyDescent="0.2">
      <c r="I11950" s="1"/>
      <c r="L11950" s="1"/>
      <c r="AC11950" s="5"/>
      <c r="AD11950" s="5"/>
      <c r="AE11950" s="5"/>
      <c r="AF11950" s="5"/>
      <c r="AG11950" s="5"/>
    </row>
    <row r="11951" spans="9:33" x14ac:dyDescent="0.2">
      <c r="I11951" s="1"/>
      <c r="L11951" s="1"/>
      <c r="AC11951" s="5"/>
      <c r="AD11951" s="5"/>
      <c r="AE11951" s="5"/>
      <c r="AF11951" s="5"/>
      <c r="AG11951" s="5"/>
    </row>
    <row r="11952" spans="9:33" x14ac:dyDescent="0.2">
      <c r="I11952" s="1"/>
      <c r="L11952" s="1"/>
      <c r="AC11952" s="5"/>
      <c r="AD11952" s="5"/>
      <c r="AE11952" s="5"/>
      <c r="AF11952" s="5"/>
      <c r="AG11952" s="5"/>
    </row>
    <row r="11953" spans="9:33" x14ac:dyDescent="0.2">
      <c r="I11953" s="1"/>
      <c r="L11953" s="1"/>
      <c r="AC11953" s="5"/>
      <c r="AD11953" s="5"/>
      <c r="AE11953" s="5"/>
      <c r="AF11953" s="5"/>
      <c r="AG11953" s="5"/>
    </row>
    <row r="11954" spans="9:33" x14ac:dyDescent="0.2">
      <c r="I11954" s="1"/>
      <c r="L11954" s="1"/>
      <c r="AC11954" s="5"/>
      <c r="AD11954" s="5"/>
      <c r="AE11954" s="5"/>
      <c r="AF11954" s="5"/>
      <c r="AG11954" s="5"/>
    </row>
    <row r="11955" spans="9:33" x14ac:dyDescent="0.2">
      <c r="I11955" s="1"/>
      <c r="L11955" s="1"/>
      <c r="AC11955" s="5"/>
      <c r="AD11955" s="5"/>
      <c r="AE11955" s="5"/>
      <c r="AF11955" s="5"/>
      <c r="AG11955" s="5"/>
    </row>
    <row r="11956" spans="9:33" x14ac:dyDescent="0.2">
      <c r="I11956" s="1"/>
      <c r="L11956" s="1"/>
      <c r="AC11956" s="5"/>
      <c r="AD11956" s="5"/>
      <c r="AE11956" s="5"/>
      <c r="AF11956" s="5"/>
      <c r="AG11956" s="5"/>
    </row>
    <row r="11957" spans="9:33" x14ac:dyDescent="0.2">
      <c r="I11957" s="1"/>
      <c r="L11957" s="1"/>
      <c r="AC11957" s="5"/>
      <c r="AD11957" s="5"/>
      <c r="AE11957" s="5"/>
      <c r="AF11957" s="5"/>
      <c r="AG11957" s="5"/>
    </row>
    <row r="11958" spans="9:33" x14ac:dyDescent="0.2">
      <c r="I11958" s="1"/>
      <c r="L11958" s="1"/>
      <c r="AC11958" s="5"/>
      <c r="AD11958" s="5"/>
      <c r="AE11958" s="5"/>
      <c r="AF11958" s="5"/>
      <c r="AG11958" s="5"/>
    </row>
    <row r="11959" spans="9:33" x14ac:dyDescent="0.2">
      <c r="I11959" s="1"/>
      <c r="L11959" s="1"/>
      <c r="AC11959" s="5"/>
      <c r="AD11959" s="5"/>
      <c r="AE11959" s="5"/>
      <c r="AF11959" s="5"/>
      <c r="AG11959" s="5"/>
    </row>
    <row r="11960" spans="9:33" x14ac:dyDescent="0.2">
      <c r="I11960" s="1"/>
      <c r="L11960" s="1"/>
      <c r="AC11960" s="5"/>
      <c r="AD11960" s="5"/>
      <c r="AE11960" s="5"/>
      <c r="AF11960" s="5"/>
      <c r="AG11960" s="5"/>
    </row>
    <row r="11961" spans="9:33" x14ac:dyDescent="0.2">
      <c r="I11961" s="1"/>
      <c r="L11961" s="1"/>
      <c r="AC11961" s="5"/>
      <c r="AD11961" s="5"/>
      <c r="AE11961" s="5"/>
      <c r="AF11961" s="5"/>
      <c r="AG11961" s="5"/>
    </row>
    <row r="11962" spans="9:33" x14ac:dyDescent="0.2">
      <c r="I11962" s="1"/>
      <c r="L11962" s="1"/>
      <c r="AC11962" s="5"/>
      <c r="AD11962" s="5"/>
      <c r="AE11962" s="5"/>
      <c r="AF11962" s="5"/>
      <c r="AG11962" s="5"/>
    </row>
    <row r="11963" spans="9:33" x14ac:dyDescent="0.2">
      <c r="I11963" s="1"/>
      <c r="L11963" s="1"/>
      <c r="AC11963" s="5"/>
      <c r="AD11963" s="5"/>
      <c r="AE11963" s="5"/>
      <c r="AF11963" s="5"/>
      <c r="AG11963" s="5"/>
    </row>
    <row r="11964" spans="9:33" x14ac:dyDescent="0.2">
      <c r="I11964" s="1"/>
      <c r="L11964" s="1"/>
      <c r="AC11964" s="5"/>
      <c r="AD11964" s="5"/>
      <c r="AE11964" s="5"/>
      <c r="AF11964" s="5"/>
      <c r="AG11964" s="5"/>
    </row>
    <row r="11965" spans="9:33" x14ac:dyDescent="0.2">
      <c r="I11965" s="1"/>
      <c r="L11965" s="1"/>
      <c r="AC11965" s="5"/>
      <c r="AD11965" s="5"/>
      <c r="AE11965" s="5"/>
      <c r="AF11965" s="5"/>
      <c r="AG11965" s="5"/>
    </row>
    <row r="11966" spans="9:33" x14ac:dyDescent="0.2">
      <c r="I11966" s="1"/>
      <c r="L11966" s="1"/>
      <c r="AC11966" s="5"/>
      <c r="AD11966" s="5"/>
      <c r="AE11966" s="5"/>
      <c r="AF11966" s="5"/>
      <c r="AG11966" s="5"/>
    </row>
    <row r="11967" spans="9:33" x14ac:dyDescent="0.2">
      <c r="I11967" s="1"/>
      <c r="L11967" s="1"/>
      <c r="AC11967" s="5"/>
      <c r="AD11967" s="5"/>
      <c r="AE11967" s="5"/>
      <c r="AF11967" s="5"/>
      <c r="AG11967" s="5"/>
    </row>
    <row r="11968" spans="9:33" x14ac:dyDescent="0.2">
      <c r="I11968" s="1"/>
      <c r="L11968" s="1"/>
      <c r="AC11968" s="5"/>
      <c r="AD11968" s="5"/>
      <c r="AE11968" s="5"/>
      <c r="AF11968" s="5"/>
      <c r="AG11968" s="5"/>
    </row>
    <row r="11969" spans="9:33" x14ac:dyDescent="0.2">
      <c r="I11969" s="1"/>
      <c r="L11969" s="1"/>
      <c r="AC11969" s="5"/>
      <c r="AD11969" s="5"/>
      <c r="AE11969" s="5"/>
      <c r="AF11969" s="5"/>
      <c r="AG11969" s="5"/>
    </row>
    <row r="11970" spans="9:33" x14ac:dyDescent="0.2">
      <c r="I11970" s="1"/>
      <c r="L11970" s="1"/>
      <c r="AC11970" s="5"/>
      <c r="AD11970" s="5"/>
      <c r="AE11970" s="5"/>
      <c r="AF11970" s="5"/>
      <c r="AG11970" s="5"/>
    </row>
    <row r="11971" spans="9:33" x14ac:dyDescent="0.2">
      <c r="I11971" s="1"/>
      <c r="L11971" s="1"/>
      <c r="AC11971" s="5"/>
      <c r="AD11971" s="5"/>
      <c r="AE11971" s="5"/>
      <c r="AF11971" s="5"/>
      <c r="AG11971" s="5"/>
    </row>
    <row r="11972" spans="9:33" x14ac:dyDescent="0.2">
      <c r="I11972" s="1"/>
      <c r="L11972" s="1"/>
      <c r="AC11972" s="5"/>
      <c r="AD11972" s="5"/>
      <c r="AE11972" s="5"/>
      <c r="AF11972" s="5"/>
      <c r="AG11972" s="5"/>
    </row>
    <row r="11973" spans="9:33" x14ac:dyDescent="0.2">
      <c r="I11973" s="1"/>
      <c r="L11973" s="1"/>
      <c r="AC11973" s="5"/>
      <c r="AD11973" s="5"/>
      <c r="AE11973" s="5"/>
      <c r="AF11973" s="5"/>
      <c r="AG11973" s="5"/>
    </row>
    <row r="11974" spans="9:33" x14ac:dyDescent="0.2">
      <c r="I11974" s="1"/>
      <c r="L11974" s="1"/>
      <c r="AC11974" s="5"/>
      <c r="AD11974" s="5"/>
      <c r="AE11974" s="5"/>
      <c r="AF11974" s="5"/>
      <c r="AG11974" s="5"/>
    </row>
    <row r="11975" spans="9:33" x14ac:dyDescent="0.2">
      <c r="I11975" s="1"/>
      <c r="L11975" s="1"/>
      <c r="AC11975" s="5"/>
      <c r="AD11975" s="5"/>
      <c r="AE11975" s="5"/>
      <c r="AF11975" s="5"/>
      <c r="AG11975" s="5"/>
    </row>
    <row r="11976" spans="9:33" x14ac:dyDescent="0.2">
      <c r="I11976" s="1"/>
      <c r="L11976" s="1"/>
      <c r="AC11976" s="5"/>
      <c r="AD11976" s="5"/>
      <c r="AE11976" s="5"/>
      <c r="AF11976" s="5"/>
      <c r="AG11976" s="5"/>
    </row>
    <row r="11977" spans="9:33" x14ac:dyDescent="0.2">
      <c r="I11977" s="1"/>
      <c r="L11977" s="1"/>
      <c r="AC11977" s="5"/>
      <c r="AD11977" s="5"/>
      <c r="AE11977" s="5"/>
      <c r="AF11977" s="5"/>
      <c r="AG11977" s="5"/>
    </row>
    <row r="11978" spans="9:33" x14ac:dyDescent="0.2">
      <c r="I11978" s="1"/>
      <c r="L11978" s="1"/>
      <c r="AC11978" s="5"/>
      <c r="AD11978" s="5"/>
      <c r="AE11978" s="5"/>
      <c r="AF11978" s="5"/>
      <c r="AG11978" s="5"/>
    </row>
    <row r="11979" spans="9:33" x14ac:dyDescent="0.2">
      <c r="I11979" s="1"/>
      <c r="L11979" s="1"/>
      <c r="AC11979" s="5"/>
      <c r="AD11979" s="5"/>
      <c r="AE11979" s="5"/>
      <c r="AF11979" s="5"/>
      <c r="AG11979" s="5"/>
    </row>
    <row r="11980" spans="9:33" x14ac:dyDescent="0.2">
      <c r="I11980" s="1"/>
      <c r="L11980" s="1"/>
      <c r="AC11980" s="5"/>
      <c r="AD11980" s="5"/>
      <c r="AE11980" s="5"/>
      <c r="AF11980" s="5"/>
      <c r="AG11980" s="5"/>
    </row>
    <row r="11981" spans="9:33" x14ac:dyDescent="0.2">
      <c r="I11981" s="1"/>
      <c r="L11981" s="1"/>
      <c r="AC11981" s="5"/>
      <c r="AD11981" s="5"/>
      <c r="AE11981" s="5"/>
      <c r="AF11981" s="5"/>
      <c r="AG11981" s="5"/>
    </row>
    <row r="11982" spans="9:33" x14ac:dyDescent="0.2">
      <c r="I11982" s="1"/>
      <c r="L11982" s="1"/>
      <c r="AC11982" s="5"/>
      <c r="AD11982" s="5"/>
      <c r="AE11982" s="5"/>
      <c r="AF11982" s="5"/>
      <c r="AG11982" s="5"/>
    </row>
    <row r="11983" spans="9:33" x14ac:dyDescent="0.2">
      <c r="I11983" s="1"/>
      <c r="L11983" s="1"/>
      <c r="AC11983" s="5"/>
      <c r="AD11983" s="5"/>
      <c r="AE11983" s="5"/>
      <c r="AF11983" s="5"/>
      <c r="AG11983" s="5"/>
    </row>
    <row r="11984" spans="9:33" x14ac:dyDescent="0.2">
      <c r="I11984" s="1"/>
      <c r="L11984" s="1"/>
      <c r="AC11984" s="5"/>
      <c r="AD11984" s="5"/>
      <c r="AE11984" s="5"/>
      <c r="AF11984" s="5"/>
      <c r="AG11984" s="5"/>
    </row>
    <row r="11985" spans="9:33" x14ac:dyDescent="0.2">
      <c r="I11985" s="1"/>
      <c r="L11985" s="1"/>
      <c r="AC11985" s="5"/>
      <c r="AD11985" s="5"/>
      <c r="AE11985" s="5"/>
      <c r="AF11985" s="5"/>
      <c r="AG11985" s="5"/>
    </row>
    <row r="11986" spans="9:33" x14ac:dyDescent="0.2">
      <c r="I11986" s="1"/>
      <c r="L11986" s="1"/>
      <c r="AC11986" s="5"/>
      <c r="AD11986" s="5"/>
      <c r="AE11986" s="5"/>
      <c r="AF11986" s="5"/>
      <c r="AG11986" s="5"/>
    </row>
    <row r="11987" spans="9:33" x14ac:dyDescent="0.2">
      <c r="I11987" s="1"/>
      <c r="L11987" s="1"/>
      <c r="AC11987" s="5"/>
      <c r="AD11987" s="5"/>
      <c r="AE11987" s="5"/>
      <c r="AF11987" s="5"/>
      <c r="AG11987" s="5"/>
    </row>
    <row r="11988" spans="9:33" x14ac:dyDescent="0.2">
      <c r="I11988" s="1"/>
      <c r="L11988" s="1"/>
      <c r="AC11988" s="5"/>
      <c r="AD11988" s="5"/>
      <c r="AE11988" s="5"/>
      <c r="AF11988" s="5"/>
      <c r="AG11988" s="5"/>
    </row>
    <row r="11989" spans="9:33" x14ac:dyDescent="0.2">
      <c r="I11989" s="1"/>
      <c r="L11989" s="1"/>
      <c r="AC11989" s="5"/>
      <c r="AD11989" s="5"/>
      <c r="AE11989" s="5"/>
      <c r="AF11989" s="5"/>
      <c r="AG11989" s="5"/>
    </row>
    <row r="11990" spans="9:33" x14ac:dyDescent="0.2">
      <c r="I11990" s="1"/>
      <c r="L11990" s="1"/>
      <c r="AC11990" s="5"/>
      <c r="AD11990" s="5"/>
      <c r="AE11990" s="5"/>
      <c r="AF11990" s="5"/>
      <c r="AG11990" s="5"/>
    </row>
    <row r="11991" spans="9:33" x14ac:dyDescent="0.2">
      <c r="I11991" s="1"/>
      <c r="L11991" s="1"/>
      <c r="AC11991" s="5"/>
      <c r="AD11991" s="5"/>
      <c r="AE11991" s="5"/>
      <c r="AF11991" s="5"/>
      <c r="AG11991" s="5"/>
    </row>
    <row r="11992" spans="9:33" x14ac:dyDescent="0.2">
      <c r="I11992" s="1"/>
      <c r="L11992" s="1"/>
      <c r="AC11992" s="5"/>
      <c r="AD11992" s="5"/>
      <c r="AE11992" s="5"/>
      <c r="AF11992" s="5"/>
      <c r="AG11992" s="5"/>
    </row>
    <row r="11993" spans="9:33" x14ac:dyDescent="0.2">
      <c r="I11993" s="1"/>
      <c r="L11993" s="1"/>
      <c r="AC11993" s="5"/>
      <c r="AD11993" s="5"/>
      <c r="AE11993" s="5"/>
      <c r="AF11993" s="5"/>
      <c r="AG11993" s="5"/>
    </row>
    <row r="11994" spans="9:33" x14ac:dyDescent="0.2">
      <c r="I11994" s="1"/>
      <c r="L11994" s="1"/>
      <c r="AC11994" s="5"/>
      <c r="AD11994" s="5"/>
      <c r="AE11994" s="5"/>
      <c r="AF11994" s="5"/>
      <c r="AG11994" s="5"/>
    </row>
    <row r="11995" spans="9:33" x14ac:dyDescent="0.2">
      <c r="I11995" s="1"/>
      <c r="L11995" s="1"/>
      <c r="AC11995" s="5"/>
      <c r="AD11995" s="5"/>
      <c r="AE11995" s="5"/>
      <c r="AF11995" s="5"/>
      <c r="AG11995" s="5"/>
    </row>
    <row r="11996" spans="9:33" x14ac:dyDescent="0.2">
      <c r="I11996" s="1"/>
      <c r="L11996" s="1"/>
      <c r="AC11996" s="5"/>
      <c r="AD11996" s="5"/>
      <c r="AE11996" s="5"/>
      <c r="AF11996" s="5"/>
      <c r="AG11996" s="5"/>
    </row>
    <row r="11997" spans="9:33" x14ac:dyDescent="0.2">
      <c r="I11997" s="1"/>
      <c r="L11997" s="1"/>
      <c r="AC11997" s="5"/>
      <c r="AD11997" s="5"/>
      <c r="AE11997" s="5"/>
      <c r="AF11997" s="5"/>
      <c r="AG11997" s="5"/>
    </row>
    <row r="11998" spans="9:33" x14ac:dyDescent="0.2">
      <c r="I11998" s="1"/>
      <c r="L11998" s="1"/>
      <c r="AC11998" s="5"/>
      <c r="AD11998" s="5"/>
      <c r="AE11998" s="5"/>
      <c r="AF11998" s="5"/>
      <c r="AG11998" s="5"/>
    </row>
    <row r="11999" spans="9:33" x14ac:dyDescent="0.2">
      <c r="I11999" s="1"/>
      <c r="L11999" s="1"/>
      <c r="AC11999" s="5"/>
      <c r="AD11999" s="5"/>
      <c r="AE11999" s="5"/>
      <c r="AF11999" s="5"/>
      <c r="AG11999" s="5"/>
    </row>
    <row r="12000" spans="9:33" x14ac:dyDescent="0.2">
      <c r="I12000" s="1"/>
      <c r="L12000" s="1"/>
      <c r="AC12000" s="5"/>
      <c r="AD12000" s="5"/>
      <c r="AE12000" s="5"/>
      <c r="AF12000" s="5"/>
      <c r="AG12000" s="5"/>
    </row>
    <row r="12001" spans="9:33" x14ac:dyDescent="0.2">
      <c r="I12001" s="1"/>
      <c r="L12001" s="1"/>
      <c r="AC12001" s="5"/>
      <c r="AD12001" s="5"/>
      <c r="AE12001" s="5"/>
      <c r="AF12001" s="5"/>
      <c r="AG12001" s="5"/>
    </row>
    <row r="12002" spans="9:33" x14ac:dyDescent="0.2">
      <c r="I12002" s="1"/>
      <c r="L12002" s="1"/>
      <c r="AC12002" s="5"/>
      <c r="AD12002" s="5"/>
      <c r="AE12002" s="5"/>
      <c r="AF12002" s="5"/>
      <c r="AG12002" s="5"/>
    </row>
    <row r="12003" spans="9:33" x14ac:dyDescent="0.2">
      <c r="I12003" s="1"/>
      <c r="L12003" s="1"/>
      <c r="AC12003" s="5"/>
      <c r="AD12003" s="5"/>
      <c r="AE12003" s="5"/>
      <c r="AF12003" s="5"/>
      <c r="AG12003" s="5"/>
    </row>
    <row r="12004" spans="9:33" x14ac:dyDescent="0.2">
      <c r="I12004" s="1"/>
      <c r="L12004" s="1"/>
      <c r="AC12004" s="5"/>
      <c r="AD12004" s="5"/>
      <c r="AE12004" s="5"/>
      <c r="AF12004" s="5"/>
      <c r="AG12004" s="5"/>
    </row>
    <row r="12005" spans="9:33" x14ac:dyDescent="0.2">
      <c r="I12005" s="1"/>
      <c r="L12005" s="1"/>
      <c r="AC12005" s="5"/>
      <c r="AD12005" s="5"/>
      <c r="AE12005" s="5"/>
      <c r="AF12005" s="5"/>
      <c r="AG12005" s="5"/>
    </row>
    <row r="12006" spans="9:33" x14ac:dyDescent="0.2">
      <c r="I12006" s="1"/>
      <c r="L12006" s="1"/>
      <c r="AC12006" s="5"/>
      <c r="AD12006" s="5"/>
      <c r="AE12006" s="5"/>
      <c r="AF12006" s="5"/>
      <c r="AG12006" s="5"/>
    </row>
    <row r="12007" spans="9:33" x14ac:dyDescent="0.2">
      <c r="I12007" s="1"/>
      <c r="L12007" s="1"/>
      <c r="AC12007" s="5"/>
      <c r="AD12007" s="5"/>
      <c r="AE12007" s="5"/>
      <c r="AF12007" s="5"/>
      <c r="AG12007" s="5"/>
    </row>
    <row r="12008" spans="9:33" x14ac:dyDescent="0.2">
      <c r="I12008" s="1"/>
      <c r="L12008" s="1"/>
      <c r="AC12008" s="5"/>
      <c r="AD12008" s="5"/>
      <c r="AE12008" s="5"/>
      <c r="AF12008" s="5"/>
      <c r="AG12008" s="5"/>
    </row>
    <row r="12009" spans="9:33" x14ac:dyDescent="0.2">
      <c r="I12009" s="1"/>
      <c r="L12009" s="1"/>
      <c r="AC12009" s="5"/>
      <c r="AD12009" s="5"/>
      <c r="AE12009" s="5"/>
      <c r="AF12009" s="5"/>
      <c r="AG12009" s="5"/>
    </row>
    <row r="12010" spans="9:33" x14ac:dyDescent="0.2">
      <c r="I12010" s="1"/>
      <c r="L12010" s="1"/>
      <c r="AC12010" s="5"/>
      <c r="AD12010" s="5"/>
      <c r="AE12010" s="5"/>
      <c r="AF12010" s="5"/>
      <c r="AG12010" s="5"/>
    </row>
    <row r="12011" spans="9:33" x14ac:dyDescent="0.2">
      <c r="I12011" s="1"/>
      <c r="L12011" s="1"/>
      <c r="AC12011" s="5"/>
      <c r="AD12011" s="5"/>
      <c r="AE12011" s="5"/>
      <c r="AF12011" s="5"/>
      <c r="AG12011" s="5"/>
    </row>
    <row r="12012" spans="9:33" x14ac:dyDescent="0.2">
      <c r="I12012" s="1"/>
      <c r="L12012" s="1"/>
      <c r="AC12012" s="5"/>
      <c r="AD12012" s="5"/>
      <c r="AE12012" s="5"/>
      <c r="AF12012" s="5"/>
      <c r="AG12012" s="5"/>
    </row>
    <row r="12013" spans="9:33" x14ac:dyDescent="0.2">
      <c r="I12013" s="1"/>
      <c r="L12013" s="1"/>
      <c r="AC12013" s="5"/>
      <c r="AD12013" s="5"/>
      <c r="AE12013" s="5"/>
      <c r="AF12013" s="5"/>
      <c r="AG12013" s="5"/>
    </row>
    <row r="12014" spans="9:33" x14ac:dyDescent="0.2">
      <c r="I12014" s="1"/>
      <c r="L12014" s="1"/>
      <c r="AC12014" s="5"/>
      <c r="AD12014" s="5"/>
      <c r="AE12014" s="5"/>
      <c r="AF12014" s="5"/>
      <c r="AG12014" s="5"/>
    </row>
    <row r="12015" spans="9:33" x14ac:dyDescent="0.2">
      <c r="I12015" s="1"/>
      <c r="L12015" s="1"/>
      <c r="AC12015" s="5"/>
      <c r="AD12015" s="5"/>
      <c r="AE12015" s="5"/>
      <c r="AF12015" s="5"/>
      <c r="AG12015" s="5"/>
    </row>
    <row r="12016" spans="9:33" x14ac:dyDescent="0.2">
      <c r="I12016" s="1"/>
      <c r="L12016" s="1"/>
      <c r="AC12016" s="5"/>
      <c r="AD12016" s="5"/>
      <c r="AE12016" s="5"/>
      <c r="AF12016" s="5"/>
      <c r="AG12016" s="5"/>
    </row>
    <row r="12017" spans="9:33" x14ac:dyDescent="0.2">
      <c r="I12017" s="1"/>
      <c r="L12017" s="1"/>
      <c r="AC12017" s="5"/>
      <c r="AD12017" s="5"/>
      <c r="AE12017" s="5"/>
      <c r="AF12017" s="5"/>
      <c r="AG12017" s="5"/>
    </row>
    <row r="12018" spans="9:33" x14ac:dyDescent="0.2">
      <c r="I12018" s="1"/>
      <c r="L12018" s="3"/>
    </row>
    <row r="12019" spans="9:33" x14ac:dyDescent="0.2">
      <c r="I12019" s="1"/>
      <c r="L12019" s="1"/>
      <c r="AC12019" s="5"/>
      <c r="AD12019" s="5"/>
      <c r="AE12019" s="5"/>
      <c r="AF12019" s="5"/>
      <c r="AG12019" s="5"/>
    </row>
    <row r="12020" spans="9:33" x14ac:dyDescent="0.2">
      <c r="I12020" s="1"/>
      <c r="L12020" s="1"/>
      <c r="AC12020" s="5"/>
      <c r="AD12020" s="5"/>
      <c r="AE12020" s="5"/>
      <c r="AF12020" s="5"/>
      <c r="AG12020" s="5"/>
    </row>
    <row r="12021" spans="9:33" x14ac:dyDescent="0.2">
      <c r="I12021" s="1"/>
      <c r="L12021" s="1"/>
      <c r="AC12021" s="5"/>
      <c r="AD12021" s="5"/>
      <c r="AE12021" s="5"/>
      <c r="AF12021" s="5"/>
      <c r="AG12021" s="5"/>
    </row>
    <row r="12022" spans="9:33" x14ac:dyDescent="0.2">
      <c r="I12022" s="1"/>
      <c r="L12022" s="1"/>
      <c r="AC12022" s="5"/>
      <c r="AD12022" s="5"/>
      <c r="AE12022" s="5"/>
      <c r="AF12022" s="5"/>
      <c r="AG12022" s="5"/>
    </row>
    <row r="12023" spans="9:33" x14ac:dyDescent="0.2">
      <c r="I12023" s="1"/>
      <c r="L12023" s="1"/>
      <c r="AC12023" s="5"/>
      <c r="AD12023" s="5"/>
      <c r="AE12023" s="5"/>
      <c r="AF12023" s="5"/>
      <c r="AG12023" s="5"/>
    </row>
    <row r="12024" spans="9:33" x14ac:dyDescent="0.2">
      <c r="I12024" s="1"/>
      <c r="L12024" s="1"/>
      <c r="AC12024" s="5"/>
      <c r="AD12024" s="5"/>
      <c r="AE12024" s="5"/>
      <c r="AF12024" s="5"/>
      <c r="AG12024" s="5"/>
    </row>
    <row r="12025" spans="9:33" x14ac:dyDescent="0.2">
      <c r="I12025" s="1"/>
      <c r="L12025" s="1"/>
      <c r="AC12025" s="5"/>
      <c r="AD12025" s="5"/>
      <c r="AE12025" s="5"/>
      <c r="AF12025" s="5"/>
      <c r="AG12025" s="5"/>
    </row>
    <row r="12026" spans="9:33" x14ac:dyDescent="0.2">
      <c r="I12026" s="1"/>
      <c r="L12026" s="1"/>
      <c r="AC12026" s="5"/>
      <c r="AD12026" s="5"/>
      <c r="AE12026" s="5"/>
      <c r="AF12026" s="5"/>
      <c r="AG12026" s="5"/>
    </row>
    <row r="12027" spans="9:33" x14ac:dyDescent="0.2">
      <c r="I12027" s="1"/>
      <c r="L12027" s="1"/>
      <c r="AC12027" s="5"/>
      <c r="AD12027" s="5"/>
      <c r="AE12027" s="5"/>
      <c r="AF12027" s="5"/>
      <c r="AG12027" s="5"/>
    </row>
    <row r="12028" spans="9:33" x14ac:dyDescent="0.2">
      <c r="I12028" s="1"/>
      <c r="L12028" s="1"/>
      <c r="AC12028" s="5"/>
      <c r="AD12028" s="5"/>
      <c r="AE12028" s="5"/>
      <c r="AF12028" s="5"/>
      <c r="AG12028" s="5"/>
    </row>
    <row r="12029" spans="9:33" x14ac:dyDescent="0.2">
      <c r="I12029" s="2"/>
      <c r="L12029" s="1"/>
      <c r="AC12029" s="5"/>
      <c r="AD12029" s="5"/>
      <c r="AE12029" s="5"/>
      <c r="AF12029" s="5"/>
      <c r="AG12029" s="5"/>
    </row>
    <row r="12030" spans="9:33" x14ac:dyDescent="0.2">
      <c r="I12030" s="1"/>
      <c r="L12030" s="1"/>
      <c r="AC12030" s="5"/>
      <c r="AD12030" s="5"/>
      <c r="AE12030" s="5"/>
      <c r="AF12030" s="5"/>
      <c r="AG12030" s="5"/>
    </row>
    <row r="12031" spans="9:33" x14ac:dyDescent="0.2">
      <c r="I12031" s="1"/>
      <c r="L12031" s="1"/>
      <c r="AC12031" s="5"/>
      <c r="AD12031" s="5"/>
      <c r="AE12031" s="5"/>
      <c r="AF12031" s="5"/>
      <c r="AG12031" s="5"/>
    </row>
    <row r="12032" spans="9:33" x14ac:dyDescent="0.2">
      <c r="I12032" s="1"/>
      <c r="L12032" s="1"/>
      <c r="AC12032" s="5"/>
      <c r="AD12032" s="5"/>
      <c r="AE12032" s="5"/>
      <c r="AF12032" s="5"/>
      <c r="AG12032" s="5"/>
    </row>
    <row r="12033" spans="9:33" x14ac:dyDescent="0.2">
      <c r="I12033" s="1"/>
      <c r="L12033" s="1"/>
      <c r="AC12033" s="5"/>
      <c r="AD12033" s="5"/>
      <c r="AE12033" s="5"/>
      <c r="AF12033" s="5"/>
      <c r="AG12033" s="5"/>
    </row>
    <row r="12034" spans="9:33" x14ac:dyDescent="0.2">
      <c r="I12034" s="1"/>
      <c r="L12034" s="1"/>
      <c r="AC12034" s="5"/>
      <c r="AD12034" s="5"/>
      <c r="AE12034" s="5"/>
      <c r="AF12034" s="5"/>
      <c r="AG12034" s="5"/>
    </row>
    <row r="12035" spans="9:33" x14ac:dyDescent="0.2">
      <c r="I12035" s="2"/>
      <c r="L12035" s="1"/>
      <c r="AC12035" s="5"/>
      <c r="AD12035" s="5"/>
      <c r="AE12035" s="5"/>
      <c r="AF12035" s="5"/>
      <c r="AG12035" s="5"/>
    </row>
    <row r="12036" spans="9:33" x14ac:dyDescent="0.2">
      <c r="I12036" s="1"/>
      <c r="L12036" s="1"/>
      <c r="AC12036" s="5"/>
      <c r="AD12036" s="5"/>
      <c r="AE12036" s="5"/>
      <c r="AF12036" s="5"/>
      <c r="AG12036" s="5"/>
    </row>
    <row r="12037" spans="9:33" x14ac:dyDescent="0.2">
      <c r="I12037" s="2"/>
      <c r="L12037" s="1"/>
      <c r="AC12037" s="5"/>
      <c r="AD12037" s="5"/>
      <c r="AE12037" s="5"/>
      <c r="AF12037" s="5"/>
      <c r="AG12037" s="5"/>
    </row>
    <row r="12038" spans="9:33" x14ac:dyDescent="0.2">
      <c r="I12038" s="1"/>
      <c r="L12038" s="1"/>
      <c r="AC12038" s="5"/>
      <c r="AD12038" s="5"/>
      <c r="AE12038" s="5"/>
      <c r="AF12038" s="5"/>
      <c r="AG12038" s="5"/>
    </row>
    <row r="12039" spans="9:33" x14ac:dyDescent="0.2">
      <c r="I12039" s="1"/>
      <c r="L12039" s="1"/>
      <c r="AC12039" s="5"/>
      <c r="AD12039" s="5"/>
      <c r="AE12039" s="5"/>
      <c r="AF12039" s="5"/>
      <c r="AG12039" s="5"/>
    </row>
    <row r="12040" spans="9:33" x14ac:dyDescent="0.2">
      <c r="I12040" s="1"/>
      <c r="L12040" s="1"/>
      <c r="AC12040" s="5"/>
      <c r="AD12040" s="5"/>
      <c r="AE12040" s="5"/>
      <c r="AF12040" s="5"/>
      <c r="AG12040" s="5"/>
    </row>
    <row r="12041" spans="9:33" x14ac:dyDescent="0.2">
      <c r="I12041" s="1"/>
      <c r="L12041" s="1"/>
      <c r="AC12041" s="5"/>
      <c r="AD12041" s="5"/>
      <c r="AE12041" s="5"/>
      <c r="AF12041" s="5"/>
      <c r="AG12041" s="5"/>
    </row>
    <row r="12042" spans="9:33" x14ac:dyDescent="0.2">
      <c r="I12042" s="1"/>
      <c r="L12042" s="1"/>
      <c r="AC12042" s="5"/>
      <c r="AD12042" s="5"/>
      <c r="AE12042" s="5"/>
      <c r="AF12042" s="5"/>
      <c r="AG12042" s="5"/>
    </row>
    <row r="12043" spans="9:33" x14ac:dyDescent="0.2">
      <c r="I12043" s="1"/>
      <c r="L12043" s="1"/>
      <c r="AC12043" s="5"/>
      <c r="AD12043" s="5"/>
      <c r="AE12043" s="5"/>
      <c r="AF12043" s="5"/>
      <c r="AG12043" s="5"/>
    </row>
    <row r="12044" spans="9:33" x14ac:dyDescent="0.2">
      <c r="I12044" s="1"/>
      <c r="L12044" s="1"/>
      <c r="AC12044" s="5"/>
      <c r="AD12044" s="5"/>
      <c r="AE12044" s="5"/>
      <c r="AF12044" s="5"/>
      <c r="AG12044" s="5"/>
    </row>
    <row r="12045" spans="9:33" x14ac:dyDescent="0.2">
      <c r="I12045" s="1"/>
      <c r="L12045" s="1"/>
      <c r="AC12045" s="5"/>
      <c r="AD12045" s="5"/>
      <c r="AE12045" s="5"/>
      <c r="AF12045" s="5"/>
      <c r="AG12045" s="5"/>
    </row>
    <row r="12046" spans="9:33" x14ac:dyDescent="0.2">
      <c r="I12046" s="1"/>
      <c r="L12046" s="1"/>
      <c r="AC12046" s="5"/>
      <c r="AD12046" s="5"/>
      <c r="AE12046" s="5"/>
      <c r="AF12046" s="5"/>
      <c r="AG12046" s="5"/>
    </row>
    <row r="12047" spans="9:33" x14ac:dyDescent="0.2">
      <c r="I12047" s="1"/>
      <c r="L12047" s="1"/>
      <c r="AC12047" s="5"/>
      <c r="AD12047" s="5"/>
      <c r="AE12047" s="5"/>
      <c r="AF12047" s="5"/>
      <c r="AG12047" s="5"/>
    </row>
    <row r="12048" spans="9:33" x14ac:dyDescent="0.2">
      <c r="I12048" s="2"/>
      <c r="L12048" s="1"/>
      <c r="AC12048" s="5"/>
      <c r="AD12048" s="5"/>
      <c r="AE12048" s="5"/>
      <c r="AF12048" s="5"/>
      <c r="AG12048" s="5"/>
    </row>
    <row r="12049" spans="9:33" x14ac:dyDescent="0.2">
      <c r="I12049" s="1"/>
      <c r="L12049" s="1"/>
      <c r="AC12049" s="5"/>
      <c r="AD12049" s="5"/>
      <c r="AE12049" s="5"/>
      <c r="AF12049" s="5"/>
      <c r="AG12049" s="5"/>
    </row>
    <row r="12050" spans="9:33" x14ac:dyDescent="0.2">
      <c r="I12050" s="1"/>
      <c r="L12050" s="1"/>
      <c r="AC12050" s="5"/>
      <c r="AD12050" s="5"/>
      <c r="AE12050" s="5"/>
      <c r="AF12050" s="5"/>
      <c r="AG12050" s="5"/>
    </row>
    <row r="12051" spans="9:33" x14ac:dyDescent="0.2">
      <c r="I12051" s="2"/>
      <c r="L12051" s="1"/>
      <c r="AC12051" s="5"/>
      <c r="AD12051" s="5"/>
      <c r="AE12051" s="5"/>
      <c r="AF12051" s="5"/>
      <c r="AG12051" s="5"/>
    </row>
    <row r="12052" spans="9:33" x14ac:dyDescent="0.2">
      <c r="I12052" s="1"/>
      <c r="L12052" s="1"/>
      <c r="AC12052" s="5"/>
      <c r="AD12052" s="5"/>
      <c r="AE12052" s="5"/>
      <c r="AF12052" s="5"/>
      <c r="AG12052" s="5"/>
    </row>
    <row r="12053" spans="9:33" x14ac:dyDescent="0.2">
      <c r="I12053" s="2"/>
      <c r="L12053" s="1"/>
      <c r="AC12053" s="5"/>
      <c r="AD12053" s="5"/>
      <c r="AE12053" s="5"/>
      <c r="AF12053" s="5"/>
      <c r="AG12053" s="5"/>
    </row>
    <row r="12054" spans="9:33" x14ac:dyDescent="0.2">
      <c r="I12054" s="2"/>
      <c r="L12054" s="1"/>
      <c r="AC12054" s="5"/>
      <c r="AD12054" s="5"/>
      <c r="AE12054" s="5"/>
      <c r="AF12054" s="5"/>
      <c r="AG12054" s="5"/>
    </row>
    <row r="12055" spans="9:33" x14ac:dyDescent="0.2">
      <c r="I12055" s="2"/>
      <c r="L12055" s="1"/>
      <c r="AC12055" s="5"/>
      <c r="AD12055" s="5"/>
      <c r="AE12055" s="5"/>
      <c r="AF12055" s="5"/>
      <c r="AG12055" s="5"/>
    </row>
    <row r="12056" spans="9:33" x14ac:dyDescent="0.2">
      <c r="I12056" s="2"/>
      <c r="L12056" s="1"/>
      <c r="AC12056" s="5"/>
      <c r="AD12056" s="5"/>
      <c r="AE12056" s="5"/>
      <c r="AF12056" s="5"/>
      <c r="AG12056" s="5"/>
    </row>
    <row r="12057" spans="9:33" x14ac:dyDescent="0.2">
      <c r="I12057" s="1"/>
      <c r="L12057" s="1"/>
      <c r="AC12057" s="5"/>
      <c r="AD12057" s="5"/>
      <c r="AE12057" s="5"/>
      <c r="AF12057" s="5"/>
      <c r="AG12057" s="5"/>
    </row>
    <row r="12058" spans="9:33" x14ac:dyDescent="0.2">
      <c r="I12058" s="1"/>
      <c r="L12058" s="1"/>
      <c r="AC12058" s="5"/>
      <c r="AD12058" s="5"/>
      <c r="AE12058" s="5"/>
      <c r="AF12058" s="5"/>
      <c r="AG12058" s="5"/>
    </row>
    <row r="12059" spans="9:33" x14ac:dyDescent="0.2">
      <c r="I12059" s="1"/>
      <c r="L12059" s="1"/>
      <c r="AC12059" s="5"/>
      <c r="AD12059" s="5"/>
      <c r="AE12059" s="5"/>
      <c r="AF12059" s="5"/>
      <c r="AG12059" s="5"/>
    </row>
    <row r="12060" spans="9:33" x14ac:dyDescent="0.2">
      <c r="I12060" s="1"/>
      <c r="L12060" s="1"/>
      <c r="AC12060" s="5"/>
      <c r="AD12060" s="5"/>
      <c r="AE12060" s="5"/>
      <c r="AF12060" s="5"/>
      <c r="AG12060" s="5"/>
    </row>
    <row r="12061" spans="9:33" x14ac:dyDescent="0.2">
      <c r="I12061" s="1"/>
      <c r="L12061" s="1"/>
      <c r="AC12061" s="5"/>
      <c r="AD12061" s="5"/>
      <c r="AE12061" s="5"/>
      <c r="AF12061" s="5"/>
      <c r="AG12061" s="5"/>
    </row>
    <row r="12062" spans="9:33" x14ac:dyDescent="0.2">
      <c r="I12062" s="1"/>
      <c r="L12062" s="1"/>
      <c r="AC12062" s="5"/>
      <c r="AD12062" s="5"/>
      <c r="AE12062" s="5"/>
      <c r="AF12062" s="5"/>
      <c r="AG12062" s="5"/>
    </row>
    <row r="12063" spans="9:33" x14ac:dyDescent="0.2">
      <c r="I12063" s="1"/>
      <c r="L12063" s="1"/>
      <c r="AC12063" s="5"/>
      <c r="AD12063" s="5"/>
      <c r="AE12063" s="5"/>
      <c r="AF12063" s="5"/>
      <c r="AG12063" s="5"/>
    </row>
    <row r="12064" spans="9:33" x14ac:dyDescent="0.2">
      <c r="I12064" s="1"/>
      <c r="L12064" s="1"/>
      <c r="AC12064" s="5"/>
      <c r="AD12064" s="5"/>
      <c r="AE12064" s="5"/>
      <c r="AF12064" s="5"/>
      <c r="AG12064" s="5"/>
    </row>
    <row r="12065" spans="9:33" x14ac:dyDescent="0.2">
      <c r="I12065" s="1"/>
      <c r="L12065" s="1"/>
      <c r="AC12065" s="5"/>
      <c r="AD12065" s="5"/>
      <c r="AE12065" s="5"/>
      <c r="AF12065" s="5"/>
      <c r="AG12065" s="5"/>
    </row>
    <row r="12066" spans="9:33" x14ac:dyDescent="0.2">
      <c r="I12066" s="1"/>
      <c r="L12066" s="1"/>
      <c r="AC12066" s="5"/>
      <c r="AD12066" s="5"/>
      <c r="AE12066" s="5"/>
      <c r="AF12066" s="5"/>
      <c r="AG12066" s="5"/>
    </row>
    <row r="12067" spans="9:33" x14ac:dyDescent="0.2">
      <c r="I12067" s="1"/>
      <c r="L12067" s="1"/>
      <c r="AC12067" s="5"/>
      <c r="AD12067" s="5"/>
      <c r="AE12067" s="5"/>
      <c r="AF12067" s="5"/>
      <c r="AG12067" s="5"/>
    </row>
    <row r="12068" spans="9:33" x14ac:dyDescent="0.2">
      <c r="I12068" s="1"/>
      <c r="L12068" s="1"/>
      <c r="AC12068" s="5"/>
      <c r="AD12068" s="5"/>
      <c r="AE12068" s="5"/>
      <c r="AF12068" s="5"/>
      <c r="AG12068" s="5"/>
    </row>
    <row r="12069" spans="9:33" x14ac:dyDescent="0.2">
      <c r="I12069" s="1"/>
      <c r="L12069" s="1"/>
      <c r="AC12069" s="5"/>
      <c r="AD12069" s="5"/>
      <c r="AE12069" s="5"/>
      <c r="AF12069" s="5"/>
      <c r="AG12069" s="5"/>
    </row>
    <row r="12070" spans="9:33" x14ac:dyDescent="0.2">
      <c r="I12070" s="1"/>
      <c r="L12070" s="1"/>
      <c r="AC12070" s="5"/>
      <c r="AD12070" s="5"/>
      <c r="AE12070" s="5"/>
      <c r="AF12070" s="5"/>
      <c r="AG12070" s="5"/>
    </row>
    <row r="12071" spans="9:33" x14ac:dyDescent="0.2">
      <c r="I12071" s="1"/>
      <c r="L12071" s="1"/>
      <c r="AC12071" s="5"/>
      <c r="AD12071" s="5"/>
      <c r="AE12071" s="5"/>
      <c r="AF12071" s="5"/>
      <c r="AG12071" s="5"/>
    </row>
    <row r="12072" spans="9:33" x14ac:dyDescent="0.2">
      <c r="I12072" s="1"/>
      <c r="L12072" s="1"/>
      <c r="AC12072" s="5"/>
      <c r="AD12072" s="5"/>
      <c r="AE12072" s="5"/>
      <c r="AF12072" s="5"/>
      <c r="AG12072" s="5"/>
    </row>
    <row r="12073" spans="9:33" x14ac:dyDescent="0.2">
      <c r="I12073" s="1"/>
      <c r="L12073" s="1"/>
      <c r="AC12073" s="5"/>
      <c r="AD12073" s="5"/>
      <c r="AE12073" s="5"/>
      <c r="AF12073" s="5"/>
      <c r="AG12073" s="5"/>
    </row>
    <row r="12074" spans="9:33" x14ac:dyDescent="0.2">
      <c r="I12074" s="1"/>
      <c r="L12074" s="1"/>
      <c r="AC12074" s="5"/>
      <c r="AD12074" s="5"/>
      <c r="AE12074" s="5"/>
      <c r="AF12074" s="5"/>
      <c r="AG12074" s="5"/>
    </row>
    <row r="12075" spans="9:33" x14ac:dyDescent="0.2">
      <c r="I12075" s="1"/>
      <c r="L12075" s="1"/>
      <c r="AC12075" s="5"/>
      <c r="AD12075" s="5"/>
      <c r="AE12075" s="5"/>
      <c r="AF12075" s="5"/>
      <c r="AG12075" s="5"/>
    </row>
    <row r="12076" spans="9:33" x14ac:dyDescent="0.2">
      <c r="I12076" s="1"/>
      <c r="L12076" s="1"/>
      <c r="AC12076" s="5"/>
      <c r="AD12076" s="5"/>
      <c r="AE12076" s="5"/>
      <c r="AF12076" s="5"/>
      <c r="AG12076" s="5"/>
    </row>
    <row r="12077" spans="9:33" x14ac:dyDescent="0.2">
      <c r="I12077" s="1"/>
      <c r="L12077" s="1"/>
      <c r="AC12077" s="5"/>
      <c r="AD12077" s="5"/>
      <c r="AE12077" s="5"/>
      <c r="AF12077" s="5"/>
      <c r="AG12077" s="5"/>
    </row>
    <row r="12078" spans="9:33" x14ac:dyDescent="0.2">
      <c r="I12078" s="1"/>
      <c r="L12078" s="1"/>
      <c r="AC12078" s="5"/>
      <c r="AD12078" s="5"/>
      <c r="AE12078" s="5"/>
      <c r="AF12078" s="5"/>
      <c r="AG12078" s="5"/>
    </row>
    <row r="12079" spans="9:33" x14ac:dyDescent="0.2">
      <c r="I12079" s="1"/>
      <c r="L12079" s="1"/>
      <c r="AC12079" s="5"/>
      <c r="AD12079" s="5"/>
      <c r="AE12079" s="5"/>
      <c r="AF12079" s="5"/>
      <c r="AG12079" s="5"/>
    </row>
    <row r="12080" spans="9:33" x14ac:dyDescent="0.2">
      <c r="I12080" s="1"/>
      <c r="L12080" s="1"/>
      <c r="AC12080" s="5"/>
      <c r="AD12080" s="5"/>
      <c r="AE12080" s="5"/>
      <c r="AF12080" s="5"/>
      <c r="AG12080" s="5"/>
    </row>
    <row r="12081" spans="9:33" x14ac:dyDescent="0.2">
      <c r="I12081" s="1"/>
      <c r="L12081" s="1"/>
      <c r="AC12081" s="5"/>
      <c r="AD12081" s="5"/>
      <c r="AE12081" s="5"/>
      <c r="AF12081" s="5"/>
      <c r="AG12081" s="5"/>
    </row>
    <row r="12082" spans="9:33" x14ac:dyDescent="0.2">
      <c r="I12082" s="1"/>
      <c r="L12082" s="1"/>
      <c r="AC12082" s="5"/>
      <c r="AD12082" s="5"/>
      <c r="AE12082" s="5"/>
      <c r="AF12082" s="5"/>
      <c r="AG12082" s="5"/>
    </row>
    <row r="12083" spans="9:33" x14ac:dyDescent="0.2">
      <c r="I12083" s="1"/>
      <c r="L12083" s="1"/>
      <c r="AC12083" s="5"/>
      <c r="AD12083" s="5"/>
      <c r="AE12083" s="5"/>
      <c r="AF12083" s="5"/>
      <c r="AG12083" s="5"/>
    </row>
    <row r="12084" spans="9:33" x14ac:dyDescent="0.2">
      <c r="I12084" s="1"/>
      <c r="L12084" s="1"/>
      <c r="AC12084" s="5"/>
      <c r="AD12084" s="5"/>
      <c r="AE12084" s="5"/>
      <c r="AF12084" s="5"/>
      <c r="AG12084" s="5"/>
    </row>
    <row r="12085" spans="9:33" x14ac:dyDescent="0.2">
      <c r="I12085" s="1"/>
      <c r="L12085" s="1"/>
      <c r="AC12085" s="5"/>
      <c r="AD12085" s="5"/>
      <c r="AE12085" s="5"/>
      <c r="AF12085" s="5"/>
      <c r="AG12085" s="5"/>
    </row>
    <row r="12086" spans="9:33" x14ac:dyDescent="0.2">
      <c r="I12086" s="1"/>
      <c r="L12086" s="1"/>
      <c r="AC12086" s="5"/>
      <c r="AD12086" s="5"/>
      <c r="AE12086" s="5"/>
      <c r="AF12086" s="5"/>
      <c r="AG12086" s="5"/>
    </row>
    <row r="12087" spans="9:33" x14ac:dyDescent="0.2">
      <c r="I12087" s="1"/>
      <c r="L12087" s="1"/>
      <c r="AC12087" s="5"/>
      <c r="AD12087" s="5"/>
      <c r="AE12087" s="5"/>
      <c r="AF12087" s="5"/>
      <c r="AG12087" s="5"/>
    </row>
    <row r="12088" spans="9:33" x14ac:dyDescent="0.2">
      <c r="I12088" s="1"/>
      <c r="L12088" s="1"/>
      <c r="AC12088" s="5"/>
      <c r="AD12088" s="5"/>
      <c r="AE12088" s="5"/>
      <c r="AF12088" s="5"/>
      <c r="AG12088" s="5"/>
    </row>
    <row r="12089" spans="9:33" x14ac:dyDescent="0.2">
      <c r="I12089" s="1"/>
      <c r="L12089" s="1"/>
      <c r="AC12089" s="5"/>
      <c r="AD12089" s="5"/>
      <c r="AE12089" s="5"/>
      <c r="AF12089" s="5"/>
      <c r="AG12089" s="5"/>
    </row>
    <row r="12090" spans="9:33" x14ac:dyDescent="0.2">
      <c r="I12090" s="1"/>
      <c r="L12090" s="1"/>
      <c r="AC12090" s="5"/>
      <c r="AD12090" s="5"/>
      <c r="AE12090" s="5"/>
      <c r="AF12090" s="5"/>
      <c r="AG12090" s="5"/>
    </row>
    <row r="12091" spans="9:33" x14ac:dyDescent="0.2">
      <c r="I12091" s="1"/>
      <c r="L12091" s="1"/>
      <c r="AC12091" s="5"/>
      <c r="AD12091" s="5"/>
      <c r="AE12091" s="5"/>
      <c r="AF12091" s="5"/>
      <c r="AG12091" s="5"/>
    </row>
    <row r="12092" spans="9:33" x14ac:dyDescent="0.2">
      <c r="I12092" s="1"/>
      <c r="L12092" s="1"/>
      <c r="AC12092" s="5"/>
      <c r="AD12092" s="5"/>
      <c r="AE12092" s="5"/>
      <c r="AF12092" s="5"/>
      <c r="AG12092" s="5"/>
    </row>
    <row r="12093" spans="9:33" x14ac:dyDescent="0.2">
      <c r="I12093" s="1"/>
      <c r="L12093" s="1"/>
      <c r="AC12093" s="5"/>
      <c r="AD12093" s="5"/>
      <c r="AE12093" s="5"/>
      <c r="AF12093" s="5"/>
      <c r="AG12093" s="5"/>
    </row>
    <row r="12094" spans="9:33" x14ac:dyDescent="0.2">
      <c r="I12094" s="1"/>
      <c r="L12094" s="1"/>
      <c r="AC12094" s="5"/>
      <c r="AD12094" s="5"/>
      <c r="AE12094" s="5"/>
      <c r="AF12094" s="5"/>
      <c r="AG12094" s="5"/>
    </row>
    <row r="12095" spans="9:33" x14ac:dyDescent="0.2">
      <c r="I12095" s="1"/>
      <c r="L12095" s="1"/>
      <c r="AC12095" s="5"/>
      <c r="AD12095" s="5"/>
      <c r="AE12095" s="5"/>
      <c r="AF12095" s="5"/>
      <c r="AG12095" s="5"/>
    </row>
    <row r="12096" spans="9:33" x14ac:dyDescent="0.2">
      <c r="I12096" s="1"/>
      <c r="L12096" s="1"/>
      <c r="AC12096" s="5"/>
      <c r="AD12096" s="5"/>
      <c r="AE12096" s="5"/>
      <c r="AF12096" s="5"/>
      <c r="AG12096" s="5"/>
    </row>
    <row r="12097" spans="9:33" x14ac:dyDescent="0.2">
      <c r="I12097" s="1"/>
      <c r="L12097" s="1"/>
      <c r="AC12097" s="5"/>
      <c r="AD12097" s="5"/>
      <c r="AE12097" s="5"/>
      <c r="AF12097" s="5"/>
      <c r="AG12097" s="5"/>
    </row>
    <row r="12098" spans="9:33" x14ac:dyDescent="0.2">
      <c r="I12098" s="1"/>
      <c r="L12098" s="1"/>
      <c r="AC12098" s="5"/>
      <c r="AD12098" s="5"/>
      <c r="AE12098" s="5"/>
      <c r="AF12098" s="5"/>
      <c r="AG12098" s="5"/>
    </row>
    <row r="12099" spans="9:33" x14ac:dyDescent="0.2">
      <c r="I12099" s="1"/>
      <c r="L12099" s="1"/>
      <c r="AC12099" s="5"/>
      <c r="AD12099" s="5"/>
      <c r="AE12099" s="5"/>
      <c r="AF12099" s="5"/>
      <c r="AG12099" s="5"/>
    </row>
    <row r="12100" spans="9:33" x14ac:dyDescent="0.2">
      <c r="I12100" s="1"/>
      <c r="L12100" s="1"/>
      <c r="AC12100" s="5"/>
      <c r="AD12100" s="5"/>
      <c r="AE12100" s="5"/>
      <c r="AF12100" s="5"/>
      <c r="AG12100" s="5"/>
    </row>
    <row r="12101" spans="9:33" x14ac:dyDescent="0.2">
      <c r="I12101" s="1"/>
      <c r="L12101" s="1"/>
      <c r="AC12101" s="5"/>
      <c r="AD12101" s="5"/>
      <c r="AE12101" s="5"/>
      <c r="AF12101" s="5"/>
      <c r="AG12101" s="5"/>
    </row>
    <row r="12102" spans="9:33" x14ac:dyDescent="0.2">
      <c r="I12102" s="1"/>
      <c r="L12102" s="1"/>
      <c r="AC12102" s="5"/>
      <c r="AD12102" s="5"/>
      <c r="AE12102" s="5"/>
      <c r="AF12102" s="5"/>
      <c r="AG12102" s="5"/>
    </row>
    <row r="12103" spans="9:33" x14ac:dyDescent="0.2">
      <c r="I12103" s="1"/>
      <c r="L12103" s="1"/>
      <c r="AC12103" s="5"/>
      <c r="AD12103" s="5"/>
      <c r="AE12103" s="5"/>
      <c r="AF12103" s="5"/>
      <c r="AG12103" s="5"/>
    </row>
    <row r="12104" spans="9:33" x14ac:dyDescent="0.2">
      <c r="I12104" s="1"/>
      <c r="L12104" s="1"/>
      <c r="AC12104" s="5"/>
      <c r="AD12104" s="5"/>
      <c r="AE12104" s="5"/>
      <c r="AF12104" s="5"/>
      <c r="AG12104" s="5"/>
    </row>
    <row r="12105" spans="9:33" x14ac:dyDescent="0.2">
      <c r="I12105" s="1"/>
      <c r="L12105" s="1"/>
      <c r="AC12105" s="5"/>
      <c r="AD12105" s="5"/>
      <c r="AE12105" s="5"/>
      <c r="AF12105" s="5"/>
      <c r="AG12105" s="5"/>
    </row>
    <row r="12106" spans="9:33" x14ac:dyDescent="0.2">
      <c r="I12106" s="1"/>
      <c r="L12106" s="1"/>
      <c r="AC12106" s="5"/>
      <c r="AD12106" s="5"/>
      <c r="AE12106" s="5"/>
      <c r="AF12106" s="5"/>
      <c r="AG12106" s="5"/>
    </row>
    <row r="12107" spans="9:33" x14ac:dyDescent="0.2">
      <c r="I12107" s="1"/>
      <c r="L12107" s="1"/>
      <c r="AC12107" s="5"/>
      <c r="AD12107" s="5"/>
      <c r="AE12107" s="5"/>
      <c r="AF12107" s="5"/>
      <c r="AG12107" s="5"/>
    </row>
    <row r="12108" spans="9:33" x14ac:dyDescent="0.2">
      <c r="I12108" s="1"/>
      <c r="L12108" s="1"/>
      <c r="AC12108" s="5"/>
      <c r="AD12108" s="5"/>
      <c r="AE12108" s="5"/>
      <c r="AF12108" s="5"/>
      <c r="AG12108" s="5"/>
    </row>
    <row r="12109" spans="9:33" x14ac:dyDescent="0.2">
      <c r="I12109" s="1"/>
      <c r="L12109" s="1"/>
      <c r="AC12109" s="5"/>
      <c r="AD12109" s="5"/>
      <c r="AE12109" s="5"/>
      <c r="AF12109" s="5"/>
      <c r="AG12109" s="5"/>
    </row>
    <row r="12110" spans="9:33" x14ac:dyDescent="0.2">
      <c r="I12110" s="1"/>
      <c r="L12110" s="1"/>
      <c r="AC12110" s="5"/>
      <c r="AD12110" s="5"/>
      <c r="AE12110" s="5"/>
      <c r="AF12110" s="5"/>
      <c r="AG12110" s="5"/>
    </row>
    <row r="12111" spans="9:33" x14ac:dyDescent="0.2">
      <c r="I12111" s="1"/>
      <c r="L12111" s="1"/>
      <c r="AC12111" s="5"/>
      <c r="AD12111" s="5"/>
      <c r="AE12111" s="5"/>
      <c r="AF12111" s="5"/>
      <c r="AG12111" s="5"/>
    </row>
    <row r="12112" spans="9:33" x14ac:dyDescent="0.2">
      <c r="I12112" s="1"/>
      <c r="L12112" s="1"/>
      <c r="AC12112" s="5"/>
      <c r="AD12112" s="5"/>
      <c r="AE12112" s="5"/>
      <c r="AF12112" s="5"/>
      <c r="AG12112" s="5"/>
    </row>
    <row r="12113" spans="9:33" x14ac:dyDescent="0.2">
      <c r="I12113" s="1"/>
      <c r="L12113" s="1"/>
      <c r="AC12113" s="5"/>
      <c r="AD12113" s="5"/>
      <c r="AE12113" s="5"/>
      <c r="AF12113" s="5"/>
      <c r="AG12113" s="5"/>
    </row>
    <row r="12114" spans="9:33" x14ac:dyDescent="0.2">
      <c r="I12114" s="1"/>
      <c r="L12114" s="1"/>
      <c r="AC12114" s="5"/>
      <c r="AD12114" s="5"/>
      <c r="AE12114" s="5"/>
      <c r="AF12114" s="5"/>
      <c r="AG12114" s="5"/>
    </row>
    <row r="12115" spans="9:33" x14ac:dyDescent="0.2">
      <c r="I12115" s="1"/>
      <c r="L12115" s="1"/>
      <c r="AC12115" s="5"/>
      <c r="AD12115" s="5"/>
      <c r="AE12115" s="5"/>
      <c r="AF12115" s="5"/>
      <c r="AG12115" s="5"/>
    </row>
    <row r="12116" spans="9:33" x14ac:dyDescent="0.2">
      <c r="I12116" s="1"/>
      <c r="L12116" s="1"/>
      <c r="AC12116" s="5"/>
      <c r="AD12116" s="5"/>
      <c r="AE12116" s="5"/>
      <c r="AF12116" s="5"/>
      <c r="AG12116" s="5"/>
    </row>
    <row r="12117" spans="9:33" x14ac:dyDescent="0.2">
      <c r="I12117" s="1"/>
      <c r="L12117" s="1"/>
      <c r="AC12117" s="5"/>
      <c r="AD12117" s="5"/>
      <c r="AE12117" s="5"/>
      <c r="AF12117" s="5"/>
      <c r="AG12117" s="5"/>
    </row>
    <row r="12118" spans="9:33" x14ac:dyDescent="0.2">
      <c r="I12118" s="1"/>
      <c r="L12118" s="1"/>
      <c r="AC12118" s="5"/>
      <c r="AD12118" s="5"/>
      <c r="AE12118" s="5"/>
      <c r="AF12118" s="5"/>
      <c r="AG12118" s="5"/>
    </row>
    <row r="12119" spans="9:33" x14ac:dyDescent="0.2">
      <c r="I12119" s="1"/>
      <c r="L12119" s="1"/>
      <c r="AC12119" s="5"/>
      <c r="AD12119" s="5"/>
      <c r="AE12119" s="5"/>
      <c r="AF12119" s="5"/>
      <c r="AG12119" s="5"/>
    </row>
    <row r="12120" spans="9:33" x14ac:dyDescent="0.2">
      <c r="I12120" s="1"/>
      <c r="L12120" s="1"/>
      <c r="AC12120" s="5"/>
      <c r="AD12120" s="5"/>
      <c r="AE12120" s="5"/>
      <c r="AF12120" s="5"/>
      <c r="AG12120" s="5"/>
    </row>
    <row r="12121" spans="9:33" x14ac:dyDescent="0.2">
      <c r="I12121" s="1"/>
      <c r="L12121" s="1"/>
      <c r="AC12121" s="5"/>
      <c r="AD12121" s="5"/>
      <c r="AE12121" s="5"/>
      <c r="AF12121" s="5"/>
      <c r="AG12121" s="5"/>
    </row>
    <row r="12122" spans="9:33" x14ac:dyDescent="0.2">
      <c r="I12122" s="1"/>
      <c r="L12122" s="1"/>
      <c r="AC12122" s="5"/>
      <c r="AD12122" s="5"/>
      <c r="AE12122" s="5"/>
      <c r="AF12122" s="5"/>
      <c r="AG12122" s="5"/>
    </row>
    <row r="12123" spans="9:33" x14ac:dyDescent="0.2">
      <c r="I12123" s="1"/>
      <c r="L12123" s="1"/>
      <c r="AC12123" s="5"/>
      <c r="AD12123" s="5"/>
      <c r="AE12123" s="5"/>
      <c r="AF12123" s="5"/>
      <c r="AG12123" s="5"/>
    </row>
    <row r="12124" spans="9:33" x14ac:dyDescent="0.2">
      <c r="I12124" s="1"/>
      <c r="L12124" s="1"/>
      <c r="AC12124" s="5"/>
      <c r="AD12124" s="5"/>
      <c r="AE12124" s="5"/>
      <c r="AF12124" s="5"/>
      <c r="AG12124" s="5"/>
    </row>
    <row r="12125" spans="9:33" x14ac:dyDescent="0.2">
      <c r="I12125" s="1"/>
      <c r="L12125" s="3"/>
    </row>
    <row r="12126" spans="9:33" x14ac:dyDescent="0.2">
      <c r="I12126" s="1"/>
      <c r="L12126" s="1"/>
      <c r="AC12126" s="5"/>
      <c r="AD12126" s="5"/>
      <c r="AE12126" s="5"/>
      <c r="AF12126" s="5"/>
      <c r="AG12126" s="5"/>
    </row>
    <row r="12127" spans="9:33" x14ac:dyDescent="0.2">
      <c r="I12127" s="1"/>
      <c r="L12127" s="1"/>
      <c r="AC12127" s="5"/>
      <c r="AD12127" s="5"/>
      <c r="AE12127" s="5"/>
      <c r="AF12127" s="5"/>
      <c r="AG12127" s="5"/>
    </row>
    <row r="12128" spans="9:33" x14ac:dyDescent="0.2">
      <c r="I12128" s="1"/>
      <c r="L12128" s="1"/>
      <c r="AC12128" s="5"/>
      <c r="AD12128" s="5"/>
      <c r="AE12128" s="5"/>
      <c r="AF12128" s="5"/>
      <c r="AG12128" s="5"/>
    </row>
    <row r="12129" spans="9:33" x14ac:dyDescent="0.2">
      <c r="I12129" s="1"/>
      <c r="L12129" s="1"/>
      <c r="AC12129" s="5"/>
      <c r="AD12129" s="5"/>
      <c r="AE12129" s="5"/>
      <c r="AF12129" s="5"/>
      <c r="AG12129" s="5"/>
    </row>
    <row r="12130" spans="9:33" x14ac:dyDescent="0.2">
      <c r="I12130" s="1"/>
      <c r="L12130" s="1"/>
      <c r="AC12130" s="5"/>
      <c r="AD12130" s="5"/>
      <c r="AE12130" s="5"/>
      <c r="AF12130" s="5"/>
      <c r="AG12130" s="5"/>
    </row>
    <row r="12131" spans="9:33" x14ac:dyDescent="0.2">
      <c r="I12131" s="1"/>
      <c r="L12131" s="1"/>
      <c r="AC12131" s="5"/>
      <c r="AD12131" s="5"/>
      <c r="AE12131" s="5"/>
      <c r="AF12131" s="5"/>
      <c r="AG12131" s="5"/>
    </row>
    <row r="12132" spans="9:33" x14ac:dyDescent="0.2">
      <c r="I12132" s="1"/>
      <c r="L12132" s="1"/>
      <c r="AC12132" s="5"/>
      <c r="AD12132" s="5"/>
      <c r="AE12132" s="5"/>
      <c r="AF12132" s="5"/>
      <c r="AG12132" s="5"/>
    </row>
    <row r="12133" spans="9:33" x14ac:dyDescent="0.2">
      <c r="I12133" s="1"/>
      <c r="L12133" s="1"/>
      <c r="AC12133" s="5"/>
      <c r="AD12133" s="5"/>
      <c r="AE12133" s="5"/>
      <c r="AF12133" s="5"/>
      <c r="AG12133" s="5"/>
    </row>
    <row r="12134" spans="9:33" x14ac:dyDescent="0.2">
      <c r="I12134" s="1"/>
      <c r="L12134" s="1"/>
      <c r="AC12134" s="5"/>
      <c r="AD12134" s="5"/>
      <c r="AE12134" s="5"/>
      <c r="AF12134" s="5"/>
      <c r="AG12134" s="5"/>
    </row>
    <row r="12135" spans="9:33" x14ac:dyDescent="0.2">
      <c r="I12135" s="1"/>
      <c r="L12135" s="1"/>
      <c r="AC12135" s="5"/>
      <c r="AD12135" s="5"/>
      <c r="AE12135" s="5"/>
      <c r="AF12135" s="5"/>
      <c r="AG12135" s="5"/>
    </row>
    <row r="12136" spans="9:33" x14ac:dyDescent="0.2">
      <c r="I12136" s="2"/>
      <c r="L12136" s="1"/>
      <c r="AC12136" s="5"/>
      <c r="AD12136" s="5"/>
      <c r="AE12136" s="5"/>
      <c r="AF12136" s="5"/>
      <c r="AG12136" s="5"/>
    </row>
    <row r="12137" spans="9:33" x14ac:dyDescent="0.2">
      <c r="I12137" s="1"/>
      <c r="L12137" s="1"/>
      <c r="AC12137" s="5"/>
      <c r="AD12137" s="5"/>
      <c r="AE12137" s="5"/>
      <c r="AF12137" s="5"/>
      <c r="AG12137" s="5"/>
    </row>
    <row r="12138" spans="9:33" x14ac:dyDescent="0.2">
      <c r="I12138" s="1"/>
      <c r="L12138" s="1"/>
      <c r="AC12138" s="5"/>
      <c r="AD12138" s="5"/>
      <c r="AE12138" s="5"/>
      <c r="AF12138" s="5"/>
      <c r="AG12138" s="5"/>
    </row>
    <row r="12139" spans="9:33" x14ac:dyDescent="0.2">
      <c r="I12139" s="1"/>
      <c r="L12139" s="1"/>
      <c r="AC12139" s="5"/>
      <c r="AD12139" s="5"/>
      <c r="AE12139" s="5"/>
      <c r="AF12139" s="5"/>
      <c r="AG12139" s="5"/>
    </row>
    <row r="12140" spans="9:33" x14ac:dyDescent="0.2">
      <c r="I12140" s="1"/>
      <c r="L12140" s="1"/>
      <c r="AC12140" s="5"/>
      <c r="AD12140" s="5"/>
      <c r="AE12140" s="5"/>
      <c r="AF12140" s="5"/>
      <c r="AG12140" s="5"/>
    </row>
    <row r="12141" spans="9:33" x14ac:dyDescent="0.2">
      <c r="I12141" s="1"/>
      <c r="L12141" s="1"/>
      <c r="AC12141" s="5"/>
      <c r="AD12141" s="5"/>
      <c r="AE12141" s="5"/>
      <c r="AF12141" s="5"/>
      <c r="AG12141" s="5"/>
    </row>
    <row r="12142" spans="9:33" x14ac:dyDescent="0.2">
      <c r="I12142" s="2"/>
      <c r="L12142" s="1"/>
      <c r="AC12142" s="5"/>
      <c r="AD12142" s="5"/>
      <c r="AE12142" s="5"/>
      <c r="AF12142" s="5"/>
      <c r="AG12142" s="5"/>
    </row>
    <row r="12143" spans="9:33" x14ac:dyDescent="0.2">
      <c r="I12143" s="1"/>
      <c r="L12143" s="1"/>
      <c r="AC12143" s="5"/>
      <c r="AD12143" s="5"/>
      <c r="AE12143" s="5"/>
      <c r="AF12143" s="5"/>
      <c r="AG12143" s="5"/>
    </row>
    <row r="12144" spans="9:33" x14ac:dyDescent="0.2">
      <c r="I12144" s="2"/>
      <c r="L12144" s="1"/>
      <c r="AC12144" s="5"/>
      <c r="AD12144" s="5"/>
      <c r="AE12144" s="5"/>
      <c r="AF12144" s="5"/>
      <c r="AG12144" s="5"/>
    </row>
    <row r="12145" spans="9:33" x14ac:dyDescent="0.2">
      <c r="I12145" s="1"/>
      <c r="L12145" s="1"/>
      <c r="AC12145" s="5"/>
      <c r="AD12145" s="5"/>
      <c r="AE12145" s="5"/>
      <c r="AF12145" s="5"/>
      <c r="AG12145" s="5"/>
    </row>
    <row r="12146" spans="9:33" x14ac:dyDescent="0.2">
      <c r="I12146" s="1"/>
      <c r="L12146" s="1"/>
      <c r="AC12146" s="5"/>
      <c r="AD12146" s="5"/>
      <c r="AE12146" s="5"/>
      <c r="AF12146" s="5"/>
      <c r="AG12146" s="5"/>
    </row>
    <row r="12147" spans="9:33" x14ac:dyDescent="0.2">
      <c r="I12147" s="1"/>
      <c r="L12147" s="1"/>
      <c r="AC12147" s="5"/>
      <c r="AD12147" s="5"/>
      <c r="AE12147" s="5"/>
      <c r="AF12147" s="5"/>
      <c r="AG12147" s="5"/>
    </row>
    <row r="12148" spans="9:33" x14ac:dyDescent="0.2">
      <c r="I12148" s="1"/>
      <c r="L12148" s="1"/>
      <c r="AC12148" s="5"/>
      <c r="AD12148" s="5"/>
      <c r="AE12148" s="5"/>
      <c r="AF12148" s="5"/>
      <c r="AG12148" s="5"/>
    </row>
    <row r="12149" spans="9:33" x14ac:dyDescent="0.2">
      <c r="I12149" s="1"/>
      <c r="L12149" s="1"/>
      <c r="AC12149" s="5"/>
      <c r="AD12149" s="5"/>
      <c r="AE12149" s="5"/>
      <c r="AF12149" s="5"/>
      <c r="AG12149" s="5"/>
    </row>
    <row r="12150" spans="9:33" x14ac:dyDescent="0.2">
      <c r="I12150" s="1"/>
      <c r="L12150" s="1"/>
      <c r="AC12150" s="5"/>
      <c r="AD12150" s="5"/>
      <c r="AE12150" s="5"/>
      <c r="AF12150" s="5"/>
      <c r="AG12150" s="5"/>
    </row>
    <row r="12151" spans="9:33" x14ac:dyDescent="0.2">
      <c r="I12151" s="1"/>
      <c r="L12151" s="1"/>
      <c r="AC12151" s="5"/>
      <c r="AD12151" s="5"/>
      <c r="AE12151" s="5"/>
      <c r="AF12151" s="5"/>
      <c r="AG12151" s="5"/>
    </row>
    <row r="12152" spans="9:33" x14ac:dyDescent="0.2">
      <c r="I12152" s="1"/>
      <c r="L12152" s="1"/>
      <c r="AC12152" s="5"/>
      <c r="AD12152" s="5"/>
      <c r="AE12152" s="5"/>
      <c r="AF12152" s="5"/>
      <c r="AG12152" s="5"/>
    </row>
    <row r="12153" spans="9:33" x14ac:dyDescent="0.2">
      <c r="I12153" s="1"/>
      <c r="L12153" s="1"/>
      <c r="AC12153" s="5"/>
      <c r="AD12153" s="5"/>
      <c r="AE12153" s="5"/>
      <c r="AF12153" s="5"/>
      <c r="AG12153" s="5"/>
    </row>
    <row r="12154" spans="9:33" x14ac:dyDescent="0.2">
      <c r="I12154" s="1"/>
      <c r="L12154" s="1"/>
      <c r="AC12154" s="5"/>
      <c r="AD12154" s="5"/>
      <c r="AE12154" s="5"/>
      <c r="AF12154" s="5"/>
      <c r="AG12154" s="5"/>
    </row>
    <row r="12155" spans="9:33" x14ac:dyDescent="0.2">
      <c r="I12155" s="2"/>
      <c r="L12155" s="1"/>
      <c r="AC12155" s="5"/>
      <c r="AD12155" s="5"/>
      <c r="AE12155" s="5"/>
      <c r="AF12155" s="5"/>
      <c r="AG12155" s="5"/>
    </row>
    <row r="12156" spans="9:33" x14ac:dyDescent="0.2">
      <c r="I12156" s="1"/>
      <c r="L12156" s="1"/>
      <c r="AC12156" s="5"/>
      <c r="AD12156" s="5"/>
      <c r="AE12156" s="5"/>
      <c r="AF12156" s="5"/>
      <c r="AG12156" s="5"/>
    </row>
    <row r="12157" spans="9:33" x14ac:dyDescent="0.2">
      <c r="I12157" s="1"/>
      <c r="L12157" s="1"/>
      <c r="AC12157" s="5"/>
      <c r="AD12157" s="5"/>
      <c r="AE12157" s="5"/>
      <c r="AF12157" s="5"/>
      <c r="AG12157" s="5"/>
    </row>
    <row r="12158" spans="9:33" x14ac:dyDescent="0.2">
      <c r="I12158" s="2"/>
      <c r="L12158" s="1"/>
      <c r="AC12158" s="5"/>
      <c r="AD12158" s="5"/>
      <c r="AE12158" s="5"/>
      <c r="AF12158" s="5"/>
      <c r="AG12158" s="5"/>
    </row>
    <row r="12159" spans="9:33" x14ac:dyDescent="0.2">
      <c r="I12159" s="1"/>
      <c r="L12159" s="1"/>
      <c r="AC12159" s="5"/>
      <c r="AD12159" s="5"/>
      <c r="AE12159" s="5"/>
      <c r="AF12159" s="5"/>
      <c r="AG12159" s="5"/>
    </row>
    <row r="12160" spans="9:33" x14ac:dyDescent="0.2">
      <c r="I12160" s="2"/>
      <c r="L12160" s="1"/>
      <c r="AC12160" s="5"/>
      <c r="AD12160" s="5"/>
      <c r="AE12160" s="5"/>
      <c r="AF12160" s="5"/>
      <c r="AG12160" s="5"/>
    </row>
    <row r="12161" spans="9:33" x14ac:dyDescent="0.2">
      <c r="I12161" s="2"/>
      <c r="L12161" s="1"/>
      <c r="AC12161" s="5"/>
      <c r="AD12161" s="5"/>
      <c r="AE12161" s="5"/>
      <c r="AF12161" s="5"/>
      <c r="AG12161" s="5"/>
    </row>
    <row r="12162" spans="9:33" x14ac:dyDescent="0.2">
      <c r="I12162" s="2"/>
      <c r="L12162" s="1"/>
      <c r="AC12162" s="5"/>
      <c r="AD12162" s="5"/>
      <c r="AE12162" s="5"/>
      <c r="AF12162" s="5"/>
      <c r="AG12162" s="5"/>
    </row>
    <row r="12163" spans="9:33" x14ac:dyDescent="0.2">
      <c r="I12163" s="2"/>
      <c r="L12163" s="1"/>
      <c r="AC12163" s="5"/>
      <c r="AD12163" s="5"/>
      <c r="AE12163" s="5"/>
      <c r="AF12163" s="5"/>
      <c r="AG12163" s="5"/>
    </row>
    <row r="12164" spans="9:33" x14ac:dyDescent="0.2">
      <c r="I12164" s="1"/>
      <c r="L12164" s="1"/>
      <c r="AC12164" s="5"/>
      <c r="AD12164" s="5"/>
      <c r="AE12164" s="5"/>
      <c r="AF12164" s="5"/>
      <c r="AG12164" s="5"/>
    </row>
    <row r="12165" spans="9:33" x14ac:dyDescent="0.2">
      <c r="I12165" s="1"/>
      <c r="L12165" s="1"/>
      <c r="AC12165" s="5"/>
      <c r="AD12165" s="5"/>
      <c r="AE12165" s="5"/>
      <c r="AF12165" s="5"/>
      <c r="AG12165" s="5"/>
    </row>
    <row r="12166" spans="9:33" x14ac:dyDescent="0.2">
      <c r="I12166" s="1"/>
      <c r="L12166" s="1"/>
      <c r="AC12166" s="5"/>
      <c r="AD12166" s="5"/>
      <c r="AE12166" s="5"/>
      <c r="AF12166" s="5"/>
      <c r="AG12166" s="5"/>
    </row>
    <row r="12167" spans="9:33" x14ac:dyDescent="0.2">
      <c r="I12167" s="1"/>
      <c r="L12167" s="1"/>
      <c r="AC12167" s="5"/>
      <c r="AD12167" s="5"/>
      <c r="AE12167" s="5"/>
      <c r="AF12167" s="5"/>
      <c r="AG12167" s="5"/>
    </row>
    <row r="12168" spans="9:33" x14ac:dyDescent="0.2">
      <c r="I12168" s="1"/>
      <c r="L12168" s="1"/>
      <c r="AC12168" s="5"/>
      <c r="AD12168" s="5"/>
      <c r="AE12168" s="5"/>
      <c r="AF12168" s="5"/>
      <c r="AG12168" s="5"/>
    </row>
    <row r="12169" spans="9:33" x14ac:dyDescent="0.2">
      <c r="I12169" s="1"/>
      <c r="L12169" s="1"/>
      <c r="AC12169" s="5"/>
      <c r="AD12169" s="5"/>
      <c r="AE12169" s="5"/>
      <c r="AF12169" s="5"/>
      <c r="AG12169" s="5"/>
    </row>
    <row r="12170" spans="9:33" x14ac:dyDescent="0.2">
      <c r="I12170" s="1"/>
      <c r="L12170" s="1"/>
      <c r="AC12170" s="5"/>
      <c r="AD12170" s="5"/>
      <c r="AE12170" s="5"/>
      <c r="AF12170" s="5"/>
      <c r="AG12170" s="5"/>
    </row>
    <row r="12171" spans="9:33" x14ac:dyDescent="0.2">
      <c r="I12171" s="1"/>
      <c r="L12171" s="1"/>
      <c r="AC12171" s="5"/>
      <c r="AD12171" s="5"/>
      <c r="AE12171" s="5"/>
      <c r="AF12171" s="5"/>
      <c r="AG12171" s="5"/>
    </row>
    <row r="12172" spans="9:33" x14ac:dyDescent="0.2">
      <c r="I12172" s="1"/>
      <c r="L12172" s="1"/>
      <c r="AC12172" s="5"/>
      <c r="AD12172" s="5"/>
      <c r="AE12172" s="5"/>
      <c r="AF12172" s="5"/>
      <c r="AG12172" s="5"/>
    </row>
    <row r="12173" spans="9:33" x14ac:dyDescent="0.2">
      <c r="I12173" s="1"/>
      <c r="L12173" s="1"/>
      <c r="AC12173" s="5"/>
      <c r="AD12173" s="5"/>
      <c r="AE12173" s="5"/>
      <c r="AF12173" s="5"/>
      <c r="AG12173" s="5"/>
    </row>
    <row r="12174" spans="9:33" x14ac:dyDescent="0.2">
      <c r="I12174" s="1"/>
      <c r="L12174" s="1"/>
      <c r="AC12174" s="5"/>
      <c r="AD12174" s="5"/>
      <c r="AE12174" s="5"/>
      <c r="AF12174" s="5"/>
      <c r="AG12174" s="5"/>
    </row>
    <row r="12175" spans="9:33" x14ac:dyDescent="0.2">
      <c r="I12175" s="1"/>
      <c r="L12175" s="1"/>
      <c r="AC12175" s="5"/>
      <c r="AD12175" s="5"/>
      <c r="AE12175" s="5"/>
      <c r="AF12175" s="5"/>
      <c r="AG12175" s="5"/>
    </row>
    <row r="12176" spans="9:33" x14ac:dyDescent="0.2">
      <c r="I12176" s="1"/>
      <c r="L12176" s="1"/>
      <c r="AC12176" s="5"/>
      <c r="AD12176" s="5"/>
      <c r="AE12176" s="5"/>
      <c r="AF12176" s="5"/>
      <c r="AG12176" s="5"/>
    </row>
    <row r="12177" spans="9:33" x14ac:dyDescent="0.2">
      <c r="I12177" s="1"/>
      <c r="L12177" s="1"/>
      <c r="AC12177" s="5"/>
      <c r="AD12177" s="5"/>
      <c r="AE12177" s="5"/>
      <c r="AF12177" s="5"/>
      <c r="AG12177" s="5"/>
    </row>
    <row r="12178" spans="9:33" x14ac:dyDescent="0.2">
      <c r="I12178" s="1"/>
      <c r="L12178" s="1"/>
      <c r="AC12178" s="5"/>
      <c r="AD12178" s="5"/>
      <c r="AE12178" s="5"/>
      <c r="AF12178" s="5"/>
      <c r="AG12178" s="5"/>
    </row>
    <row r="12179" spans="9:33" x14ac:dyDescent="0.2">
      <c r="I12179" s="1"/>
      <c r="L12179" s="1"/>
      <c r="AC12179" s="5"/>
      <c r="AD12179" s="5"/>
      <c r="AE12179" s="5"/>
      <c r="AF12179" s="5"/>
      <c r="AG12179" s="5"/>
    </row>
    <row r="12180" spans="9:33" x14ac:dyDescent="0.2">
      <c r="I12180" s="1"/>
      <c r="L12180" s="1"/>
      <c r="AC12180" s="5"/>
      <c r="AD12180" s="5"/>
      <c r="AE12180" s="5"/>
      <c r="AF12180" s="5"/>
      <c r="AG12180" s="5"/>
    </row>
    <row r="12181" spans="9:33" x14ac:dyDescent="0.2">
      <c r="I12181" s="1"/>
      <c r="L12181" s="1"/>
      <c r="AC12181" s="5"/>
      <c r="AD12181" s="5"/>
      <c r="AE12181" s="5"/>
      <c r="AF12181" s="5"/>
      <c r="AG12181" s="5"/>
    </row>
    <row r="12182" spans="9:33" x14ac:dyDescent="0.2">
      <c r="I12182" s="1"/>
      <c r="L12182" s="1"/>
      <c r="AC12182" s="5"/>
      <c r="AD12182" s="5"/>
      <c r="AE12182" s="5"/>
      <c r="AF12182" s="5"/>
      <c r="AG12182" s="5"/>
    </row>
    <row r="12183" spans="9:33" x14ac:dyDescent="0.2">
      <c r="I12183" s="1"/>
      <c r="L12183" s="1"/>
      <c r="AC12183" s="5"/>
      <c r="AD12183" s="5"/>
      <c r="AE12183" s="5"/>
      <c r="AF12183" s="5"/>
      <c r="AG12183" s="5"/>
    </row>
    <row r="12184" spans="9:33" x14ac:dyDescent="0.2">
      <c r="I12184" s="1"/>
      <c r="L12184" s="1"/>
      <c r="AC12184" s="5"/>
      <c r="AD12184" s="5"/>
      <c r="AE12184" s="5"/>
      <c r="AF12184" s="5"/>
      <c r="AG12184" s="5"/>
    </row>
    <row r="12185" spans="9:33" x14ac:dyDescent="0.2">
      <c r="I12185" s="1"/>
      <c r="L12185" s="1"/>
      <c r="AC12185" s="5"/>
      <c r="AD12185" s="5"/>
      <c r="AE12185" s="5"/>
      <c r="AF12185" s="5"/>
      <c r="AG12185" s="5"/>
    </row>
    <row r="12186" spans="9:33" x14ac:dyDescent="0.2">
      <c r="I12186" s="1"/>
      <c r="L12186" s="1"/>
      <c r="AC12186" s="5"/>
      <c r="AD12186" s="5"/>
      <c r="AE12186" s="5"/>
      <c r="AF12186" s="5"/>
      <c r="AG12186" s="5"/>
    </row>
    <row r="12187" spans="9:33" x14ac:dyDescent="0.2">
      <c r="I12187" s="1"/>
      <c r="L12187" s="1"/>
      <c r="AC12187" s="5"/>
      <c r="AD12187" s="5"/>
      <c r="AE12187" s="5"/>
      <c r="AF12187" s="5"/>
      <c r="AG12187" s="5"/>
    </row>
    <row r="12188" spans="9:33" x14ac:dyDescent="0.2">
      <c r="I12188" s="1"/>
      <c r="L12188" s="1"/>
      <c r="AC12188" s="5"/>
      <c r="AD12188" s="5"/>
      <c r="AE12188" s="5"/>
      <c r="AF12188" s="5"/>
      <c r="AG12188" s="5"/>
    </row>
    <row r="12189" spans="9:33" x14ac:dyDescent="0.2">
      <c r="I12189" s="1"/>
      <c r="L12189" s="1"/>
      <c r="AC12189" s="5"/>
      <c r="AD12189" s="5"/>
      <c r="AE12189" s="5"/>
      <c r="AF12189" s="5"/>
      <c r="AG12189" s="5"/>
    </row>
    <row r="12190" spans="9:33" x14ac:dyDescent="0.2">
      <c r="I12190" s="1"/>
      <c r="L12190" s="1"/>
      <c r="AC12190" s="5"/>
      <c r="AD12190" s="5"/>
      <c r="AE12190" s="5"/>
      <c r="AF12190" s="5"/>
      <c r="AG12190" s="5"/>
    </row>
    <row r="12191" spans="9:33" x14ac:dyDescent="0.2">
      <c r="I12191" s="1"/>
      <c r="L12191" s="1"/>
      <c r="AC12191" s="5"/>
      <c r="AD12191" s="5"/>
      <c r="AE12191" s="5"/>
      <c r="AF12191" s="5"/>
      <c r="AG12191" s="5"/>
    </row>
    <row r="12192" spans="9:33" x14ac:dyDescent="0.2">
      <c r="I12192" s="1"/>
      <c r="L12192" s="1"/>
      <c r="AC12192" s="5"/>
      <c r="AD12192" s="5"/>
      <c r="AE12192" s="5"/>
      <c r="AF12192" s="5"/>
      <c r="AG12192" s="5"/>
    </row>
    <row r="12193" spans="9:33" x14ac:dyDescent="0.2">
      <c r="I12193" s="1"/>
      <c r="L12193" s="1"/>
      <c r="AC12193" s="5"/>
      <c r="AD12193" s="5"/>
      <c r="AE12193" s="5"/>
      <c r="AF12193" s="5"/>
      <c r="AG12193" s="5"/>
    </row>
    <row r="12194" spans="9:33" x14ac:dyDescent="0.2">
      <c r="I12194" s="1"/>
      <c r="L12194" s="1"/>
      <c r="AC12194" s="5"/>
      <c r="AD12194" s="5"/>
      <c r="AE12194" s="5"/>
      <c r="AF12194" s="5"/>
      <c r="AG12194" s="5"/>
    </row>
    <row r="12195" spans="9:33" x14ac:dyDescent="0.2">
      <c r="I12195" s="1"/>
      <c r="L12195" s="1"/>
      <c r="AC12195" s="5"/>
      <c r="AD12195" s="5"/>
      <c r="AE12195" s="5"/>
      <c r="AF12195" s="5"/>
      <c r="AG12195" s="5"/>
    </row>
    <row r="12196" spans="9:33" x14ac:dyDescent="0.2">
      <c r="I12196" s="1"/>
      <c r="L12196" s="1"/>
      <c r="AC12196" s="5"/>
      <c r="AD12196" s="5"/>
      <c r="AE12196" s="5"/>
      <c r="AF12196" s="5"/>
      <c r="AG12196" s="5"/>
    </row>
    <row r="12197" spans="9:33" x14ac:dyDescent="0.2">
      <c r="I12197" s="1"/>
      <c r="L12197" s="1"/>
      <c r="AC12197" s="5"/>
      <c r="AD12197" s="5"/>
      <c r="AE12197" s="5"/>
      <c r="AF12197" s="5"/>
      <c r="AG12197" s="5"/>
    </row>
    <row r="12198" spans="9:33" x14ac:dyDescent="0.2">
      <c r="I12198" s="1"/>
      <c r="L12198" s="1"/>
      <c r="AC12198" s="5"/>
      <c r="AD12198" s="5"/>
      <c r="AE12198" s="5"/>
      <c r="AF12198" s="5"/>
      <c r="AG12198" s="5"/>
    </row>
    <row r="12199" spans="9:33" x14ac:dyDescent="0.2">
      <c r="I12199" s="1"/>
      <c r="L12199" s="1"/>
      <c r="AC12199" s="5"/>
      <c r="AD12199" s="5"/>
      <c r="AE12199" s="5"/>
      <c r="AF12199" s="5"/>
      <c r="AG12199" s="5"/>
    </row>
    <row r="12200" spans="9:33" x14ac:dyDescent="0.2">
      <c r="I12200" s="1"/>
      <c r="L12200" s="1"/>
      <c r="AC12200" s="5"/>
      <c r="AD12200" s="5"/>
      <c r="AE12200" s="5"/>
      <c r="AF12200" s="5"/>
      <c r="AG12200" s="5"/>
    </row>
    <row r="12201" spans="9:33" x14ac:dyDescent="0.2">
      <c r="I12201" s="1"/>
      <c r="L12201" s="1"/>
      <c r="AC12201" s="5"/>
      <c r="AD12201" s="5"/>
      <c r="AE12201" s="5"/>
      <c r="AF12201" s="5"/>
      <c r="AG12201" s="5"/>
    </row>
    <row r="12202" spans="9:33" x14ac:dyDescent="0.2">
      <c r="I12202" s="1"/>
      <c r="L12202" s="1"/>
      <c r="AC12202" s="5"/>
      <c r="AD12202" s="5"/>
      <c r="AE12202" s="5"/>
      <c r="AF12202" s="5"/>
      <c r="AG12202" s="5"/>
    </row>
    <row r="12203" spans="9:33" x14ac:dyDescent="0.2">
      <c r="I12203" s="1"/>
      <c r="L12203" s="1"/>
      <c r="AC12203" s="5"/>
      <c r="AD12203" s="5"/>
      <c r="AE12203" s="5"/>
      <c r="AF12203" s="5"/>
      <c r="AG12203" s="5"/>
    </row>
    <row r="12204" spans="9:33" x14ac:dyDescent="0.2">
      <c r="I12204" s="1"/>
      <c r="L12204" s="1"/>
      <c r="AC12204" s="5"/>
      <c r="AD12204" s="5"/>
      <c r="AE12204" s="5"/>
      <c r="AF12204" s="5"/>
      <c r="AG12204" s="5"/>
    </row>
    <row r="12205" spans="9:33" x14ac:dyDescent="0.2">
      <c r="I12205" s="1"/>
      <c r="L12205" s="1"/>
      <c r="AC12205" s="5"/>
      <c r="AD12205" s="5"/>
      <c r="AE12205" s="5"/>
      <c r="AF12205" s="5"/>
      <c r="AG12205" s="5"/>
    </row>
    <row r="12206" spans="9:33" x14ac:dyDescent="0.2">
      <c r="I12206" s="1"/>
      <c r="L12206" s="1"/>
      <c r="AC12206" s="5"/>
      <c r="AD12206" s="5"/>
      <c r="AE12206" s="5"/>
      <c r="AF12206" s="5"/>
      <c r="AG12206" s="5"/>
    </row>
    <row r="12207" spans="9:33" x14ac:dyDescent="0.2">
      <c r="I12207" s="1"/>
      <c r="L12207" s="1"/>
      <c r="AC12207" s="5"/>
      <c r="AD12207" s="5"/>
      <c r="AE12207" s="5"/>
      <c r="AF12207" s="5"/>
      <c r="AG12207" s="5"/>
    </row>
    <row r="12208" spans="9:33" x14ac:dyDescent="0.2">
      <c r="I12208" s="1"/>
      <c r="L12208" s="1"/>
      <c r="AC12208" s="5"/>
      <c r="AD12208" s="5"/>
      <c r="AE12208" s="5"/>
      <c r="AF12208" s="5"/>
      <c r="AG12208" s="5"/>
    </row>
    <row r="12209" spans="9:33" x14ac:dyDescent="0.2">
      <c r="I12209" s="1"/>
      <c r="L12209" s="1"/>
      <c r="AC12209" s="5"/>
      <c r="AD12209" s="5"/>
      <c r="AE12209" s="5"/>
      <c r="AF12209" s="5"/>
      <c r="AG12209" s="5"/>
    </row>
    <row r="12210" spans="9:33" x14ac:dyDescent="0.2">
      <c r="I12210" s="1"/>
      <c r="L12210" s="1"/>
      <c r="AC12210" s="5"/>
      <c r="AD12210" s="5"/>
      <c r="AE12210" s="5"/>
      <c r="AF12210" s="5"/>
      <c r="AG12210" s="5"/>
    </row>
    <row r="12211" spans="9:33" x14ac:dyDescent="0.2">
      <c r="I12211" s="1"/>
      <c r="L12211" s="1"/>
      <c r="AC12211" s="5"/>
      <c r="AD12211" s="5"/>
      <c r="AE12211" s="5"/>
      <c r="AF12211" s="5"/>
      <c r="AG12211" s="5"/>
    </row>
    <row r="12212" spans="9:33" x14ac:dyDescent="0.2">
      <c r="I12212" s="1"/>
      <c r="L12212" s="1"/>
      <c r="AC12212" s="5"/>
      <c r="AD12212" s="5"/>
      <c r="AE12212" s="5"/>
      <c r="AF12212" s="5"/>
      <c r="AG12212" s="5"/>
    </row>
    <row r="12213" spans="9:33" x14ac:dyDescent="0.2">
      <c r="I12213" s="1"/>
      <c r="L12213" s="1"/>
      <c r="AC12213" s="5"/>
      <c r="AD12213" s="5"/>
      <c r="AE12213" s="5"/>
      <c r="AF12213" s="5"/>
      <c r="AG12213" s="5"/>
    </row>
    <row r="12214" spans="9:33" x14ac:dyDescent="0.2">
      <c r="I12214" s="1"/>
      <c r="L12214" s="1"/>
      <c r="AC12214" s="5"/>
      <c r="AD12214" s="5"/>
      <c r="AE12214" s="5"/>
      <c r="AF12214" s="5"/>
      <c r="AG12214" s="5"/>
    </row>
    <row r="12215" spans="9:33" x14ac:dyDescent="0.2">
      <c r="I12215" s="1"/>
      <c r="L12215" s="1"/>
      <c r="AC12215" s="5"/>
      <c r="AD12215" s="5"/>
      <c r="AE12215" s="5"/>
      <c r="AF12215" s="5"/>
      <c r="AG12215" s="5"/>
    </row>
    <row r="12216" spans="9:33" x14ac:dyDescent="0.2">
      <c r="I12216" s="1"/>
      <c r="L12216" s="1"/>
      <c r="AC12216" s="5"/>
      <c r="AD12216" s="5"/>
      <c r="AE12216" s="5"/>
      <c r="AF12216" s="5"/>
      <c r="AG12216" s="5"/>
    </row>
    <row r="12217" spans="9:33" x14ac:dyDescent="0.2">
      <c r="I12217" s="1"/>
      <c r="L12217" s="1"/>
      <c r="AC12217" s="5"/>
      <c r="AD12217" s="5"/>
      <c r="AE12217" s="5"/>
      <c r="AF12217" s="5"/>
      <c r="AG12217" s="5"/>
    </row>
    <row r="12218" spans="9:33" x14ac:dyDescent="0.2">
      <c r="I12218" s="1"/>
      <c r="L12218" s="1"/>
      <c r="AC12218" s="5"/>
      <c r="AD12218" s="5"/>
      <c r="AE12218" s="5"/>
      <c r="AF12218" s="5"/>
      <c r="AG12218" s="5"/>
    </row>
    <row r="12219" spans="9:33" x14ac:dyDescent="0.2">
      <c r="I12219" s="1"/>
      <c r="L12219" s="1"/>
      <c r="AC12219" s="5"/>
      <c r="AD12219" s="5"/>
      <c r="AE12219" s="5"/>
      <c r="AF12219" s="5"/>
      <c r="AG12219" s="5"/>
    </row>
    <row r="12220" spans="9:33" x14ac:dyDescent="0.2">
      <c r="I12220" s="1"/>
      <c r="L12220" s="1"/>
      <c r="AC12220" s="5"/>
      <c r="AD12220" s="5"/>
      <c r="AE12220" s="5"/>
      <c r="AF12220" s="5"/>
      <c r="AG12220" s="5"/>
    </row>
    <row r="12221" spans="9:33" x14ac:dyDescent="0.2">
      <c r="I12221" s="1"/>
      <c r="L12221" s="1"/>
      <c r="AC12221" s="5"/>
      <c r="AD12221" s="5"/>
      <c r="AE12221" s="5"/>
      <c r="AF12221" s="5"/>
      <c r="AG12221" s="5"/>
    </row>
    <row r="12222" spans="9:33" x14ac:dyDescent="0.2">
      <c r="I12222" s="1"/>
      <c r="L12222" s="1"/>
      <c r="AC12222" s="5"/>
      <c r="AD12222" s="5"/>
      <c r="AE12222" s="5"/>
      <c r="AF12222" s="5"/>
      <c r="AG12222" s="5"/>
    </row>
    <row r="12223" spans="9:33" x14ac:dyDescent="0.2">
      <c r="I12223" s="1"/>
      <c r="L12223" s="1"/>
      <c r="AC12223" s="5"/>
      <c r="AD12223" s="5"/>
      <c r="AE12223" s="5"/>
      <c r="AF12223" s="5"/>
      <c r="AG12223" s="5"/>
    </row>
    <row r="12224" spans="9:33" x14ac:dyDescent="0.2">
      <c r="I12224" s="1"/>
      <c r="L12224" s="1"/>
      <c r="AC12224" s="5"/>
      <c r="AD12224" s="5"/>
      <c r="AE12224" s="5"/>
      <c r="AF12224" s="5"/>
      <c r="AG12224" s="5"/>
    </row>
    <row r="12225" spans="9:33" x14ac:dyDescent="0.2">
      <c r="I12225" s="1"/>
      <c r="L12225" s="1"/>
      <c r="AC12225" s="5"/>
      <c r="AD12225" s="5"/>
      <c r="AE12225" s="5"/>
      <c r="AF12225" s="5"/>
      <c r="AG12225" s="5"/>
    </row>
    <row r="12226" spans="9:33" x14ac:dyDescent="0.2">
      <c r="I12226" s="1"/>
      <c r="L12226" s="1"/>
      <c r="AC12226" s="5"/>
      <c r="AD12226" s="5"/>
      <c r="AE12226" s="5"/>
      <c r="AF12226" s="5"/>
      <c r="AG12226" s="5"/>
    </row>
    <row r="12227" spans="9:33" x14ac:dyDescent="0.2">
      <c r="I12227" s="1"/>
      <c r="L12227" s="1"/>
      <c r="AC12227" s="5"/>
      <c r="AD12227" s="5"/>
      <c r="AE12227" s="5"/>
      <c r="AF12227" s="5"/>
      <c r="AG12227" s="5"/>
    </row>
    <row r="12228" spans="9:33" x14ac:dyDescent="0.2">
      <c r="I12228" s="1"/>
      <c r="L12228" s="1"/>
      <c r="AC12228" s="5"/>
      <c r="AD12228" s="5"/>
      <c r="AE12228" s="5"/>
      <c r="AF12228" s="5"/>
      <c r="AG12228" s="5"/>
    </row>
    <row r="12229" spans="9:33" x14ac:dyDescent="0.2">
      <c r="I12229" s="1"/>
      <c r="L12229" s="1"/>
      <c r="AC12229" s="5"/>
      <c r="AD12229" s="5"/>
      <c r="AE12229" s="5"/>
      <c r="AF12229" s="5"/>
      <c r="AG12229" s="5"/>
    </row>
    <row r="12230" spans="9:33" x14ac:dyDescent="0.2">
      <c r="I12230" s="1"/>
      <c r="L12230" s="1"/>
      <c r="AC12230" s="5"/>
      <c r="AD12230" s="5"/>
      <c r="AE12230" s="5"/>
      <c r="AF12230" s="5"/>
      <c r="AG12230" s="5"/>
    </row>
    <row r="12231" spans="9:33" x14ac:dyDescent="0.2">
      <c r="I12231" s="1"/>
      <c r="L12231" s="1"/>
      <c r="AC12231" s="5"/>
      <c r="AD12231" s="5"/>
      <c r="AE12231" s="5"/>
      <c r="AF12231" s="5"/>
      <c r="AG12231" s="5"/>
    </row>
    <row r="12232" spans="9:33" x14ac:dyDescent="0.2">
      <c r="I12232" s="1"/>
      <c r="L12232" s="3"/>
    </row>
    <row r="12233" spans="9:33" x14ac:dyDescent="0.2">
      <c r="I12233" s="1"/>
      <c r="L12233" s="1"/>
      <c r="AC12233" s="5"/>
      <c r="AD12233" s="5"/>
      <c r="AE12233" s="5"/>
      <c r="AF12233" s="5"/>
      <c r="AG12233" s="5"/>
    </row>
    <row r="12234" spans="9:33" x14ac:dyDescent="0.2">
      <c r="I12234" s="1"/>
      <c r="L12234" s="1"/>
      <c r="AC12234" s="5"/>
      <c r="AD12234" s="5"/>
      <c r="AE12234" s="5"/>
      <c r="AF12234" s="5"/>
      <c r="AG12234" s="5"/>
    </row>
    <row r="12235" spans="9:33" x14ac:dyDescent="0.2">
      <c r="I12235" s="1"/>
      <c r="L12235" s="1"/>
      <c r="AC12235" s="5"/>
      <c r="AD12235" s="5"/>
      <c r="AE12235" s="5"/>
      <c r="AF12235" s="5"/>
      <c r="AG12235" s="5"/>
    </row>
    <row r="12236" spans="9:33" x14ac:dyDescent="0.2">
      <c r="I12236" s="1"/>
      <c r="L12236" s="1"/>
      <c r="AC12236" s="5"/>
      <c r="AD12236" s="5"/>
      <c r="AE12236" s="5"/>
      <c r="AF12236" s="5"/>
      <c r="AG12236" s="5"/>
    </row>
    <row r="12237" spans="9:33" x14ac:dyDescent="0.2">
      <c r="I12237" s="1"/>
      <c r="L12237" s="1"/>
      <c r="AC12237" s="5"/>
      <c r="AD12237" s="5"/>
      <c r="AE12237" s="5"/>
      <c r="AF12237" s="5"/>
      <c r="AG12237" s="5"/>
    </row>
    <row r="12238" spans="9:33" x14ac:dyDescent="0.2">
      <c r="I12238" s="1"/>
      <c r="L12238" s="1"/>
      <c r="AC12238" s="5"/>
      <c r="AD12238" s="5"/>
      <c r="AE12238" s="5"/>
      <c r="AF12238" s="5"/>
      <c r="AG12238" s="5"/>
    </row>
    <row r="12239" spans="9:33" x14ac:dyDescent="0.2">
      <c r="I12239" s="1"/>
      <c r="L12239" s="1"/>
      <c r="AC12239" s="5"/>
      <c r="AD12239" s="5"/>
      <c r="AE12239" s="5"/>
      <c r="AF12239" s="5"/>
      <c r="AG12239" s="5"/>
    </row>
    <row r="12240" spans="9:33" x14ac:dyDescent="0.2">
      <c r="I12240" s="1"/>
      <c r="L12240" s="1"/>
      <c r="AC12240" s="5"/>
      <c r="AD12240" s="5"/>
      <c r="AE12240" s="5"/>
      <c r="AF12240" s="5"/>
      <c r="AG12240" s="5"/>
    </row>
    <row r="12241" spans="9:33" x14ac:dyDescent="0.2">
      <c r="I12241" s="1"/>
      <c r="L12241" s="1"/>
      <c r="AC12241" s="5"/>
      <c r="AD12241" s="5"/>
      <c r="AE12241" s="5"/>
      <c r="AF12241" s="5"/>
      <c r="AG12241" s="5"/>
    </row>
    <row r="12242" spans="9:33" x14ac:dyDescent="0.2">
      <c r="I12242" s="1"/>
      <c r="L12242" s="1"/>
      <c r="AC12242" s="5"/>
      <c r="AD12242" s="5"/>
      <c r="AE12242" s="5"/>
      <c r="AF12242" s="5"/>
      <c r="AG12242" s="5"/>
    </row>
    <row r="12243" spans="9:33" x14ac:dyDescent="0.2">
      <c r="I12243" s="2"/>
      <c r="L12243" s="1"/>
      <c r="AC12243" s="5"/>
      <c r="AD12243" s="5"/>
      <c r="AE12243" s="5"/>
      <c r="AF12243" s="5"/>
      <c r="AG12243" s="5"/>
    </row>
    <row r="12244" spans="9:33" x14ac:dyDescent="0.2">
      <c r="I12244" s="1"/>
      <c r="L12244" s="1"/>
      <c r="AC12244" s="5"/>
      <c r="AD12244" s="5"/>
      <c r="AE12244" s="5"/>
      <c r="AF12244" s="5"/>
      <c r="AG12244" s="5"/>
    </row>
    <row r="12245" spans="9:33" x14ac:dyDescent="0.2">
      <c r="I12245" s="1"/>
      <c r="L12245" s="1"/>
      <c r="AC12245" s="5"/>
      <c r="AD12245" s="5"/>
      <c r="AE12245" s="5"/>
      <c r="AF12245" s="5"/>
      <c r="AG12245" s="5"/>
    </row>
    <row r="12246" spans="9:33" x14ac:dyDescent="0.2">
      <c r="I12246" s="1"/>
      <c r="L12246" s="1"/>
      <c r="AC12246" s="5"/>
      <c r="AD12246" s="5"/>
      <c r="AE12246" s="5"/>
      <c r="AF12246" s="5"/>
      <c r="AG12246" s="5"/>
    </row>
    <row r="12247" spans="9:33" x14ac:dyDescent="0.2">
      <c r="I12247" s="1"/>
      <c r="L12247" s="1"/>
      <c r="AC12247" s="5"/>
      <c r="AD12247" s="5"/>
      <c r="AE12247" s="5"/>
      <c r="AF12247" s="5"/>
      <c r="AG12247" s="5"/>
    </row>
    <row r="12248" spans="9:33" x14ac:dyDescent="0.2">
      <c r="I12248" s="1"/>
      <c r="L12248" s="1"/>
      <c r="AC12248" s="5"/>
      <c r="AD12248" s="5"/>
      <c r="AE12248" s="5"/>
      <c r="AF12248" s="5"/>
      <c r="AG12248" s="5"/>
    </row>
    <row r="12249" spans="9:33" x14ac:dyDescent="0.2">
      <c r="I12249" s="2"/>
      <c r="L12249" s="1"/>
      <c r="AC12249" s="5"/>
      <c r="AD12249" s="5"/>
      <c r="AE12249" s="5"/>
      <c r="AF12249" s="5"/>
      <c r="AG12249" s="5"/>
    </row>
    <row r="12250" spans="9:33" x14ac:dyDescent="0.2">
      <c r="I12250" s="1"/>
      <c r="L12250" s="1"/>
      <c r="AC12250" s="5"/>
      <c r="AD12250" s="5"/>
      <c r="AE12250" s="5"/>
      <c r="AF12250" s="5"/>
      <c r="AG12250" s="5"/>
    </row>
    <row r="12251" spans="9:33" x14ac:dyDescent="0.2">
      <c r="I12251" s="2"/>
      <c r="L12251" s="1"/>
      <c r="AC12251" s="5"/>
      <c r="AD12251" s="5"/>
      <c r="AE12251" s="5"/>
      <c r="AF12251" s="5"/>
      <c r="AG12251" s="5"/>
    </row>
    <row r="12252" spans="9:33" x14ac:dyDescent="0.2">
      <c r="I12252" s="1"/>
      <c r="L12252" s="1"/>
      <c r="AC12252" s="5"/>
      <c r="AD12252" s="5"/>
      <c r="AE12252" s="5"/>
      <c r="AF12252" s="5"/>
      <c r="AG12252" s="5"/>
    </row>
    <row r="12253" spans="9:33" x14ac:dyDescent="0.2">
      <c r="I12253" s="1"/>
      <c r="L12253" s="1"/>
      <c r="AC12253" s="5"/>
      <c r="AD12253" s="5"/>
      <c r="AE12253" s="5"/>
      <c r="AF12253" s="5"/>
      <c r="AG12253" s="5"/>
    </row>
    <row r="12254" spans="9:33" x14ac:dyDescent="0.2">
      <c r="I12254" s="1"/>
      <c r="L12254" s="1"/>
      <c r="AC12254" s="5"/>
      <c r="AD12254" s="5"/>
      <c r="AE12254" s="5"/>
      <c r="AF12254" s="5"/>
      <c r="AG12254" s="5"/>
    </row>
    <row r="12255" spans="9:33" x14ac:dyDescent="0.2">
      <c r="I12255" s="1"/>
      <c r="L12255" s="1"/>
      <c r="AC12255" s="5"/>
      <c r="AD12255" s="5"/>
      <c r="AE12255" s="5"/>
      <c r="AF12255" s="5"/>
      <c r="AG12255" s="5"/>
    </row>
    <row r="12256" spans="9:33" x14ac:dyDescent="0.2">
      <c r="I12256" s="1"/>
      <c r="L12256" s="1"/>
      <c r="AC12256" s="5"/>
      <c r="AD12256" s="5"/>
      <c r="AE12256" s="5"/>
      <c r="AF12256" s="5"/>
      <c r="AG12256" s="5"/>
    </row>
    <row r="12257" spans="9:33" x14ac:dyDescent="0.2">
      <c r="I12257" s="1"/>
      <c r="L12257" s="1"/>
      <c r="AC12257" s="5"/>
      <c r="AD12257" s="5"/>
      <c r="AE12257" s="5"/>
      <c r="AF12257" s="5"/>
      <c r="AG12257" s="5"/>
    </row>
    <row r="12258" spans="9:33" x14ac:dyDescent="0.2">
      <c r="I12258" s="1"/>
      <c r="L12258" s="1"/>
      <c r="AC12258" s="5"/>
      <c r="AD12258" s="5"/>
      <c r="AE12258" s="5"/>
      <c r="AF12258" s="5"/>
      <c r="AG12258" s="5"/>
    </row>
    <row r="12259" spans="9:33" x14ac:dyDescent="0.2">
      <c r="I12259" s="1"/>
      <c r="L12259" s="1"/>
      <c r="AC12259" s="5"/>
      <c r="AD12259" s="5"/>
      <c r="AE12259" s="5"/>
      <c r="AF12259" s="5"/>
      <c r="AG12259" s="5"/>
    </row>
    <row r="12260" spans="9:33" x14ac:dyDescent="0.2">
      <c r="I12260" s="1"/>
      <c r="L12260" s="1"/>
      <c r="AC12260" s="5"/>
      <c r="AD12260" s="5"/>
      <c r="AE12260" s="5"/>
      <c r="AF12260" s="5"/>
      <c r="AG12260" s="5"/>
    </row>
    <row r="12261" spans="9:33" x14ac:dyDescent="0.2">
      <c r="I12261" s="1"/>
      <c r="L12261" s="1"/>
      <c r="AC12261" s="5"/>
      <c r="AD12261" s="5"/>
      <c r="AE12261" s="5"/>
      <c r="AF12261" s="5"/>
      <c r="AG12261" s="5"/>
    </row>
    <row r="12262" spans="9:33" x14ac:dyDescent="0.2">
      <c r="I12262" s="2"/>
      <c r="L12262" s="1"/>
      <c r="AC12262" s="5"/>
      <c r="AD12262" s="5"/>
      <c r="AE12262" s="5"/>
      <c r="AF12262" s="5"/>
      <c r="AG12262" s="5"/>
    </row>
    <row r="12263" spans="9:33" x14ac:dyDescent="0.2">
      <c r="I12263" s="1"/>
      <c r="L12263" s="1"/>
      <c r="AC12263" s="5"/>
      <c r="AD12263" s="5"/>
      <c r="AE12263" s="5"/>
      <c r="AF12263" s="5"/>
      <c r="AG12263" s="5"/>
    </row>
    <row r="12264" spans="9:33" x14ac:dyDescent="0.2">
      <c r="I12264" s="1"/>
      <c r="L12264" s="1"/>
      <c r="AC12264" s="5"/>
      <c r="AD12264" s="5"/>
      <c r="AE12264" s="5"/>
      <c r="AF12264" s="5"/>
      <c r="AG12264" s="5"/>
    </row>
    <row r="12265" spans="9:33" x14ac:dyDescent="0.2">
      <c r="I12265" s="2"/>
      <c r="L12265" s="1"/>
      <c r="AC12265" s="5"/>
      <c r="AD12265" s="5"/>
      <c r="AE12265" s="5"/>
      <c r="AF12265" s="5"/>
      <c r="AG12265" s="5"/>
    </row>
    <row r="12266" spans="9:33" x14ac:dyDescent="0.2">
      <c r="I12266" s="1"/>
      <c r="L12266" s="1"/>
      <c r="AC12266" s="5"/>
      <c r="AD12266" s="5"/>
      <c r="AE12266" s="5"/>
      <c r="AF12266" s="5"/>
      <c r="AG12266" s="5"/>
    </row>
    <row r="12267" spans="9:33" x14ac:dyDescent="0.2">
      <c r="I12267" s="2"/>
      <c r="L12267" s="1"/>
      <c r="AC12267" s="5"/>
      <c r="AD12267" s="5"/>
      <c r="AE12267" s="5"/>
      <c r="AF12267" s="5"/>
      <c r="AG12267" s="5"/>
    </row>
    <row r="12268" spans="9:33" x14ac:dyDescent="0.2">
      <c r="I12268" s="2"/>
      <c r="L12268" s="1"/>
      <c r="AC12268" s="5"/>
      <c r="AD12268" s="5"/>
      <c r="AE12268" s="5"/>
      <c r="AF12268" s="5"/>
      <c r="AG12268" s="5"/>
    </row>
    <row r="12269" spans="9:33" x14ac:dyDescent="0.2">
      <c r="I12269" s="2"/>
      <c r="L12269" s="1"/>
      <c r="AC12269" s="5"/>
      <c r="AD12269" s="5"/>
      <c r="AE12269" s="5"/>
      <c r="AF12269" s="5"/>
      <c r="AG12269" s="5"/>
    </row>
    <row r="12270" spans="9:33" x14ac:dyDescent="0.2">
      <c r="I12270" s="2"/>
      <c r="L12270" s="1"/>
      <c r="AC12270" s="5"/>
      <c r="AD12270" s="5"/>
      <c r="AE12270" s="5"/>
      <c r="AF12270" s="5"/>
      <c r="AG12270" s="5"/>
    </row>
    <row r="12271" spans="9:33" x14ac:dyDescent="0.2">
      <c r="I12271" s="1"/>
      <c r="L12271" s="1"/>
      <c r="AC12271" s="5"/>
      <c r="AD12271" s="5"/>
      <c r="AE12271" s="5"/>
      <c r="AF12271" s="5"/>
      <c r="AG12271" s="5"/>
    </row>
    <row r="12272" spans="9:33" x14ac:dyDescent="0.2">
      <c r="I12272" s="1"/>
      <c r="L12272" s="1"/>
      <c r="AC12272" s="5"/>
      <c r="AD12272" s="5"/>
      <c r="AE12272" s="5"/>
      <c r="AF12272" s="5"/>
      <c r="AG12272" s="5"/>
    </row>
    <row r="12273" spans="9:33" x14ac:dyDescent="0.2">
      <c r="I12273" s="1"/>
      <c r="L12273" s="1"/>
      <c r="AC12273" s="5"/>
      <c r="AD12273" s="5"/>
      <c r="AE12273" s="5"/>
      <c r="AF12273" s="5"/>
      <c r="AG12273" s="5"/>
    </row>
    <row r="12274" spans="9:33" x14ac:dyDescent="0.2">
      <c r="I12274" s="1"/>
      <c r="L12274" s="1"/>
      <c r="AC12274" s="5"/>
      <c r="AD12274" s="5"/>
      <c r="AE12274" s="5"/>
      <c r="AF12274" s="5"/>
      <c r="AG12274" s="5"/>
    </row>
    <row r="12275" spans="9:33" x14ac:dyDescent="0.2">
      <c r="I12275" s="1"/>
      <c r="L12275" s="1"/>
      <c r="AC12275" s="5"/>
      <c r="AD12275" s="5"/>
      <c r="AE12275" s="5"/>
      <c r="AF12275" s="5"/>
      <c r="AG12275" s="5"/>
    </row>
    <row r="12276" spans="9:33" x14ac:dyDescent="0.2">
      <c r="I12276" s="1"/>
      <c r="L12276" s="1"/>
      <c r="AC12276" s="5"/>
      <c r="AD12276" s="5"/>
      <c r="AE12276" s="5"/>
      <c r="AF12276" s="5"/>
      <c r="AG12276" s="5"/>
    </row>
    <row r="12277" spans="9:33" x14ac:dyDescent="0.2">
      <c r="I12277" s="1"/>
      <c r="L12277" s="1"/>
      <c r="AC12277" s="5"/>
      <c r="AD12277" s="5"/>
      <c r="AE12277" s="5"/>
      <c r="AF12277" s="5"/>
      <c r="AG12277" s="5"/>
    </row>
    <row r="12278" spans="9:33" x14ac:dyDescent="0.2">
      <c r="I12278" s="1"/>
      <c r="L12278" s="1"/>
      <c r="AC12278" s="5"/>
      <c r="AD12278" s="5"/>
      <c r="AE12278" s="5"/>
      <c r="AF12278" s="5"/>
      <c r="AG12278" s="5"/>
    </row>
    <row r="12279" spans="9:33" x14ac:dyDescent="0.2">
      <c r="I12279" s="1"/>
      <c r="L12279" s="1"/>
      <c r="AC12279" s="5"/>
      <c r="AD12279" s="5"/>
      <c r="AE12279" s="5"/>
      <c r="AF12279" s="5"/>
      <c r="AG12279" s="5"/>
    </row>
    <row r="12280" spans="9:33" x14ac:dyDescent="0.2">
      <c r="I12280" s="1"/>
      <c r="L12280" s="1"/>
      <c r="AC12280" s="5"/>
      <c r="AD12280" s="5"/>
      <c r="AE12280" s="5"/>
      <c r="AF12280" s="5"/>
      <c r="AG12280" s="5"/>
    </row>
    <row r="12281" spans="9:33" x14ac:dyDescent="0.2">
      <c r="I12281" s="1"/>
      <c r="L12281" s="1"/>
      <c r="AC12281" s="5"/>
      <c r="AD12281" s="5"/>
      <c r="AE12281" s="5"/>
      <c r="AF12281" s="5"/>
      <c r="AG12281" s="5"/>
    </row>
    <row r="12282" spans="9:33" x14ac:dyDescent="0.2">
      <c r="I12282" s="1"/>
      <c r="L12282" s="1"/>
      <c r="AC12282" s="5"/>
      <c r="AD12282" s="5"/>
      <c r="AE12282" s="5"/>
      <c r="AF12282" s="5"/>
      <c r="AG12282" s="5"/>
    </row>
    <row r="12283" spans="9:33" x14ac:dyDescent="0.2">
      <c r="I12283" s="1"/>
      <c r="L12283" s="1"/>
      <c r="AC12283" s="5"/>
      <c r="AD12283" s="5"/>
      <c r="AE12283" s="5"/>
      <c r="AF12283" s="5"/>
      <c r="AG12283" s="5"/>
    </row>
    <row r="12284" spans="9:33" x14ac:dyDescent="0.2">
      <c r="I12284" s="1"/>
      <c r="L12284" s="1"/>
      <c r="AC12284" s="5"/>
      <c r="AD12284" s="5"/>
      <c r="AE12284" s="5"/>
      <c r="AF12284" s="5"/>
      <c r="AG12284" s="5"/>
    </row>
    <row r="12285" spans="9:33" x14ac:dyDescent="0.2">
      <c r="I12285" s="1"/>
      <c r="L12285" s="1"/>
      <c r="AC12285" s="5"/>
      <c r="AD12285" s="5"/>
      <c r="AE12285" s="5"/>
      <c r="AF12285" s="5"/>
      <c r="AG12285" s="5"/>
    </row>
    <row r="12286" spans="9:33" x14ac:dyDescent="0.2">
      <c r="I12286" s="1"/>
      <c r="L12286" s="1"/>
      <c r="AC12286" s="5"/>
      <c r="AD12286" s="5"/>
      <c r="AE12286" s="5"/>
      <c r="AF12286" s="5"/>
      <c r="AG12286" s="5"/>
    </row>
    <row r="12287" spans="9:33" x14ac:dyDescent="0.2">
      <c r="I12287" s="1"/>
      <c r="L12287" s="1"/>
      <c r="AC12287" s="5"/>
      <c r="AD12287" s="5"/>
      <c r="AE12287" s="5"/>
      <c r="AF12287" s="5"/>
      <c r="AG12287" s="5"/>
    </row>
    <row r="12288" spans="9:33" x14ac:dyDescent="0.2">
      <c r="I12288" s="1"/>
      <c r="L12288" s="1"/>
      <c r="AC12288" s="5"/>
      <c r="AD12288" s="5"/>
      <c r="AE12288" s="5"/>
      <c r="AF12288" s="5"/>
      <c r="AG12288" s="5"/>
    </row>
    <row r="12289" spans="9:33" x14ac:dyDescent="0.2">
      <c r="I12289" s="1"/>
      <c r="L12289" s="1"/>
      <c r="AC12289" s="5"/>
      <c r="AD12289" s="5"/>
      <c r="AE12289" s="5"/>
      <c r="AF12289" s="5"/>
      <c r="AG12289" s="5"/>
    </row>
    <row r="12290" spans="9:33" x14ac:dyDescent="0.2">
      <c r="I12290" s="1"/>
      <c r="L12290" s="1"/>
      <c r="AC12290" s="5"/>
      <c r="AD12290" s="5"/>
      <c r="AE12290" s="5"/>
      <c r="AF12290" s="5"/>
      <c r="AG12290" s="5"/>
    </row>
    <row r="12291" spans="9:33" x14ac:dyDescent="0.2">
      <c r="I12291" s="1"/>
      <c r="L12291" s="1"/>
      <c r="AC12291" s="5"/>
      <c r="AD12291" s="5"/>
      <c r="AE12291" s="5"/>
      <c r="AF12291" s="5"/>
      <c r="AG12291" s="5"/>
    </row>
    <row r="12292" spans="9:33" x14ac:dyDescent="0.2">
      <c r="I12292" s="1"/>
      <c r="L12292" s="1"/>
      <c r="AC12292" s="5"/>
      <c r="AD12292" s="5"/>
      <c r="AE12292" s="5"/>
      <c r="AF12292" s="5"/>
      <c r="AG12292" s="5"/>
    </row>
    <row r="12293" spans="9:33" x14ac:dyDescent="0.2">
      <c r="I12293" s="1"/>
      <c r="L12293" s="1"/>
      <c r="AC12293" s="5"/>
      <c r="AD12293" s="5"/>
      <c r="AE12293" s="5"/>
      <c r="AF12293" s="5"/>
      <c r="AG12293" s="5"/>
    </row>
    <row r="12294" spans="9:33" x14ac:dyDescent="0.2">
      <c r="I12294" s="1"/>
      <c r="L12294" s="1"/>
      <c r="AC12294" s="5"/>
      <c r="AD12294" s="5"/>
      <c r="AE12294" s="5"/>
      <c r="AF12294" s="5"/>
      <c r="AG12294" s="5"/>
    </row>
    <row r="12295" spans="9:33" x14ac:dyDescent="0.2">
      <c r="I12295" s="1"/>
      <c r="L12295" s="1"/>
      <c r="AC12295" s="5"/>
      <c r="AD12295" s="5"/>
      <c r="AE12295" s="5"/>
      <c r="AF12295" s="5"/>
      <c r="AG12295" s="5"/>
    </row>
    <row r="12296" spans="9:33" x14ac:dyDescent="0.2">
      <c r="I12296" s="1"/>
      <c r="L12296" s="1"/>
      <c r="AC12296" s="5"/>
      <c r="AD12296" s="5"/>
      <c r="AE12296" s="5"/>
      <c r="AF12296" s="5"/>
      <c r="AG12296" s="5"/>
    </row>
    <row r="12297" spans="9:33" x14ac:dyDescent="0.2">
      <c r="I12297" s="1"/>
      <c r="L12297" s="1"/>
      <c r="AC12297" s="5"/>
      <c r="AD12297" s="5"/>
      <c r="AE12297" s="5"/>
      <c r="AF12297" s="5"/>
      <c r="AG12297" s="5"/>
    </row>
    <row r="12298" spans="9:33" x14ac:dyDescent="0.2">
      <c r="I12298" s="1"/>
      <c r="L12298" s="1"/>
      <c r="AC12298" s="5"/>
      <c r="AD12298" s="5"/>
      <c r="AE12298" s="5"/>
      <c r="AF12298" s="5"/>
      <c r="AG12298" s="5"/>
    </row>
    <row r="12299" spans="9:33" x14ac:dyDescent="0.2">
      <c r="I12299" s="1"/>
      <c r="L12299" s="1"/>
      <c r="AC12299" s="5"/>
      <c r="AD12299" s="5"/>
      <c r="AE12299" s="5"/>
      <c r="AF12299" s="5"/>
      <c r="AG12299" s="5"/>
    </row>
    <row r="12300" spans="9:33" x14ac:dyDescent="0.2">
      <c r="I12300" s="1"/>
      <c r="L12300" s="1"/>
      <c r="AC12300" s="5"/>
      <c r="AD12300" s="5"/>
      <c r="AE12300" s="5"/>
      <c r="AF12300" s="5"/>
      <c r="AG12300" s="5"/>
    </row>
    <row r="12301" spans="9:33" x14ac:dyDescent="0.2">
      <c r="I12301" s="1"/>
      <c r="L12301" s="1"/>
      <c r="AC12301" s="5"/>
      <c r="AD12301" s="5"/>
      <c r="AE12301" s="5"/>
      <c r="AF12301" s="5"/>
      <c r="AG12301" s="5"/>
    </row>
    <row r="12302" spans="9:33" x14ac:dyDescent="0.2">
      <c r="I12302" s="1"/>
      <c r="L12302" s="1"/>
      <c r="AC12302" s="5"/>
      <c r="AD12302" s="5"/>
      <c r="AE12302" s="5"/>
      <c r="AF12302" s="5"/>
      <c r="AG12302" s="5"/>
    </row>
    <row r="12303" spans="9:33" x14ac:dyDescent="0.2">
      <c r="I12303" s="1"/>
      <c r="L12303" s="1"/>
      <c r="AC12303" s="5"/>
      <c r="AD12303" s="5"/>
      <c r="AE12303" s="5"/>
      <c r="AF12303" s="5"/>
      <c r="AG12303" s="5"/>
    </row>
    <row r="12304" spans="9:33" x14ac:dyDescent="0.2">
      <c r="I12304" s="1"/>
      <c r="L12304" s="1"/>
      <c r="AC12304" s="5"/>
      <c r="AD12304" s="5"/>
      <c r="AE12304" s="5"/>
      <c r="AF12304" s="5"/>
      <c r="AG12304" s="5"/>
    </row>
    <row r="12305" spans="9:33" x14ac:dyDescent="0.2">
      <c r="I12305" s="1"/>
      <c r="L12305" s="1"/>
      <c r="AC12305" s="5"/>
      <c r="AD12305" s="5"/>
      <c r="AE12305" s="5"/>
      <c r="AF12305" s="5"/>
      <c r="AG12305" s="5"/>
    </row>
    <row r="12306" spans="9:33" x14ac:dyDescent="0.2">
      <c r="I12306" s="1"/>
      <c r="L12306" s="1"/>
      <c r="AC12306" s="5"/>
      <c r="AD12306" s="5"/>
      <c r="AE12306" s="5"/>
      <c r="AF12306" s="5"/>
      <c r="AG12306" s="5"/>
    </row>
    <row r="12307" spans="9:33" x14ac:dyDescent="0.2">
      <c r="I12307" s="1"/>
      <c r="L12307" s="1"/>
      <c r="AC12307" s="5"/>
      <c r="AD12307" s="5"/>
      <c r="AE12307" s="5"/>
      <c r="AF12307" s="5"/>
      <c r="AG12307" s="5"/>
    </row>
    <row r="12308" spans="9:33" x14ac:dyDescent="0.2">
      <c r="I12308" s="1"/>
      <c r="L12308" s="1"/>
      <c r="AC12308" s="5"/>
      <c r="AD12308" s="5"/>
      <c r="AE12308" s="5"/>
      <c r="AF12308" s="5"/>
      <c r="AG12308" s="5"/>
    </row>
    <row r="12309" spans="9:33" x14ac:dyDescent="0.2">
      <c r="I12309" s="1"/>
      <c r="L12309" s="1"/>
      <c r="AC12309" s="5"/>
      <c r="AD12309" s="5"/>
      <c r="AE12309" s="5"/>
      <c r="AF12309" s="5"/>
      <c r="AG12309" s="5"/>
    </row>
    <row r="12310" spans="9:33" x14ac:dyDescent="0.2">
      <c r="I12310" s="1"/>
      <c r="L12310" s="1"/>
      <c r="AC12310" s="5"/>
      <c r="AD12310" s="5"/>
      <c r="AE12310" s="5"/>
      <c r="AF12310" s="5"/>
      <c r="AG12310" s="5"/>
    </row>
    <row r="12311" spans="9:33" x14ac:dyDescent="0.2">
      <c r="I12311" s="1"/>
      <c r="L12311" s="1"/>
      <c r="AC12311" s="5"/>
      <c r="AD12311" s="5"/>
      <c r="AE12311" s="5"/>
      <c r="AF12311" s="5"/>
      <c r="AG12311" s="5"/>
    </row>
    <row r="12312" spans="9:33" x14ac:dyDescent="0.2">
      <c r="I12312" s="1"/>
      <c r="L12312" s="1"/>
      <c r="AC12312" s="5"/>
      <c r="AD12312" s="5"/>
      <c r="AE12312" s="5"/>
      <c r="AF12312" s="5"/>
      <c r="AG12312" s="5"/>
    </row>
    <row r="12313" spans="9:33" x14ac:dyDescent="0.2">
      <c r="I12313" s="1"/>
      <c r="L12313" s="1"/>
      <c r="AC12313" s="5"/>
      <c r="AD12313" s="5"/>
      <c r="AE12313" s="5"/>
      <c r="AF12313" s="5"/>
      <c r="AG12313" s="5"/>
    </row>
    <row r="12314" spans="9:33" x14ac:dyDescent="0.2">
      <c r="I12314" s="1"/>
      <c r="L12314" s="1"/>
      <c r="AC12314" s="5"/>
      <c r="AD12314" s="5"/>
      <c r="AE12314" s="5"/>
      <c r="AF12314" s="5"/>
      <c r="AG12314" s="5"/>
    </row>
    <row r="12315" spans="9:33" x14ac:dyDescent="0.2">
      <c r="I12315" s="1"/>
      <c r="L12315" s="1"/>
      <c r="AC12315" s="5"/>
      <c r="AD12315" s="5"/>
      <c r="AE12315" s="5"/>
      <c r="AF12315" s="5"/>
      <c r="AG12315" s="5"/>
    </row>
    <row r="12316" spans="9:33" x14ac:dyDescent="0.2">
      <c r="I12316" s="1"/>
      <c r="L12316" s="1"/>
      <c r="AC12316" s="5"/>
      <c r="AD12316" s="5"/>
      <c r="AE12316" s="5"/>
      <c r="AF12316" s="5"/>
      <c r="AG12316" s="5"/>
    </row>
    <row r="12317" spans="9:33" x14ac:dyDescent="0.2">
      <c r="I12317" s="1"/>
      <c r="L12317" s="1"/>
      <c r="AC12317" s="5"/>
      <c r="AD12317" s="5"/>
      <c r="AE12317" s="5"/>
      <c r="AF12317" s="5"/>
      <c r="AG12317" s="5"/>
    </row>
    <row r="12318" spans="9:33" x14ac:dyDescent="0.2">
      <c r="I12318" s="1"/>
      <c r="L12318" s="1"/>
      <c r="AC12318" s="5"/>
      <c r="AD12318" s="5"/>
      <c r="AE12318" s="5"/>
      <c r="AF12318" s="5"/>
      <c r="AG12318" s="5"/>
    </row>
    <row r="12319" spans="9:33" x14ac:dyDescent="0.2">
      <c r="I12319" s="1"/>
      <c r="L12319" s="1"/>
      <c r="AC12319" s="5"/>
      <c r="AD12319" s="5"/>
      <c r="AE12319" s="5"/>
      <c r="AF12319" s="5"/>
      <c r="AG12319" s="5"/>
    </row>
    <row r="12320" spans="9:33" x14ac:dyDescent="0.2">
      <c r="I12320" s="1"/>
      <c r="L12320" s="1"/>
      <c r="AC12320" s="5"/>
      <c r="AD12320" s="5"/>
      <c r="AE12320" s="5"/>
      <c r="AF12320" s="5"/>
      <c r="AG12320" s="5"/>
    </row>
    <row r="12321" spans="9:33" x14ac:dyDescent="0.2">
      <c r="I12321" s="1"/>
      <c r="L12321" s="1"/>
      <c r="AC12321" s="5"/>
      <c r="AD12321" s="5"/>
      <c r="AE12321" s="5"/>
      <c r="AF12321" s="5"/>
      <c r="AG12321" s="5"/>
    </row>
    <row r="12322" spans="9:33" x14ac:dyDescent="0.2">
      <c r="I12322" s="1"/>
      <c r="L12322" s="1"/>
      <c r="AC12322" s="5"/>
      <c r="AD12322" s="5"/>
      <c r="AE12322" s="5"/>
      <c r="AF12322" s="5"/>
      <c r="AG12322" s="5"/>
    </row>
    <row r="12323" spans="9:33" x14ac:dyDescent="0.2">
      <c r="I12323" s="1"/>
      <c r="L12323" s="1"/>
      <c r="AC12323" s="5"/>
      <c r="AD12323" s="5"/>
      <c r="AE12323" s="5"/>
      <c r="AF12323" s="5"/>
      <c r="AG12323" s="5"/>
    </row>
    <row r="12324" spans="9:33" x14ac:dyDescent="0.2">
      <c r="I12324" s="1"/>
      <c r="L12324" s="1"/>
      <c r="AC12324" s="5"/>
      <c r="AD12324" s="5"/>
      <c r="AE12324" s="5"/>
      <c r="AF12324" s="5"/>
      <c r="AG12324" s="5"/>
    </row>
    <row r="12325" spans="9:33" x14ac:dyDescent="0.2">
      <c r="I12325" s="1"/>
      <c r="L12325" s="1"/>
      <c r="AC12325" s="5"/>
      <c r="AD12325" s="5"/>
      <c r="AE12325" s="5"/>
      <c r="AF12325" s="5"/>
      <c r="AG12325" s="5"/>
    </row>
    <row r="12326" spans="9:33" x14ac:dyDescent="0.2">
      <c r="I12326" s="1"/>
      <c r="L12326" s="1"/>
      <c r="AC12326" s="5"/>
      <c r="AD12326" s="5"/>
      <c r="AE12326" s="5"/>
      <c r="AF12326" s="5"/>
      <c r="AG12326" s="5"/>
    </row>
    <row r="12327" spans="9:33" x14ac:dyDescent="0.2">
      <c r="I12327" s="1"/>
      <c r="L12327" s="1"/>
      <c r="AC12327" s="5"/>
      <c r="AD12327" s="5"/>
      <c r="AE12327" s="5"/>
      <c r="AF12327" s="5"/>
      <c r="AG12327" s="5"/>
    </row>
    <row r="12328" spans="9:33" x14ac:dyDescent="0.2">
      <c r="I12328" s="1"/>
      <c r="L12328" s="1"/>
      <c r="AC12328" s="5"/>
      <c r="AD12328" s="5"/>
      <c r="AE12328" s="5"/>
      <c r="AF12328" s="5"/>
      <c r="AG12328" s="5"/>
    </row>
    <row r="12329" spans="9:33" x14ac:dyDescent="0.2">
      <c r="I12329" s="1"/>
      <c r="L12329" s="1"/>
      <c r="AC12329" s="5"/>
      <c r="AD12329" s="5"/>
      <c r="AE12329" s="5"/>
      <c r="AF12329" s="5"/>
      <c r="AG12329" s="5"/>
    </row>
    <row r="12330" spans="9:33" x14ac:dyDescent="0.2">
      <c r="I12330" s="1"/>
      <c r="L12330" s="1"/>
      <c r="AC12330" s="5"/>
      <c r="AD12330" s="5"/>
      <c r="AE12330" s="5"/>
      <c r="AF12330" s="5"/>
      <c r="AG12330" s="5"/>
    </row>
    <row r="12331" spans="9:33" x14ac:dyDescent="0.2">
      <c r="I12331" s="1"/>
      <c r="L12331" s="1"/>
      <c r="AC12331" s="5"/>
      <c r="AD12331" s="5"/>
      <c r="AE12331" s="5"/>
      <c r="AF12331" s="5"/>
      <c r="AG12331" s="5"/>
    </row>
    <row r="12332" spans="9:33" x14ac:dyDescent="0.2">
      <c r="I12332" s="1"/>
      <c r="L12332" s="1"/>
      <c r="AC12332" s="5"/>
      <c r="AD12332" s="5"/>
      <c r="AE12332" s="5"/>
      <c r="AF12332" s="5"/>
      <c r="AG12332" s="5"/>
    </row>
    <row r="12333" spans="9:33" x14ac:dyDescent="0.2">
      <c r="I12333" s="1"/>
      <c r="L12333" s="1"/>
      <c r="AC12333" s="5"/>
      <c r="AD12333" s="5"/>
      <c r="AE12333" s="5"/>
      <c r="AF12333" s="5"/>
      <c r="AG12333" s="5"/>
    </row>
    <row r="12334" spans="9:33" x14ac:dyDescent="0.2">
      <c r="I12334" s="1"/>
      <c r="L12334" s="1"/>
      <c r="AC12334" s="5"/>
      <c r="AD12334" s="5"/>
      <c r="AE12334" s="5"/>
      <c r="AF12334" s="5"/>
      <c r="AG12334" s="5"/>
    </row>
    <row r="12335" spans="9:33" x14ac:dyDescent="0.2">
      <c r="I12335" s="1"/>
      <c r="L12335" s="1"/>
      <c r="AC12335" s="5"/>
      <c r="AD12335" s="5"/>
      <c r="AE12335" s="5"/>
      <c r="AF12335" s="5"/>
      <c r="AG12335" s="5"/>
    </row>
    <row r="12336" spans="9:33" x14ac:dyDescent="0.2">
      <c r="I12336" s="1"/>
      <c r="L12336" s="1"/>
      <c r="AC12336" s="5"/>
      <c r="AD12336" s="5"/>
      <c r="AE12336" s="5"/>
      <c r="AF12336" s="5"/>
      <c r="AG12336" s="5"/>
    </row>
    <row r="12337" spans="9:33" x14ac:dyDescent="0.2">
      <c r="I12337" s="1"/>
      <c r="L12337" s="1"/>
      <c r="AC12337" s="5"/>
      <c r="AD12337" s="5"/>
      <c r="AE12337" s="5"/>
      <c r="AF12337" s="5"/>
      <c r="AG12337" s="5"/>
    </row>
    <row r="12338" spans="9:33" x14ac:dyDescent="0.2">
      <c r="I12338" s="1"/>
      <c r="L12338" s="1"/>
      <c r="AC12338" s="5"/>
      <c r="AD12338" s="5"/>
      <c r="AE12338" s="5"/>
      <c r="AF12338" s="5"/>
      <c r="AG12338" s="5"/>
    </row>
    <row r="12339" spans="9:33" x14ac:dyDescent="0.2">
      <c r="I12339" s="1"/>
      <c r="L12339" s="3"/>
    </row>
    <row r="12340" spans="9:33" x14ac:dyDescent="0.2">
      <c r="I12340" s="1"/>
      <c r="L12340" s="1"/>
      <c r="AC12340" s="5"/>
      <c r="AD12340" s="5"/>
      <c r="AE12340" s="5"/>
      <c r="AF12340" s="5"/>
      <c r="AG12340" s="5"/>
    </row>
    <row r="12341" spans="9:33" x14ac:dyDescent="0.2">
      <c r="I12341" s="1"/>
      <c r="L12341" s="1"/>
      <c r="AC12341" s="5"/>
      <c r="AD12341" s="5"/>
      <c r="AE12341" s="5"/>
      <c r="AF12341" s="5"/>
      <c r="AG12341" s="5"/>
    </row>
    <row r="12342" spans="9:33" x14ac:dyDescent="0.2">
      <c r="I12342" s="1"/>
      <c r="L12342" s="1"/>
      <c r="AC12342" s="5"/>
      <c r="AD12342" s="5"/>
      <c r="AE12342" s="5"/>
      <c r="AF12342" s="5"/>
      <c r="AG12342" s="5"/>
    </row>
    <row r="12343" spans="9:33" x14ac:dyDescent="0.2">
      <c r="I12343" s="1"/>
      <c r="L12343" s="1"/>
      <c r="AC12343" s="5"/>
      <c r="AD12343" s="5"/>
      <c r="AE12343" s="5"/>
      <c r="AF12343" s="5"/>
      <c r="AG12343" s="5"/>
    </row>
    <row r="12344" spans="9:33" x14ac:dyDescent="0.2">
      <c r="I12344" s="1"/>
      <c r="L12344" s="1"/>
      <c r="AC12344" s="5"/>
      <c r="AD12344" s="5"/>
      <c r="AE12344" s="5"/>
      <c r="AF12344" s="5"/>
      <c r="AG12344" s="5"/>
    </row>
    <row r="12345" spans="9:33" x14ac:dyDescent="0.2">
      <c r="I12345" s="1"/>
      <c r="L12345" s="1"/>
      <c r="AC12345" s="5"/>
      <c r="AD12345" s="5"/>
      <c r="AE12345" s="5"/>
      <c r="AF12345" s="5"/>
      <c r="AG12345" s="5"/>
    </row>
    <row r="12346" spans="9:33" x14ac:dyDescent="0.2">
      <c r="I12346" s="1"/>
      <c r="L12346" s="1"/>
      <c r="AC12346" s="5"/>
      <c r="AD12346" s="5"/>
      <c r="AE12346" s="5"/>
      <c r="AF12346" s="5"/>
      <c r="AG12346" s="5"/>
    </row>
    <row r="12347" spans="9:33" x14ac:dyDescent="0.2">
      <c r="I12347" s="1"/>
      <c r="L12347" s="1"/>
      <c r="AC12347" s="5"/>
      <c r="AD12347" s="5"/>
      <c r="AE12347" s="5"/>
      <c r="AF12347" s="5"/>
      <c r="AG12347" s="5"/>
    </row>
    <row r="12348" spans="9:33" x14ac:dyDescent="0.2">
      <c r="I12348" s="1"/>
      <c r="L12348" s="1"/>
      <c r="AC12348" s="5"/>
      <c r="AD12348" s="5"/>
      <c r="AE12348" s="5"/>
      <c r="AF12348" s="5"/>
      <c r="AG12348" s="5"/>
    </row>
    <row r="12349" spans="9:33" x14ac:dyDescent="0.2">
      <c r="I12349" s="1"/>
      <c r="L12349" s="1"/>
      <c r="AC12349" s="5"/>
      <c r="AD12349" s="5"/>
      <c r="AE12349" s="5"/>
      <c r="AF12349" s="5"/>
      <c r="AG12349" s="5"/>
    </row>
    <row r="12350" spans="9:33" x14ac:dyDescent="0.2">
      <c r="I12350" s="2"/>
      <c r="L12350" s="1"/>
      <c r="AC12350" s="5"/>
      <c r="AD12350" s="5"/>
      <c r="AE12350" s="5"/>
      <c r="AF12350" s="5"/>
      <c r="AG12350" s="5"/>
    </row>
    <row r="12351" spans="9:33" x14ac:dyDescent="0.2">
      <c r="I12351" s="1"/>
      <c r="L12351" s="1"/>
      <c r="AC12351" s="5"/>
      <c r="AD12351" s="5"/>
      <c r="AE12351" s="5"/>
      <c r="AF12351" s="5"/>
      <c r="AG12351" s="5"/>
    </row>
    <row r="12352" spans="9:33" x14ac:dyDescent="0.2">
      <c r="I12352" s="1"/>
      <c r="L12352" s="1"/>
      <c r="AC12352" s="5"/>
      <c r="AD12352" s="5"/>
      <c r="AE12352" s="5"/>
      <c r="AF12352" s="5"/>
      <c r="AG12352" s="5"/>
    </row>
    <row r="12353" spans="9:33" x14ac:dyDescent="0.2">
      <c r="I12353" s="1"/>
      <c r="L12353" s="1"/>
      <c r="AC12353" s="5"/>
      <c r="AD12353" s="5"/>
      <c r="AE12353" s="5"/>
      <c r="AF12353" s="5"/>
      <c r="AG12353" s="5"/>
    </row>
    <row r="12354" spans="9:33" x14ac:dyDescent="0.2">
      <c r="I12354" s="1"/>
      <c r="L12354" s="1"/>
      <c r="AC12354" s="5"/>
      <c r="AD12354" s="5"/>
      <c r="AE12354" s="5"/>
      <c r="AF12354" s="5"/>
      <c r="AG12354" s="5"/>
    </row>
    <row r="12355" spans="9:33" x14ac:dyDescent="0.2">
      <c r="I12355" s="1"/>
      <c r="L12355" s="1"/>
      <c r="AC12355" s="5"/>
      <c r="AD12355" s="5"/>
      <c r="AE12355" s="5"/>
      <c r="AF12355" s="5"/>
      <c r="AG12355" s="5"/>
    </row>
    <row r="12356" spans="9:33" x14ac:dyDescent="0.2">
      <c r="I12356" s="2"/>
      <c r="L12356" s="1"/>
      <c r="AC12356" s="5"/>
      <c r="AD12356" s="5"/>
      <c r="AE12356" s="5"/>
      <c r="AF12356" s="5"/>
      <c r="AG12356" s="5"/>
    </row>
    <row r="12357" spans="9:33" x14ac:dyDescent="0.2">
      <c r="I12357" s="1"/>
      <c r="L12357" s="1"/>
      <c r="AC12357" s="5"/>
      <c r="AD12357" s="5"/>
      <c r="AE12357" s="5"/>
      <c r="AF12357" s="5"/>
      <c r="AG12357" s="5"/>
    </row>
    <row r="12358" spans="9:33" x14ac:dyDescent="0.2">
      <c r="I12358" s="2"/>
      <c r="L12358" s="1"/>
      <c r="AC12358" s="5"/>
      <c r="AD12358" s="5"/>
      <c r="AE12358" s="5"/>
      <c r="AF12358" s="5"/>
      <c r="AG12358" s="5"/>
    </row>
    <row r="12359" spans="9:33" x14ac:dyDescent="0.2">
      <c r="I12359" s="1"/>
      <c r="L12359" s="1"/>
      <c r="AC12359" s="5"/>
      <c r="AD12359" s="5"/>
      <c r="AE12359" s="5"/>
      <c r="AF12359" s="5"/>
      <c r="AG12359" s="5"/>
    </row>
    <row r="12360" spans="9:33" x14ac:dyDescent="0.2">
      <c r="I12360" s="1"/>
      <c r="L12360" s="1"/>
      <c r="AC12360" s="5"/>
      <c r="AD12360" s="5"/>
      <c r="AE12360" s="5"/>
      <c r="AF12360" s="5"/>
      <c r="AG12360" s="5"/>
    </row>
    <row r="12361" spans="9:33" x14ac:dyDescent="0.2">
      <c r="I12361" s="1"/>
      <c r="L12361" s="1"/>
      <c r="AC12361" s="5"/>
      <c r="AD12361" s="5"/>
      <c r="AE12361" s="5"/>
      <c r="AF12361" s="5"/>
      <c r="AG12361" s="5"/>
    </row>
    <row r="12362" spans="9:33" x14ac:dyDescent="0.2">
      <c r="I12362" s="1"/>
      <c r="L12362" s="1"/>
      <c r="AC12362" s="5"/>
      <c r="AD12362" s="5"/>
      <c r="AE12362" s="5"/>
      <c r="AF12362" s="5"/>
      <c r="AG12362" s="5"/>
    </row>
    <row r="12363" spans="9:33" x14ac:dyDescent="0.2">
      <c r="I12363" s="1"/>
      <c r="L12363" s="1"/>
      <c r="AC12363" s="5"/>
      <c r="AD12363" s="5"/>
      <c r="AE12363" s="5"/>
      <c r="AF12363" s="5"/>
      <c r="AG12363" s="5"/>
    </row>
    <row r="12364" spans="9:33" x14ac:dyDescent="0.2">
      <c r="I12364" s="1"/>
      <c r="L12364" s="1"/>
      <c r="AC12364" s="5"/>
      <c r="AD12364" s="5"/>
      <c r="AE12364" s="5"/>
      <c r="AF12364" s="5"/>
      <c r="AG12364" s="5"/>
    </row>
    <row r="12365" spans="9:33" x14ac:dyDescent="0.2">
      <c r="I12365" s="1"/>
      <c r="L12365" s="1"/>
      <c r="AC12365" s="5"/>
      <c r="AD12365" s="5"/>
      <c r="AE12365" s="5"/>
      <c r="AF12365" s="5"/>
      <c r="AG12365" s="5"/>
    </row>
    <row r="12366" spans="9:33" x14ac:dyDescent="0.2">
      <c r="I12366" s="1"/>
      <c r="L12366" s="1"/>
      <c r="AC12366" s="5"/>
      <c r="AD12366" s="5"/>
      <c r="AE12366" s="5"/>
      <c r="AF12366" s="5"/>
      <c r="AG12366" s="5"/>
    </row>
    <row r="12367" spans="9:33" x14ac:dyDescent="0.2">
      <c r="I12367" s="1"/>
      <c r="L12367" s="1"/>
      <c r="AC12367" s="5"/>
      <c r="AD12367" s="5"/>
      <c r="AE12367" s="5"/>
      <c r="AF12367" s="5"/>
      <c r="AG12367" s="5"/>
    </row>
    <row r="12368" spans="9:33" x14ac:dyDescent="0.2">
      <c r="I12368" s="1"/>
      <c r="L12368" s="1"/>
      <c r="AC12368" s="5"/>
      <c r="AD12368" s="5"/>
      <c r="AE12368" s="5"/>
      <c r="AF12368" s="5"/>
      <c r="AG12368" s="5"/>
    </row>
    <row r="12369" spans="9:33" x14ac:dyDescent="0.2">
      <c r="I12369" s="2"/>
      <c r="L12369" s="1"/>
      <c r="AC12369" s="5"/>
      <c r="AD12369" s="5"/>
      <c r="AE12369" s="5"/>
      <c r="AF12369" s="5"/>
      <c r="AG12369" s="5"/>
    </row>
    <row r="12370" spans="9:33" x14ac:dyDescent="0.2">
      <c r="I12370" s="1"/>
      <c r="L12370" s="1"/>
      <c r="AC12370" s="5"/>
      <c r="AD12370" s="5"/>
      <c r="AE12370" s="5"/>
      <c r="AF12370" s="5"/>
      <c r="AG12370" s="5"/>
    </row>
    <row r="12371" spans="9:33" x14ac:dyDescent="0.2">
      <c r="I12371" s="1"/>
      <c r="L12371" s="1"/>
      <c r="AC12371" s="5"/>
      <c r="AD12371" s="5"/>
      <c r="AE12371" s="5"/>
      <c r="AF12371" s="5"/>
      <c r="AG12371" s="5"/>
    </row>
    <row r="12372" spans="9:33" x14ac:dyDescent="0.2">
      <c r="I12372" s="2"/>
      <c r="L12372" s="1"/>
      <c r="AC12372" s="5"/>
      <c r="AD12372" s="5"/>
      <c r="AE12372" s="5"/>
      <c r="AF12372" s="5"/>
      <c r="AG12372" s="5"/>
    </row>
    <row r="12373" spans="9:33" x14ac:dyDescent="0.2">
      <c r="I12373" s="1"/>
      <c r="L12373" s="1"/>
      <c r="AC12373" s="5"/>
      <c r="AD12373" s="5"/>
      <c r="AE12373" s="5"/>
      <c r="AF12373" s="5"/>
      <c r="AG12373" s="5"/>
    </row>
    <row r="12374" spans="9:33" x14ac:dyDescent="0.2">
      <c r="I12374" s="2"/>
      <c r="L12374" s="1"/>
      <c r="AC12374" s="5"/>
      <c r="AD12374" s="5"/>
      <c r="AE12374" s="5"/>
      <c r="AF12374" s="5"/>
      <c r="AG12374" s="5"/>
    </row>
    <row r="12375" spans="9:33" x14ac:dyDescent="0.2">
      <c r="I12375" s="2"/>
      <c r="L12375" s="1"/>
      <c r="AC12375" s="5"/>
      <c r="AD12375" s="5"/>
      <c r="AE12375" s="5"/>
      <c r="AF12375" s="5"/>
      <c r="AG12375" s="5"/>
    </row>
    <row r="12376" spans="9:33" x14ac:dyDescent="0.2">
      <c r="I12376" s="2"/>
      <c r="L12376" s="1"/>
      <c r="AC12376" s="5"/>
      <c r="AD12376" s="5"/>
      <c r="AE12376" s="5"/>
      <c r="AF12376" s="5"/>
      <c r="AG12376" s="5"/>
    </row>
    <row r="12377" spans="9:33" x14ac:dyDescent="0.2">
      <c r="I12377" s="2"/>
      <c r="L12377" s="1"/>
      <c r="AC12377" s="5"/>
      <c r="AD12377" s="5"/>
      <c r="AE12377" s="5"/>
      <c r="AF12377" s="5"/>
      <c r="AG12377" s="5"/>
    </row>
    <row r="12378" spans="9:33" x14ac:dyDescent="0.2">
      <c r="I12378" s="1"/>
      <c r="L12378" s="1"/>
      <c r="AC12378" s="5"/>
      <c r="AD12378" s="5"/>
      <c r="AE12378" s="5"/>
      <c r="AF12378" s="5"/>
      <c r="AG12378" s="5"/>
    </row>
    <row r="12379" spans="9:33" x14ac:dyDescent="0.2">
      <c r="I12379" s="1"/>
      <c r="L12379" s="1"/>
      <c r="AC12379" s="5"/>
      <c r="AD12379" s="5"/>
      <c r="AE12379" s="5"/>
      <c r="AF12379" s="5"/>
      <c r="AG12379" s="5"/>
    </row>
    <row r="12380" spans="9:33" x14ac:dyDescent="0.2">
      <c r="I12380" s="1"/>
      <c r="L12380" s="1"/>
      <c r="AC12380" s="5"/>
      <c r="AD12380" s="5"/>
      <c r="AE12380" s="5"/>
      <c r="AF12380" s="5"/>
      <c r="AG12380" s="5"/>
    </row>
    <row r="12381" spans="9:33" x14ac:dyDescent="0.2">
      <c r="I12381" s="1"/>
      <c r="L12381" s="1"/>
      <c r="AC12381" s="5"/>
      <c r="AD12381" s="5"/>
      <c r="AE12381" s="5"/>
      <c r="AF12381" s="5"/>
      <c r="AG12381" s="5"/>
    </row>
    <row r="12382" spans="9:33" x14ac:dyDescent="0.2">
      <c r="I12382" s="1"/>
      <c r="L12382" s="1"/>
      <c r="AC12382" s="5"/>
      <c r="AD12382" s="5"/>
      <c r="AE12382" s="5"/>
      <c r="AF12382" s="5"/>
      <c r="AG12382" s="5"/>
    </row>
    <row r="12383" spans="9:33" x14ac:dyDescent="0.2">
      <c r="I12383" s="1"/>
      <c r="L12383" s="1"/>
      <c r="AC12383" s="5"/>
      <c r="AD12383" s="5"/>
      <c r="AE12383" s="5"/>
      <c r="AF12383" s="5"/>
      <c r="AG12383" s="5"/>
    </row>
    <row r="12384" spans="9:33" x14ac:dyDescent="0.2">
      <c r="I12384" s="1"/>
      <c r="L12384" s="1"/>
      <c r="AC12384" s="5"/>
      <c r="AD12384" s="5"/>
      <c r="AE12384" s="5"/>
      <c r="AF12384" s="5"/>
      <c r="AG12384" s="5"/>
    </row>
    <row r="12385" spans="9:33" x14ac:dyDescent="0.2">
      <c r="I12385" s="1"/>
      <c r="L12385" s="1"/>
      <c r="AC12385" s="5"/>
      <c r="AD12385" s="5"/>
      <c r="AE12385" s="5"/>
      <c r="AF12385" s="5"/>
      <c r="AG12385" s="5"/>
    </row>
    <row r="12386" spans="9:33" x14ac:dyDescent="0.2">
      <c r="I12386" s="1"/>
      <c r="L12386" s="1"/>
      <c r="AC12386" s="5"/>
      <c r="AD12386" s="5"/>
      <c r="AE12386" s="5"/>
      <c r="AF12386" s="5"/>
      <c r="AG12386" s="5"/>
    </row>
    <row r="12387" spans="9:33" x14ac:dyDescent="0.2">
      <c r="I12387" s="1"/>
      <c r="L12387" s="1"/>
      <c r="AC12387" s="5"/>
      <c r="AD12387" s="5"/>
      <c r="AE12387" s="5"/>
      <c r="AF12387" s="5"/>
      <c r="AG12387" s="5"/>
    </row>
    <row r="12388" spans="9:33" x14ac:dyDescent="0.2">
      <c r="I12388" s="1"/>
      <c r="L12388" s="1"/>
      <c r="AC12388" s="5"/>
      <c r="AD12388" s="5"/>
      <c r="AE12388" s="5"/>
      <c r="AF12388" s="5"/>
      <c r="AG12388" s="5"/>
    </row>
    <row r="12389" spans="9:33" x14ac:dyDescent="0.2">
      <c r="I12389" s="1"/>
      <c r="L12389" s="1"/>
      <c r="AC12389" s="5"/>
      <c r="AD12389" s="5"/>
      <c r="AE12389" s="5"/>
      <c r="AF12389" s="5"/>
      <c r="AG12389" s="5"/>
    </row>
    <row r="12390" spans="9:33" x14ac:dyDescent="0.2">
      <c r="I12390" s="1"/>
      <c r="L12390" s="1"/>
      <c r="AC12390" s="5"/>
      <c r="AD12390" s="5"/>
      <c r="AE12390" s="5"/>
      <c r="AF12390" s="5"/>
      <c r="AG12390" s="5"/>
    </row>
    <row r="12391" spans="9:33" x14ac:dyDescent="0.2">
      <c r="I12391" s="1"/>
      <c r="L12391" s="1"/>
      <c r="AC12391" s="5"/>
      <c r="AD12391" s="5"/>
      <c r="AE12391" s="5"/>
      <c r="AF12391" s="5"/>
      <c r="AG12391" s="5"/>
    </row>
    <row r="12392" spans="9:33" x14ac:dyDescent="0.2">
      <c r="I12392" s="1"/>
      <c r="L12392" s="1"/>
      <c r="AC12392" s="5"/>
      <c r="AD12392" s="5"/>
      <c r="AE12392" s="5"/>
      <c r="AF12392" s="5"/>
      <c r="AG12392" s="5"/>
    </row>
    <row r="12393" spans="9:33" x14ac:dyDescent="0.2">
      <c r="I12393" s="1"/>
      <c r="L12393" s="1"/>
      <c r="AC12393" s="5"/>
      <c r="AD12393" s="5"/>
      <c r="AE12393" s="5"/>
      <c r="AF12393" s="5"/>
      <c r="AG12393" s="5"/>
    </row>
    <row r="12394" spans="9:33" x14ac:dyDescent="0.2">
      <c r="I12394" s="1"/>
      <c r="L12394" s="1"/>
      <c r="AC12394" s="5"/>
      <c r="AD12394" s="5"/>
      <c r="AE12394" s="5"/>
      <c r="AF12394" s="5"/>
      <c r="AG12394" s="5"/>
    </row>
    <row r="12395" spans="9:33" x14ac:dyDescent="0.2">
      <c r="I12395" s="1"/>
      <c r="L12395" s="1"/>
      <c r="AC12395" s="5"/>
      <c r="AD12395" s="5"/>
      <c r="AE12395" s="5"/>
      <c r="AF12395" s="5"/>
      <c r="AG12395" s="5"/>
    </row>
    <row r="12396" spans="9:33" x14ac:dyDescent="0.2">
      <c r="I12396" s="1"/>
      <c r="L12396" s="1"/>
      <c r="AC12396" s="5"/>
      <c r="AD12396" s="5"/>
      <c r="AE12396" s="5"/>
      <c r="AF12396" s="5"/>
      <c r="AG12396" s="5"/>
    </row>
    <row r="12397" spans="9:33" x14ac:dyDescent="0.2">
      <c r="I12397" s="1"/>
      <c r="L12397" s="1"/>
      <c r="AC12397" s="5"/>
      <c r="AD12397" s="5"/>
      <c r="AE12397" s="5"/>
      <c r="AF12397" s="5"/>
      <c r="AG12397" s="5"/>
    </row>
    <row r="12398" spans="9:33" x14ac:dyDescent="0.2">
      <c r="I12398" s="1"/>
      <c r="L12398" s="1"/>
      <c r="AC12398" s="5"/>
      <c r="AD12398" s="5"/>
      <c r="AE12398" s="5"/>
      <c r="AF12398" s="5"/>
      <c r="AG12398" s="5"/>
    </row>
    <row r="12399" spans="9:33" x14ac:dyDescent="0.2">
      <c r="I12399" s="1"/>
      <c r="L12399" s="1"/>
      <c r="AC12399" s="5"/>
      <c r="AD12399" s="5"/>
      <c r="AE12399" s="5"/>
      <c r="AF12399" s="5"/>
      <c r="AG12399" s="5"/>
    </row>
    <row r="12400" spans="9:33" x14ac:dyDescent="0.2">
      <c r="I12400" s="1"/>
      <c r="L12400" s="1"/>
      <c r="AC12400" s="5"/>
      <c r="AD12400" s="5"/>
      <c r="AE12400" s="5"/>
      <c r="AF12400" s="5"/>
      <c r="AG12400" s="5"/>
    </row>
    <row r="12401" spans="9:33" x14ac:dyDescent="0.2">
      <c r="I12401" s="1"/>
      <c r="L12401" s="1"/>
      <c r="AC12401" s="5"/>
      <c r="AD12401" s="5"/>
      <c r="AE12401" s="5"/>
      <c r="AF12401" s="5"/>
      <c r="AG12401" s="5"/>
    </row>
    <row r="12402" spans="9:33" x14ac:dyDescent="0.2">
      <c r="I12402" s="1"/>
      <c r="L12402" s="1"/>
      <c r="AC12402" s="5"/>
      <c r="AD12402" s="5"/>
      <c r="AE12402" s="5"/>
      <c r="AF12402" s="5"/>
      <c r="AG12402" s="5"/>
    </row>
    <row r="12403" spans="9:33" x14ac:dyDescent="0.2">
      <c r="I12403" s="1"/>
      <c r="L12403" s="1"/>
      <c r="AC12403" s="5"/>
      <c r="AD12403" s="5"/>
      <c r="AE12403" s="5"/>
      <c r="AF12403" s="5"/>
      <c r="AG12403" s="5"/>
    </row>
    <row r="12404" spans="9:33" x14ac:dyDescent="0.2">
      <c r="I12404" s="1"/>
      <c r="L12404" s="1"/>
      <c r="AC12404" s="5"/>
      <c r="AD12404" s="5"/>
      <c r="AE12404" s="5"/>
      <c r="AF12404" s="5"/>
      <c r="AG12404" s="5"/>
    </row>
    <row r="12405" spans="9:33" x14ac:dyDescent="0.2">
      <c r="I12405" s="1"/>
      <c r="L12405" s="1"/>
      <c r="AC12405" s="5"/>
      <c r="AD12405" s="5"/>
      <c r="AE12405" s="5"/>
      <c r="AF12405" s="5"/>
      <c r="AG12405" s="5"/>
    </row>
    <row r="12406" spans="9:33" x14ac:dyDescent="0.2">
      <c r="I12406" s="1"/>
      <c r="L12406" s="1"/>
      <c r="AC12406" s="5"/>
      <c r="AD12406" s="5"/>
      <c r="AE12406" s="5"/>
      <c r="AF12406" s="5"/>
      <c r="AG12406" s="5"/>
    </row>
    <row r="12407" spans="9:33" x14ac:dyDescent="0.2">
      <c r="I12407" s="1"/>
      <c r="L12407" s="1"/>
      <c r="AC12407" s="5"/>
      <c r="AD12407" s="5"/>
      <c r="AE12407" s="5"/>
      <c r="AF12407" s="5"/>
      <c r="AG12407" s="5"/>
    </row>
    <row r="12408" spans="9:33" x14ac:dyDescent="0.2">
      <c r="I12408" s="1"/>
      <c r="L12408" s="1"/>
      <c r="AC12408" s="5"/>
      <c r="AD12408" s="5"/>
      <c r="AE12408" s="5"/>
      <c r="AF12408" s="5"/>
      <c r="AG12408" s="5"/>
    </row>
    <row r="12409" spans="9:33" x14ac:dyDescent="0.2">
      <c r="I12409" s="1"/>
      <c r="L12409" s="1"/>
      <c r="AC12409" s="5"/>
      <c r="AD12409" s="5"/>
      <c r="AE12409" s="5"/>
      <c r="AF12409" s="5"/>
      <c r="AG12409" s="5"/>
    </row>
    <row r="12410" spans="9:33" x14ac:dyDescent="0.2">
      <c r="I12410" s="1"/>
      <c r="L12410" s="1"/>
      <c r="AC12410" s="5"/>
      <c r="AD12410" s="5"/>
      <c r="AE12410" s="5"/>
      <c r="AF12410" s="5"/>
      <c r="AG12410" s="5"/>
    </row>
    <row r="12411" spans="9:33" x14ac:dyDescent="0.2">
      <c r="I12411" s="1"/>
      <c r="L12411" s="1"/>
      <c r="AC12411" s="5"/>
      <c r="AD12411" s="5"/>
      <c r="AE12411" s="5"/>
      <c r="AF12411" s="5"/>
      <c r="AG12411" s="5"/>
    </row>
    <row r="12412" spans="9:33" x14ac:dyDescent="0.2">
      <c r="I12412" s="1"/>
      <c r="L12412" s="1"/>
      <c r="AC12412" s="5"/>
      <c r="AD12412" s="5"/>
      <c r="AE12412" s="5"/>
      <c r="AF12412" s="5"/>
      <c r="AG12412" s="5"/>
    </row>
    <row r="12413" spans="9:33" x14ac:dyDescent="0.2">
      <c r="I12413" s="1"/>
      <c r="L12413" s="1"/>
      <c r="AC12413" s="5"/>
      <c r="AD12413" s="5"/>
      <c r="AE12413" s="5"/>
      <c r="AF12413" s="5"/>
      <c r="AG12413" s="5"/>
    </row>
    <row r="12414" spans="9:33" x14ac:dyDescent="0.2">
      <c r="I12414" s="1"/>
      <c r="L12414" s="1"/>
      <c r="AC12414" s="5"/>
      <c r="AD12414" s="5"/>
      <c r="AE12414" s="5"/>
      <c r="AF12414" s="5"/>
      <c r="AG12414" s="5"/>
    </row>
    <row r="12415" spans="9:33" x14ac:dyDescent="0.2">
      <c r="I12415" s="1"/>
      <c r="L12415" s="1"/>
      <c r="AC12415" s="5"/>
      <c r="AD12415" s="5"/>
      <c r="AE12415" s="5"/>
      <c r="AF12415" s="5"/>
      <c r="AG12415" s="5"/>
    </row>
    <row r="12416" spans="9:33" x14ac:dyDescent="0.2">
      <c r="I12416" s="1"/>
      <c r="L12416" s="1"/>
      <c r="AC12416" s="5"/>
      <c r="AD12416" s="5"/>
      <c r="AE12416" s="5"/>
      <c r="AF12416" s="5"/>
      <c r="AG12416" s="5"/>
    </row>
    <row r="12417" spans="9:33" x14ac:dyDescent="0.2">
      <c r="I12417" s="1"/>
      <c r="L12417" s="1"/>
      <c r="AC12417" s="5"/>
      <c r="AD12417" s="5"/>
      <c r="AE12417" s="5"/>
      <c r="AF12417" s="5"/>
      <c r="AG12417" s="5"/>
    </row>
    <row r="12418" spans="9:33" x14ac:dyDescent="0.2">
      <c r="I12418" s="1"/>
      <c r="L12418" s="1"/>
      <c r="AC12418" s="5"/>
      <c r="AD12418" s="5"/>
      <c r="AE12418" s="5"/>
      <c r="AF12418" s="5"/>
      <c r="AG12418" s="5"/>
    </row>
    <row r="12419" spans="9:33" x14ac:dyDescent="0.2">
      <c r="I12419" s="1"/>
      <c r="L12419" s="1"/>
      <c r="AC12419" s="5"/>
      <c r="AD12419" s="5"/>
      <c r="AE12419" s="5"/>
      <c r="AF12419" s="5"/>
      <c r="AG12419" s="5"/>
    </row>
    <row r="12420" spans="9:33" x14ac:dyDescent="0.2">
      <c r="I12420" s="1"/>
      <c r="L12420" s="1"/>
      <c r="AC12420" s="5"/>
      <c r="AD12420" s="5"/>
      <c r="AE12420" s="5"/>
      <c r="AF12420" s="5"/>
      <c r="AG12420" s="5"/>
    </row>
    <row r="12421" spans="9:33" x14ac:dyDescent="0.2">
      <c r="I12421" s="1"/>
      <c r="L12421" s="1"/>
      <c r="AC12421" s="5"/>
      <c r="AD12421" s="5"/>
      <c r="AE12421" s="5"/>
      <c r="AF12421" s="5"/>
      <c r="AG12421" s="5"/>
    </row>
    <row r="12422" spans="9:33" x14ac:dyDescent="0.2">
      <c r="I12422" s="1"/>
      <c r="L12422" s="1"/>
      <c r="AC12422" s="5"/>
      <c r="AD12422" s="5"/>
      <c r="AE12422" s="5"/>
      <c r="AF12422" s="5"/>
      <c r="AG12422" s="5"/>
    </row>
    <row r="12423" spans="9:33" x14ac:dyDescent="0.2">
      <c r="I12423" s="1"/>
      <c r="L12423" s="1"/>
      <c r="AC12423" s="5"/>
      <c r="AD12423" s="5"/>
      <c r="AE12423" s="5"/>
      <c r="AF12423" s="5"/>
      <c r="AG12423" s="5"/>
    </row>
    <row r="12424" spans="9:33" x14ac:dyDescent="0.2">
      <c r="I12424" s="1"/>
      <c r="L12424" s="1"/>
      <c r="AC12424" s="5"/>
      <c r="AD12424" s="5"/>
      <c r="AE12424" s="5"/>
      <c r="AF12424" s="5"/>
      <c r="AG12424" s="5"/>
    </row>
    <row r="12425" spans="9:33" x14ac:dyDescent="0.2">
      <c r="I12425" s="1"/>
      <c r="L12425" s="1"/>
      <c r="AC12425" s="5"/>
      <c r="AD12425" s="5"/>
      <c r="AE12425" s="5"/>
      <c r="AF12425" s="5"/>
      <c r="AG12425" s="5"/>
    </row>
    <row r="12426" spans="9:33" x14ac:dyDescent="0.2">
      <c r="I12426" s="1"/>
      <c r="L12426" s="1"/>
      <c r="AC12426" s="5"/>
      <c r="AD12426" s="5"/>
      <c r="AE12426" s="5"/>
      <c r="AF12426" s="5"/>
      <c r="AG12426" s="5"/>
    </row>
    <row r="12427" spans="9:33" x14ac:dyDescent="0.2">
      <c r="I12427" s="1"/>
      <c r="L12427" s="1"/>
      <c r="AC12427" s="5"/>
      <c r="AD12427" s="5"/>
      <c r="AE12427" s="5"/>
      <c r="AF12427" s="5"/>
      <c r="AG12427" s="5"/>
    </row>
    <row r="12428" spans="9:33" x14ac:dyDescent="0.2">
      <c r="I12428" s="1"/>
      <c r="L12428" s="1"/>
      <c r="AC12428" s="5"/>
      <c r="AD12428" s="5"/>
      <c r="AE12428" s="5"/>
      <c r="AF12428" s="5"/>
      <c r="AG12428" s="5"/>
    </row>
    <row r="12429" spans="9:33" x14ac:dyDescent="0.2">
      <c r="I12429" s="1"/>
      <c r="L12429" s="1"/>
      <c r="AC12429" s="5"/>
      <c r="AD12429" s="5"/>
      <c r="AE12429" s="5"/>
      <c r="AF12429" s="5"/>
      <c r="AG12429" s="5"/>
    </row>
    <row r="12430" spans="9:33" x14ac:dyDescent="0.2">
      <c r="I12430" s="1"/>
      <c r="L12430" s="1"/>
      <c r="AC12430" s="5"/>
      <c r="AD12430" s="5"/>
      <c r="AE12430" s="5"/>
      <c r="AF12430" s="5"/>
      <c r="AG12430" s="5"/>
    </row>
    <row r="12431" spans="9:33" x14ac:dyDescent="0.2">
      <c r="I12431" s="1"/>
      <c r="L12431" s="1"/>
      <c r="AC12431" s="5"/>
      <c r="AD12431" s="5"/>
      <c r="AE12431" s="5"/>
      <c r="AF12431" s="5"/>
      <c r="AG12431" s="5"/>
    </row>
    <row r="12432" spans="9:33" x14ac:dyDescent="0.2">
      <c r="I12432" s="1"/>
      <c r="L12432" s="1"/>
      <c r="AC12432" s="5"/>
      <c r="AD12432" s="5"/>
      <c r="AE12432" s="5"/>
      <c r="AF12432" s="5"/>
      <c r="AG12432" s="5"/>
    </row>
    <row r="12433" spans="9:33" x14ac:dyDescent="0.2">
      <c r="I12433" s="1"/>
      <c r="L12433" s="1"/>
      <c r="AC12433" s="5"/>
      <c r="AD12433" s="5"/>
      <c r="AE12433" s="5"/>
      <c r="AF12433" s="5"/>
      <c r="AG12433" s="5"/>
    </row>
    <row r="12434" spans="9:33" x14ac:dyDescent="0.2">
      <c r="I12434" s="1"/>
      <c r="L12434" s="1"/>
      <c r="AC12434" s="5"/>
      <c r="AD12434" s="5"/>
      <c r="AE12434" s="5"/>
      <c r="AF12434" s="5"/>
      <c r="AG12434" s="5"/>
    </row>
    <row r="12435" spans="9:33" x14ac:dyDescent="0.2">
      <c r="I12435" s="1"/>
      <c r="L12435" s="1"/>
      <c r="AC12435" s="5"/>
      <c r="AD12435" s="5"/>
      <c r="AE12435" s="5"/>
      <c r="AF12435" s="5"/>
      <c r="AG12435" s="5"/>
    </row>
    <row r="12436" spans="9:33" x14ac:dyDescent="0.2">
      <c r="I12436" s="1"/>
      <c r="L12436" s="1"/>
      <c r="AC12436" s="5"/>
      <c r="AD12436" s="5"/>
      <c r="AE12436" s="5"/>
      <c r="AF12436" s="5"/>
      <c r="AG12436" s="5"/>
    </row>
    <row r="12437" spans="9:33" x14ac:dyDescent="0.2">
      <c r="I12437" s="1"/>
      <c r="L12437" s="1"/>
      <c r="AC12437" s="5"/>
      <c r="AD12437" s="5"/>
      <c r="AE12437" s="5"/>
      <c r="AF12437" s="5"/>
      <c r="AG12437" s="5"/>
    </row>
    <row r="12438" spans="9:33" x14ac:dyDescent="0.2">
      <c r="I12438" s="1"/>
      <c r="L12438" s="1"/>
      <c r="AC12438" s="5"/>
      <c r="AD12438" s="5"/>
      <c r="AE12438" s="5"/>
      <c r="AF12438" s="5"/>
      <c r="AG12438" s="5"/>
    </row>
    <row r="12439" spans="9:33" x14ac:dyDescent="0.2">
      <c r="I12439" s="1"/>
      <c r="L12439" s="1"/>
      <c r="AC12439" s="5"/>
      <c r="AD12439" s="5"/>
      <c r="AE12439" s="5"/>
      <c r="AF12439" s="5"/>
      <c r="AG12439" s="5"/>
    </row>
    <row r="12440" spans="9:33" x14ac:dyDescent="0.2">
      <c r="I12440" s="1"/>
      <c r="L12440" s="1"/>
      <c r="AC12440" s="5"/>
      <c r="AD12440" s="5"/>
      <c r="AE12440" s="5"/>
      <c r="AF12440" s="5"/>
      <c r="AG12440" s="5"/>
    </row>
    <row r="12441" spans="9:33" x14ac:dyDescent="0.2">
      <c r="I12441" s="1"/>
      <c r="L12441" s="1"/>
      <c r="AC12441" s="5"/>
      <c r="AD12441" s="5"/>
      <c r="AE12441" s="5"/>
      <c r="AF12441" s="5"/>
      <c r="AG12441" s="5"/>
    </row>
    <row r="12442" spans="9:33" x14ac:dyDescent="0.2">
      <c r="I12442" s="1"/>
      <c r="L12442" s="1"/>
      <c r="AC12442" s="5"/>
      <c r="AD12442" s="5"/>
      <c r="AE12442" s="5"/>
      <c r="AF12442" s="5"/>
      <c r="AG12442" s="5"/>
    </row>
    <row r="12443" spans="9:33" x14ac:dyDescent="0.2">
      <c r="I12443" s="1"/>
      <c r="L12443" s="1"/>
      <c r="AC12443" s="5"/>
      <c r="AD12443" s="5"/>
      <c r="AE12443" s="5"/>
      <c r="AF12443" s="5"/>
      <c r="AG12443" s="5"/>
    </row>
    <row r="12444" spans="9:33" x14ac:dyDescent="0.2">
      <c r="I12444" s="1"/>
      <c r="L12444" s="1"/>
      <c r="AC12444" s="5"/>
      <c r="AD12444" s="5"/>
      <c r="AE12444" s="5"/>
      <c r="AF12444" s="5"/>
      <c r="AG12444" s="5"/>
    </row>
    <row r="12445" spans="9:33" x14ac:dyDescent="0.2">
      <c r="I12445" s="1"/>
      <c r="L12445" s="1"/>
      <c r="AC12445" s="5"/>
      <c r="AD12445" s="5"/>
      <c r="AE12445" s="5"/>
      <c r="AF12445" s="5"/>
      <c r="AG12445" s="5"/>
    </row>
    <row r="12446" spans="9:33" x14ac:dyDescent="0.2">
      <c r="I12446" s="1"/>
      <c r="L12446" s="3"/>
    </row>
    <row r="12447" spans="9:33" x14ac:dyDescent="0.2">
      <c r="I12447" s="1"/>
      <c r="L12447" s="1"/>
      <c r="AC12447" s="5"/>
      <c r="AD12447" s="5"/>
      <c r="AE12447" s="5"/>
      <c r="AF12447" s="5"/>
      <c r="AG12447" s="5"/>
    </row>
    <row r="12448" spans="9:33" x14ac:dyDescent="0.2">
      <c r="I12448" s="1"/>
      <c r="L12448" s="1"/>
      <c r="AC12448" s="5"/>
      <c r="AD12448" s="5"/>
      <c r="AE12448" s="5"/>
      <c r="AF12448" s="5"/>
      <c r="AG12448" s="5"/>
    </row>
    <row r="12449" spans="9:33" x14ac:dyDescent="0.2">
      <c r="I12449" s="1"/>
      <c r="L12449" s="1"/>
      <c r="AC12449" s="5"/>
      <c r="AD12449" s="5"/>
      <c r="AE12449" s="5"/>
      <c r="AF12449" s="5"/>
      <c r="AG12449" s="5"/>
    </row>
    <row r="12450" spans="9:33" x14ac:dyDescent="0.2">
      <c r="I12450" s="1"/>
      <c r="L12450" s="1"/>
      <c r="AC12450" s="5"/>
      <c r="AD12450" s="5"/>
      <c r="AE12450" s="5"/>
      <c r="AF12450" s="5"/>
      <c r="AG12450" s="5"/>
    </row>
    <row r="12451" spans="9:33" x14ac:dyDescent="0.2">
      <c r="I12451" s="1"/>
      <c r="L12451" s="1"/>
      <c r="AC12451" s="5"/>
      <c r="AD12451" s="5"/>
      <c r="AE12451" s="5"/>
      <c r="AF12451" s="5"/>
      <c r="AG12451" s="5"/>
    </row>
    <row r="12452" spans="9:33" x14ac:dyDescent="0.2">
      <c r="I12452" s="1"/>
      <c r="L12452" s="1"/>
      <c r="AC12452" s="5"/>
      <c r="AD12452" s="5"/>
      <c r="AE12452" s="5"/>
      <c r="AF12452" s="5"/>
      <c r="AG12452" s="5"/>
    </row>
    <row r="12453" spans="9:33" x14ac:dyDescent="0.2">
      <c r="I12453" s="1"/>
      <c r="L12453" s="1"/>
      <c r="AC12453" s="5"/>
      <c r="AD12453" s="5"/>
      <c r="AE12453" s="5"/>
      <c r="AF12453" s="5"/>
      <c r="AG12453" s="5"/>
    </row>
    <row r="12454" spans="9:33" x14ac:dyDescent="0.2">
      <c r="I12454" s="1"/>
      <c r="L12454" s="1"/>
      <c r="AC12454" s="5"/>
      <c r="AD12454" s="5"/>
      <c r="AE12454" s="5"/>
      <c r="AF12454" s="5"/>
      <c r="AG12454" s="5"/>
    </row>
    <row r="12455" spans="9:33" x14ac:dyDescent="0.2">
      <c r="I12455" s="1"/>
      <c r="L12455" s="1"/>
      <c r="AC12455" s="5"/>
      <c r="AD12455" s="5"/>
      <c r="AE12455" s="5"/>
      <c r="AF12455" s="5"/>
      <c r="AG12455" s="5"/>
    </row>
    <row r="12456" spans="9:33" x14ac:dyDescent="0.2">
      <c r="I12456" s="1"/>
      <c r="L12456" s="1"/>
      <c r="AC12456" s="5"/>
      <c r="AD12456" s="5"/>
      <c r="AE12456" s="5"/>
      <c r="AF12456" s="5"/>
      <c r="AG12456" s="5"/>
    </row>
    <row r="12457" spans="9:33" x14ac:dyDescent="0.2">
      <c r="I12457" s="2"/>
      <c r="L12457" s="1"/>
      <c r="AC12457" s="5"/>
      <c r="AD12457" s="5"/>
      <c r="AE12457" s="5"/>
      <c r="AF12457" s="5"/>
      <c r="AG12457" s="5"/>
    </row>
    <row r="12458" spans="9:33" x14ac:dyDescent="0.2">
      <c r="I12458" s="1"/>
      <c r="L12458" s="1"/>
      <c r="AC12458" s="5"/>
      <c r="AD12458" s="5"/>
      <c r="AE12458" s="5"/>
      <c r="AF12458" s="5"/>
      <c r="AG12458" s="5"/>
    </row>
    <row r="12459" spans="9:33" x14ac:dyDescent="0.2">
      <c r="I12459" s="1"/>
      <c r="L12459" s="1"/>
      <c r="AC12459" s="5"/>
      <c r="AD12459" s="5"/>
      <c r="AE12459" s="5"/>
      <c r="AF12459" s="5"/>
      <c r="AG12459" s="5"/>
    </row>
    <row r="12460" spans="9:33" x14ac:dyDescent="0.2">
      <c r="I12460" s="1"/>
      <c r="L12460" s="1"/>
      <c r="AC12460" s="5"/>
      <c r="AD12460" s="5"/>
      <c r="AE12460" s="5"/>
      <c r="AF12460" s="5"/>
      <c r="AG12460" s="5"/>
    </row>
    <row r="12461" spans="9:33" x14ac:dyDescent="0.2">
      <c r="I12461" s="1"/>
      <c r="L12461" s="1"/>
      <c r="AC12461" s="5"/>
      <c r="AD12461" s="5"/>
      <c r="AE12461" s="5"/>
      <c r="AF12461" s="5"/>
      <c r="AG12461" s="5"/>
    </row>
    <row r="12462" spans="9:33" x14ac:dyDescent="0.2">
      <c r="I12462" s="1"/>
      <c r="L12462" s="1"/>
      <c r="AC12462" s="5"/>
      <c r="AD12462" s="5"/>
      <c r="AE12462" s="5"/>
      <c r="AF12462" s="5"/>
      <c r="AG12462" s="5"/>
    </row>
    <row r="12463" spans="9:33" x14ac:dyDescent="0.2">
      <c r="I12463" s="2"/>
      <c r="L12463" s="1"/>
      <c r="AC12463" s="5"/>
      <c r="AD12463" s="5"/>
      <c r="AE12463" s="5"/>
      <c r="AF12463" s="5"/>
      <c r="AG12463" s="5"/>
    </row>
    <row r="12464" spans="9:33" x14ac:dyDescent="0.2">
      <c r="I12464" s="1"/>
      <c r="L12464" s="1"/>
      <c r="AC12464" s="5"/>
      <c r="AD12464" s="5"/>
      <c r="AE12464" s="5"/>
      <c r="AF12464" s="5"/>
      <c r="AG12464" s="5"/>
    </row>
    <row r="12465" spans="9:33" x14ac:dyDescent="0.2">
      <c r="I12465" s="2"/>
      <c r="L12465" s="1"/>
      <c r="AC12465" s="5"/>
      <c r="AD12465" s="5"/>
      <c r="AE12465" s="5"/>
      <c r="AF12465" s="5"/>
      <c r="AG12465" s="5"/>
    </row>
    <row r="12466" spans="9:33" x14ac:dyDescent="0.2">
      <c r="I12466" s="1"/>
      <c r="L12466" s="1"/>
      <c r="AC12466" s="5"/>
      <c r="AD12466" s="5"/>
      <c r="AE12466" s="5"/>
      <c r="AF12466" s="5"/>
      <c r="AG12466" s="5"/>
    </row>
    <row r="12467" spans="9:33" x14ac:dyDescent="0.2">
      <c r="I12467" s="1"/>
      <c r="L12467" s="1"/>
      <c r="AC12467" s="5"/>
      <c r="AD12467" s="5"/>
      <c r="AE12467" s="5"/>
      <c r="AF12467" s="5"/>
      <c r="AG12467" s="5"/>
    </row>
    <row r="12468" spans="9:33" x14ac:dyDescent="0.2">
      <c r="I12468" s="1"/>
      <c r="L12468" s="1"/>
      <c r="AC12468" s="5"/>
      <c r="AD12468" s="5"/>
      <c r="AE12468" s="5"/>
      <c r="AF12468" s="5"/>
      <c r="AG12468" s="5"/>
    </row>
    <row r="12469" spans="9:33" x14ac:dyDescent="0.2">
      <c r="I12469" s="1"/>
      <c r="L12469" s="1"/>
      <c r="AC12469" s="5"/>
      <c r="AD12469" s="5"/>
      <c r="AE12469" s="5"/>
      <c r="AF12469" s="5"/>
      <c r="AG12469" s="5"/>
    </row>
    <row r="12470" spans="9:33" x14ac:dyDescent="0.2">
      <c r="I12470" s="1"/>
      <c r="L12470" s="1"/>
      <c r="AC12470" s="5"/>
      <c r="AD12470" s="5"/>
      <c r="AE12470" s="5"/>
      <c r="AF12470" s="5"/>
      <c r="AG12470" s="5"/>
    </row>
    <row r="12471" spans="9:33" x14ac:dyDescent="0.2">
      <c r="I12471" s="1"/>
      <c r="L12471" s="1"/>
      <c r="AC12471" s="5"/>
      <c r="AD12471" s="5"/>
      <c r="AE12471" s="5"/>
      <c r="AF12471" s="5"/>
      <c r="AG12471" s="5"/>
    </row>
    <row r="12472" spans="9:33" x14ac:dyDescent="0.2">
      <c r="I12472" s="1"/>
      <c r="L12472" s="1"/>
      <c r="AC12472" s="5"/>
      <c r="AD12472" s="5"/>
      <c r="AE12472" s="5"/>
      <c r="AF12472" s="5"/>
      <c r="AG12472" s="5"/>
    </row>
    <row r="12473" spans="9:33" x14ac:dyDescent="0.2">
      <c r="I12473" s="1"/>
      <c r="L12473" s="1"/>
      <c r="AC12473" s="5"/>
      <c r="AD12473" s="5"/>
      <c r="AE12473" s="5"/>
      <c r="AF12473" s="5"/>
      <c r="AG12473" s="5"/>
    </row>
    <row r="12474" spans="9:33" x14ac:dyDescent="0.2">
      <c r="I12474" s="1"/>
      <c r="L12474" s="1"/>
      <c r="AC12474" s="5"/>
      <c r="AD12474" s="5"/>
      <c r="AE12474" s="5"/>
      <c r="AF12474" s="5"/>
      <c r="AG12474" s="5"/>
    </row>
    <row r="12475" spans="9:33" x14ac:dyDescent="0.2">
      <c r="I12475" s="1"/>
      <c r="L12475" s="1"/>
      <c r="AC12475" s="5"/>
      <c r="AD12475" s="5"/>
      <c r="AE12475" s="5"/>
      <c r="AF12475" s="5"/>
      <c r="AG12475" s="5"/>
    </row>
    <row r="12476" spans="9:33" x14ac:dyDescent="0.2">
      <c r="I12476" s="2"/>
      <c r="L12476" s="1"/>
      <c r="AC12476" s="5"/>
      <c r="AD12476" s="5"/>
      <c r="AE12476" s="5"/>
      <c r="AF12476" s="5"/>
      <c r="AG12476" s="5"/>
    </row>
    <row r="12477" spans="9:33" x14ac:dyDescent="0.2">
      <c r="I12477" s="1"/>
      <c r="L12477" s="1"/>
      <c r="AC12477" s="5"/>
      <c r="AD12477" s="5"/>
      <c r="AE12477" s="5"/>
      <c r="AF12477" s="5"/>
      <c r="AG12477" s="5"/>
    </row>
    <row r="12478" spans="9:33" x14ac:dyDescent="0.2">
      <c r="I12478" s="1"/>
      <c r="L12478" s="1"/>
      <c r="AC12478" s="5"/>
      <c r="AD12478" s="5"/>
      <c r="AE12478" s="5"/>
      <c r="AF12478" s="5"/>
      <c r="AG12478" s="5"/>
    </row>
    <row r="12479" spans="9:33" x14ac:dyDescent="0.2">
      <c r="I12479" s="2"/>
      <c r="L12479" s="1"/>
      <c r="AC12479" s="5"/>
      <c r="AD12479" s="5"/>
      <c r="AE12479" s="5"/>
      <c r="AF12479" s="5"/>
      <c r="AG12479" s="5"/>
    </row>
    <row r="12480" spans="9:33" x14ac:dyDescent="0.2">
      <c r="I12480" s="1"/>
      <c r="L12480" s="1"/>
      <c r="AC12480" s="5"/>
      <c r="AD12480" s="5"/>
      <c r="AE12480" s="5"/>
      <c r="AF12480" s="5"/>
      <c r="AG12480" s="5"/>
    </row>
    <row r="12481" spans="9:33" x14ac:dyDescent="0.2">
      <c r="I12481" s="2"/>
      <c r="L12481" s="1"/>
      <c r="AC12481" s="5"/>
      <c r="AD12481" s="5"/>
      <c r="AE12481" s="5"/>
      <c r="AF12481" s="5"/>
      <c r="AG12481" s="5"/>
    </row>
    <row r="12482" spans="9:33" x14ac:dyDescent="0.2">
      <c r="I12482" s="2"/>
      <c r="L12482" s="1"/>
      <c r="AC12482" s="5"/>
      <c r="AD12482" s="5"/>
      <c r="AE12482" s="5"/>
      <c r="AF12482" s="5"/>
      <c r="AG12482" s="5"/>
    </row>
    <row r="12483" spans="9:33" x14ac:dyDescent="0.2">
      <c r="I12483" s="2"/>
      <c r="L12483" s="1"/>
      <c r="AC12483" s="5"/>
      <c r="AD12483" s="5"/>
      <c r="AE12483" s="5"/>
      <c r="AF12483" s="5"/>
      <c r="AG12483" s="5"/>
    </row>
    <row r="12484" spans="9:33" x14ac:dyDescent="0.2">
      <c r="I12484" s="2"/>
      <c r="L12484" s="1"/>
      <c r="AC12484" s="5"/>
      <c r="AD12484" s="5"/>
      <c r="AE12484" s="5"/>
      <c r="AF12484" s="5"/>
      <c r="AG12484" s="5"/>
    </row>
    <row r="12485" spans="9:33" x14ac:dyDescent="0.2">
      <c r="I12485" s="1"/>
      <c r="L12485" s="1"/>
      <c r="AC12485" s="5"/>
      <c r="AD12485" s="5"/>
      <c r="AE12485" s="5"/>
      <c r="AF12485" s="5"/>
      <c r="AG12485" s="5"/>
    </row>
    <row r="12486" spans="9:33" x14ac:dyDescent="0.2">
      <c r="I12486" s="1"/>
      <c r="L12486" s="1"/>
      <c r="AC12486" s="5"/>
      <c r="AD12486" s="5"/>
      <c r="AE12486" s="5"/>
      <c r="AF12486" s="5"/>
      <c r="AG12486" s="5"/>
    </row>
    <row r="12487" spans="9:33" x14ac:dyDescent="0.2">
      <c r="I12487" s="1"/>
      <c r="L12487" s="1"/>
      <c r="AC12487" s="5"/>
      <c r="AD12487" s="5"/>
      <c r="AE12487" s="5"/>
      <c r="AF12487" s="5"/>
      <c r="AG12487" s="5"/>
    </row>
    <row r="12488" spans="9:33" x14ac:dyDescent="0.2">
      <c r="I12488" s="1"/>
      <c r="L12488" s="1"/>
      <c r="AC12488" s="5"/>
      <c r="AD12488" s="5"/>
      <c r="AE12488" s="5"/>
      <c r="AF12488" s="5"/>
      <c r="AG12488" s="5"/>
    </row>
    <row r="12489" spans="9:33" x14ac:dyDescent="0.2">
      <c r="I12489" s="1"/>
      <c r="L12489" s="1"/>
      <c r="AC12489" s="5"/>
      <c r="AD12489" s="5"/>
      <c r="AE12489" s="5"/>
      <c r="AF12489" s="5"/>
      <c r="AG12489" s="5"/>
    </row>
    <row r="12490" spans="9:33" x14ac:dyDescent="0.2">
      <c r="I12490" s="1"/>
      <c r="L12490" s="1"/>
      <c r="AC12490" s="5"/>
      <c r="AD12490" s="5"/>
      <c r="AE12490" s="5"/>
      <c r="AF12490" s="5"/>
      <c r="AG12490" s="5"/>
    </row>
    <row r="12491" spans="9:33" x14ac:dyDescent="0.2">
      <c r="I12491" s="1"/>
      <c r="L12491" s="1"/>
      <c r="AC12491" s="5"/>
      <c r="AD12491" s="5"/>
      <c r="AE12491" s="5"/>
      <c r="AF12491" s="5"/>
      <c r="AG12491" s="5"/>
    </row>
    <row r="12492" spans="9:33" x14ac:dyDescent="0.2">
      <c r="I12492" s="1"/>
      <c r="L12492" s="1"/>
      <c r="AC12492" s="5"/>
      <c r="AD12492" s="5"/>
      <c r="AE12492" s="5"/>
      <c r="AF12492" s="5"/>
      <c r="AG12492" s="5"/>
    </row>
    <row r="12493" spans="9:33" x14ac:dyDescent="0.2">
      <c r="I12493" s="1"/>
      <c r="L12493" s="1"/>
      <c r="AC12493" s="5"/>
      <c r="AD12493" s="5"/>
      <c r="AE12493" s="5"/>
      <c r="AF12493" s="5"/>
      <c r="AG12493" s="5"/>
    </row>
    <row r="12494" spans="9:33" x14ac:dyDescent="0.2">
      <c r="I12494" s="1"/>
      <c r="L12494" s="1"/>
      <c r="AC12494" s="5"/>
      <c r="AD12494" s="5"/>
      <c r="AE12494" s="5"/>
      <c r="AF12494" s="5"/>
      <c r="AG12494" s="5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09F6C8-5F1F-6D43-9B64-229262AE82B9}">
          <x14:formula1>
            <xm:f>Species_Names!$A$2:$A$83</xm:f>
          </x14:formula1>
          <xm:sqref>I2:I1077</xm:sqref>
        </x14:dataValidation>
        <x14:dataValidation type="list" allowBlank="1" showInputMessage="1" showErrorMessage="1" xr:uid="{B59C1EBD-AE84-1A45-9067-FCDFAF965318}">
          <x14:formula1>
            <xm:f>Sites!$A$2:$A$11</xm:f>
          </x14:formula1>
          <xm:sqref>E2:E975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5A95-1962-C04E-9800-CF34EDA0035B}">
  <sheetPr>
    <tabColor rgb="FFFF0000"/>
  </sheetPr>
  <dimension ref="A2:G13"/>
  <sheetViews>
    <sheetView workbookViewId="0">
      <selection activeCell="I14" sqref="I14"/>
    </sheetView>
  </sheetViews>
  <sheetFormatPr baseColWidth="10" defaultColWidth="11" defaultRowHeight="16" x14ac:dyDescent="0.2"/>
  <cols>
    <col min="4" max="4" width="13.5" bestFit="1" customWidth="1"/>
  </cols>
  <sheetData>
    <row r="2" spans="1:7" ht="19" x14ac:dyDescent="0.25">
      <c r="A2" s="12" t="s">
        <v>70</v>
      </c>
    </row>
    <row r="3" spans="1:7" ht="19" x14ac:dyDescent="0.25">
      <c r="A3" s="12" t="s">
        <v>71</v>
      </c>
    </row>
    <row r="4" spans="1:7" ht="19" x14ac:dyDescent="0.25">
      <c r="A4" s="12" t="s">
        <v>72</v>
      </c>
    </row>
    <row r="5" spans="1:7" ht="19" x14ac:dyDescent="0.25">
      <c r="E5" s="13" t="s">
        <v>73</v>
      </c>
      <c r="F5" s="12" t="s">
        <v>74</v>
      </c>
    </row>
    <row r="6" spans="1:7" ht="19" x14ac:dyDescent="0.25">
      <c r="E6" s="14">
        <v>5</v>
      </c>
      <c r="F6" s="14" t="s">
        <v>75</v>
      </c>
    </row>
    <row r="7" spans="1:7" ht="19" x14ac:dyDescent="0.25">
      <c r="E7" s="14">
        <v>10</v>
      </c>
      <c r="F7" s="15" t="s">
        <v>76</v>
      </c>
    </row>
    <row r="8" spans="1:7" ht="19" x14ac:dyDescent="0.25">
      <c r="E8" s="14">
        <v>20</v>
      </c>
      <c r="F8" s="16" t="s">
        <v>77</v>
      </c>
    </row>
    <row r="9" spans="1:7" ht="19" x14ac:dyDescent="0.25">
      <c r="E9" s="14">
        <v>30</v>
      </c>
      <c r="F9" s="14" t="s">
        <v>78</v>
      </c>
    </row>
    <row r="10" spans="1:7" ht="19" x14ac:dyDescent="0.25">
      <c r="E10" s="14">
        <v>40</v>
      </c>
      <c r="F10" s="16" t="s">
        <v>79</v>
      </c>
    </row>
    <row r="11" spans="1:7" ht="19" x14ac:dyDescent="0.25">
      <c r="E11" s="14" t="s">
        <v>80</v>
      </c>
      <c r="F11" s="14" t="s">
        <v>80</v>
      </c>
      <c r="G11" t="s">
        <v>81</v>
      </c>
    </row>
    <row r="12" spans="1:7" ht="19" x14ac:dyDescent="0.25">
      <c r="A12" s="17" t="s">
        <v>82</v>
      </c>
    </row>
    <row r="13" spans="1:7" x14ac:dyDescent="0.2">
      <c r="A1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AE29-63D4-4635-AAA7-C7DC01B0237D}">
  <dimension ref="A1:B11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2.1640625" bestFit="1" customWidth="1"/>
  </cols>
  <sheetData>
    <row r="1" spans="1:2" x14ac:dyDescent="0.2">
      <c r="A1" t="s">
        <v>84</v>
      </c>
      <c r="B1" t="s">
        <v>5</v>
      </c>
    </row>
    <row r="2" spans="1:2" x14ac:dyDescent="0.2">
      <c r="A2" t="s">
        <v>18</v>
      </c>
      <c r="B2" t="s">
        <v>85</v>
      </c>
    </row>
    <row r="3" spans="1:2" x14ac:dyDescent="0.2">
      <c r="A3" t="s">
        <v>44</v>
      </c>
      <c r="B3" t="s">
        <v>86</v>
      </c>
    </row>
    <row r="4" spans="1:2" x14ac:dyDescent="0.2">
      <c r="A4" t="s">
        <v>62</v>
      </c>
      <c r="B4" t="s">
        <v>85</v>
      </c>
    </row>
    <row r="5" spans="1:2" x14ac:dyDescent="0.2">
      <c r="A5" t="s">
        <v>59</v>
      </c>
      <c r="B5" t="s">
        <v>85</v>
      </c>
    </row>
    <row r="6" spans="1:2" x14ac:dyDescent="0.2">
      <c r="A6" t="s">
        <v>58</v>
      </c>
      <c r="B6" t="s">
        <v>86</v>
      </c>
    </row>
    <row r="7" spans="1:2" x14ac:dyDescent="0.2">
      <c r="A7" t="s">
        <v>67</v>
      </c>
      <c r="B7" t="s">
        <v>86</v>
      </c>
    </row>
    <row r="8" spans="1:2" x14ac:dyDescent="0.2">
      <c r="A8" t="s">
        <v>87</v>
      </c>
      <c r="B8" t="s">
        <v>86</v>
      </c>
    </row>
    <row r="9" spans="1:2" x14ac:dyDescent="0.2">
      <c r="A9" t="s">
        <v>50</v>
      </c>
      <c r="B9" t="s">
        <v>85</v>
      </c>
    </row>
    <row r="10" spans="1:2" x14ac:dyDescent="0.2">
      <c r="A10" t="s">
        <v>55</v>
      </c>
      <c r="B10" t="s">
        <v>85</v>
      </c>
    </row>
    <row r="11" spans="1:2" x14ac:dyDescent="0.2">
      <c r="A11" t="s">
        <v>36</v>
      </c>
      <c r="B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673F-2BF5-4EDA-B76A-74D783A6192C}">
  <dimension ref="A1:S162"/>
  <sheetViews>
    <sheetView workbookViewId="0">
      <selection activeCell="C61" sqref="C61:C81"/>
    </sheetView>
  </sheetViews>
  <sheetFormatPr baseColWidth="10" defaultColWidth="8.83203125" defaultRowHeight="16" x14ac:dyDescent="0.2"/>
  <cols>
    <col min="1" max="1" width="20.6640625" bestFit="1" customWidth="1"/>
    <col min="2" max="2" width="21.5" customWidth="1"/>
    <col min="3" max="3" width="14" customWidth="1"/>
    <col min="5" max="5" width="12.1640625" customWidth="1"/>
    <col min="6" max="11" width="13.1640625" customWidth="1"/>
    <col min="12" max="12" width="8.83203125" customWidth="1"/>
    <col min="13" max="13" width="28.33203125" bestFit="1" customWidth="1"/>
    <col min="14" max="14" width="15" customWidth="1"/>
    <col min="15" max="15" width="32.1640625" customWidth="1"/>
    <col min="16" max="16" width="14.83203125" bestFit="1" customWidth="1"/>
    <col min="17" max="17" width="18.5" bestFit="1" customWidth="1"/>
    <col min="18" max="19" width="11"/>
  </cols>
  <sheetData>
    <row r="1" spans="1:19" x14ac:dyDescent="0.2">
      <c r="A1" t="s">
        <v>8</v>
      </c>
      <c r="B1" t="s">
        <v>11</v>
      </c>
      <c r="C1" t="s">
        <v>12</v>
      </c>
      <c r="D1" t="s">
        <v>88</v>
      </c>
      <c r="E1" t="s">
        <v>14</v>
      </c>
      <c r="F1" t="s">
        <v>15</v>
      </c>
      <c r="M1" s="31"/>
      <c r="N1" s="18"/>
      <c r="O1" s="18"/>
      <c r="P1" s="18"/>
      <c r="Q1" s="18"/>
      <c r="R1" s="18"/>
      <c r="S1" s="18"/>
    </row>
    <row r="2" spans="1:19" x14ac:dyDescent="0.2">
      <c r="A2" s="6" t="s">
        <v>65</v>
      </c>
      <c r="B2" s="1" t="s">
        <v>89</v>
      </c>
      <c r="C2" t="s">
        <v>90</v>
      </c>
      <c r="D2" t="s">
        <v>91</v>
      </c>
      <c r="E2" s="27">
        <v>4.9000000000000002E-2</v>
      </c>
      <c r="F2" s="27">
        <v>2.96</v>
      </c>
      <c r="G2" s="5"/>
      <c r="H2" s="5"/>
      <c r="I2" s="5"/>
      <c r="J2" s="5"/>
      <c r="K2" s="5"/>
      <c r="M2" s="32"/>
      <c r="R2" s="27"/>
      <c r="S2" s="27"/>
    </row>
    <row r="3" spans="1:19" x14ac:dyDescent="0.2">
      <c r="A3" s="6" t="s">
        <v>92</v>
      </c>
      <c r="B3" s="1" t="s">
        <v>93</v>
      </c>
      <c r="C3" t="s">
        <v>90</v>
      </c>
      <c r="D3" t="s">
        <v>91</v>
      </c>
      <c r="E3" s="27">
        <v>3.5479999999999998E-2</v>
      </c>
      <c r="F3" s="27">
        <v>2.9</v>
      </c>
      <c r="G3" s="5"/>
      <c r="H3" s="5"/>
      <c r="I3" s="5"/>
      <c r="J3" s="5"/>
      <c r="K3" s="5"/>
      <c r="M3" s="32"/>
      <c r="O3" s="19"/>
      <c r="R3" s="27"/>
      <c r="S3" s="27"/>
    </row>
    <row r="4" spans="1:19" x14ac:dyDescent="0.2">
      <c r="A4" s="6" t="s">
        <v>52</v>
      </c>
      <c r="B4" s="1" t="s">
        <v>94</v>
      </c>
      <c r="C4" t="s">
        <v>90</v>
      </c>
      <c r="D4" t="s">
        <v>91</v>
      </c>
      <c r="E4" s="27">
        <v>3.3110000000000001E-2</v>
      </c>
      <c r="F4" s="27">
        <v>2.88</v>
      </c>
      <c r="G4" s="5"/>
      <c r="H4" s="5"/>
      <c r="I4" s="5"/>
      <c r="J4" s="5"/>
      <c r="K4" s="5"/>
      <c r="M4" s="32"/>
      <c r="R4" s="27"/>
      <c r="S4" s="27"/>
    </row>
    <row r="5" spans="1:19" x14ac:dyDescent="0.2">
      <c r="A5" s="6" t="s">
        <v>43</v>
      </c>
      <c r="B5" s="1" t="s">
        <v>95</v>
      </c>
      <c r="C5" t="s">
        <v>90</v>
      </c>
      <c r="D5" t="s">
        <v>91</v>
      </c>
      <c r="E5" s="27">
        <v>3.3099999999999997E-2</v>
      </c>
      <c r="F5" s="27">
        <v>2.95</v>
      </c>
      <c r="G5" s="5"/>
      <c r="H5" s="5"/>
      <c r="I5" s="5"/>
      <c r="J5" s="5"/>
      <c r="K5" s="5"/>
      <c r="M5" s="32"/>
      <c r="O5" s="20"/>
      <c r="R5" s="27"/>
      <c r="S5" s="27"/>
    </row>
    <row r="6" spans="1:19" x14ac:dyDescent="0.2">
      <c r="A6" s="6" t="s">
        <v>30</v>
      </c>
      <c r="B6" s="1" t="s">
        <v>96</v>
      </c>
      <c r="C6" t="s">
        <v>97</v>
      </c>
      <c r="D6" t="s">
        <v>98</v>
      </c>
      <c r="E6" s="27">
        <v>2.5100000000000001E-2</v>
      </c>
      <c r="F6" s="27">
        <v>3.06</v>
      </c>
      <c r="G6" s="5"/>
      <c r="H6" s="27"/>
      <c r="I6" s="27"/>
      <c r="J6" s="5"/>
      <c r="K6" s="5"/>
      <c r="M6" s="32"/>
      <c r="R6" s="27"/>
      <c r="S6" s="27"/>
    </row>
    <row r="7" spans="1:19" x14ac:dyDescent="0.2">
      <c r="A7" s="6" t="s">
        <v>20</v>
      </c>
      <c r="B7" s="1" t="s">
        <v>99</v>
      </c>
      <c r="C7" t="s">
        <v>97</v>
      </c>
      <c r="D7" t="s">
        <v>98</v>
      </c>
      <c r="E7" s="27">
        <v>2.3400000000000001E-2</v>
      </c>
      <c r="F7" s="27">
        <v>3.19</v>
      </c>
      <c r="G7" s="5"/>
      <c r="H7" s="27"/>
      <c r="I7" s="27"/>
      <c r="J7" s="5"/>
      <c r="K7" s="5"/>
      <c r="M7" s="32"/>
      <c r="R7" s="27"/>
      <c r="S7" s="27"/>
    </row>
    <row r="8" spans="1:19" x14ac:dyDescent="0.2">
      <c r="A8" s="6" t="s">
        <v>100</v>
      </c>
      <c r="B8" s="1" t="s">
        <v>101</v>
      </c>
      <c r="C8" t="s">
        <v>97</v>
      </c>
      <c r="D8" t="s">
        <v>98</v>
      </c>
      <c r="E8" s="27">
        <v>2.239E-2</v>
      </c>
      <c r="F8" s="27">
        <v>3.02</v>
      </c>
      <c r="G8" s="5"/>
      <c r="H8" s="27"/>
      <c r="I8" s="27"/>
      <c r="J8" s="5"/>
      <c r="K8" s="5"/>
      <c r="M8" s="32"/>
      <c r="R8" s="27"/>
      <c r="S8" s="27"/>
    </row>
    <row r="9" spans="1:19" x14ac:dyDescent="0.2">
      <c r="A9" s="6" t="s">
        <v>38</v>
      </c>
      <c r="B9" s="1" t="s">
        <v>102</v>
      </c>
      <c r="C9" t="s">
        <v>97</v>
      </c>
      <c r="D9" t="s">
        <v>98</v>
      </c>
      <c r="E9" s="27">
        <v>2.3439999999999999E-2</v>
      </c>
      <c r="F9" s="27">
        <v>3.02</v>
      </c>
      <c r="G9" s="5"/>
      <c r="H9" s="5"/>
      <c r="I9" s="5"/>
      <c r="J9" s="5"/>
      <c r="K9" s="5"/>
      <c r="M9" s="32"/>
      <c r="O9" s="20"/>
      <c r="R9" s="27"/>
      <c r="S9" s="27"/>
    </row>
    <row r="10" spans="1:19" x14ac:dyDescent="0.2">
      <c r="A10" s="6" t="s">
        <v>103</v>
      </c>
      <c r="B10" s="1" t="s">
        <v>104</v>
      </c>
      <c r="C10" t="s">
        <v>97</v>
      </c>
      <c r="D10" t="s">
        <v>98</v>
      </c>
      <c r="E10" s="28">
        <v>2.5700000000000001E-2</v>
      </c>
      <c r="F10" s="28">
        <v>3.02</v>
      </c>
      <c r="G10" s="5"/>
      <c r="H10" s="27"/>
      <c r="I10" s="27"/>
      <c r="J10" s="5"/>
      <c r="K10" s="5"/>
      <c r="M10" s="32"/>
      <c r="O10" s="21"/>
      <c r="R10" s="27"/>
      <c r="S10" s="27"/>
    </row>
    <row r="11" spans="1:19" x14ac:dyDescent="0.2">
      <c r="A11" s="6" t="s">
        <v>105</v>
      </c>
      <c r="B11" s="1" t="s">
        <v>106</v>
      </c>
      <c r="C11" t="s">
        <v>107</v>
      </c>
      <c r="D11" t="s">
        <v>108</v>
      </c>
      <c r="E11" s="29">
        <v>2.4500000000000001E-2</v>
      </c>
      <c r="F11" s="27">
        <v>2.87</v>
      </c>
      <c r="G11" s="5"/>
      <c r="H11" s="5"/>
      <c r="I11" s="5"/>
      <c r="J11" s="5"/>
      <c r="K11" s="5"/>
      <c r="M11" s="32"/>
      <c r="R11" s="27"/>
      <c r="S11" s="27"/>
    </row>
    <row r="12" spans="1:19" x14ac:dyDescent="0.2">
      <c r="A12" s="6" t="s">
        <v>63</v>
      </c>
      <c r="B12" s="1" t="s">
        <v>109</v>
      </c>
      <c r="C12" t="s">
        <v>107</v>
      </c>
      <c r="D12" t="s">
        <v>108</v>
      </c>
      <c r="E12" s="27">
        <v>2.4500000000000001E-2</v>
      </c>
      <c r="F12" s="27">
        <v>2.92</v>
      </c>
      <c r="G12" s="5"/>
      <c r="H12" s="5"/>
      <c r="I12" s="5"/>
      <c r="J12" s="5"/>
      <c r="K12" s="5"/>
      <c r="M12" s="32"/>
      <c r="R12" s="27"/>
      <c r="S12" s="27"/>
    </row>
    <row r="13" spans="1:19" x14ac:dyDescent="0.2">
      <c r="A13" s="6" t="s">
        <v>47</v>
      </c>
      <c r="B13" s="1" t="s">
        <v>110</v>
      </c>
      <c r="C13" t="s">
        <v>107</v>
      </c>
      <c r="D13" t="s">
        <v>108</v>
      </c>
      <c r="E13" s="27">
        <v>1.6219999999999998E-2</v>
      </c>
      <c r="F13" s="27">
        <v>2.99</v>
      </c>
      <c r="G13" s="5"/>
      <c r="H13" s="5"/>
      <c r="I13" s="5"/>
      <c r="J13" s="5"/>
      <c r="K13" s="5"/>
      <c r="M13" s="32"/>
      <c r="R13" s="27"/>
      <c r="S13" s="27"/>
    </row>
    <row r="14" spans="1:19" x14ac:dyDescent="0.2">
      <c r="A14" s="6" t="s">
        <v>111</v>
      </c>
      <c r="B14" s="1" t="s">
        <v>112</v>
      </c>
      <c r="C14" t="s">
        <v>107</v>
      </c>
      <c r="D14" t="s">
        <v>108</v>
      </c>
      <c r="E14" s="27">
        <v>3.3099999999999997E-2</v>
      </c>
      <c r="F14" s="27">
        <v>2.85</v>
      </c>
      <c r="G14" s="5"/>
      <c r="H14" s="5"/>
      <c r="I14" s="5"/>
      <c r="J14" s="5"/>
      <c r="K14" s="5"/>
      <c r="M14" s="32"/>
      <c r="R14" s="27"/>
      <c r="S14" s="27"/>
    </row>
    <row r="15" spans="1:19" x14ac:dyDescent="0.2">
      <c r="A15" s="6" t="s">
        <v>35</v>
      </c>
      <c r="B15" s="1" t="s">
        <v>113</v>
      </c>
      <c r="C15" t="s">
        <v>107</v>
      </c>
      <c r="D15" t="s">
        <v>108</v>
      </c>
      <c r="E15" s="27">
        <v>1.8599999999999998E-2</v>
      </c>
      <c r="F15" s="27">
        <v>2.99</v>
      </c>
      <c r="G15" s="5"/>
      <c r="H15" s="5"/>
      <c r="I15" s="5"/>
      <c r="J15" s="5"/>
      <c r="K15" s="5"/>
      <c r="M15" s="32"/>
      <c r="R15" s="27"/>
      <c r="S15" s="27"/>
    </row>
    <row r="16" spans="1:19" x14ac:dyDescent="0.2">
      <c r="A16" s="6" t="s">
        <v>114</v>
      </c>
      <c r="B16" s="1" t="s">
        <v>115</v>
      </c>
      <c r="C16" t="s">
        <v>107</v>
      </c>
      <c r="D16" t="s">
        <v>108</v>
      </c>
      <c r="E16" s="29">
        <v>1.41E-2</v>
      </c>
      <c r="F16" s="29">
        <v>3.02</v>
      </c>
      <c r="G16" s="5"/>
      <c r="H16" s="5"/>
      <c r="I16" s="5"/>
      <c r="J16" s="5"/>
      <c r="K16" s="5"/>
      <c r="M16" s="32"/>
      <c r="R16" s="27"/>
      <c r="S16" s="27"/>
    </row>
    <row r="17" spans="1:19" x14ac:dyDescent="0.2">
      <c r="A17" s="6" t="s">
        <v>60</v>
      </c>
      <c r="B17" s="1" t="s">
        <v>116</v>
      </c>
      <c r="C17" t="s">
        <v>107</v>
      </c>
      <c r="D17" t="s">
        <v>108</v>
      </c>
      <c r="E17" s="27">
        <v>1.7399999999999999E-2</v>
      </c>
      <c r="F17" s="27">
        <v>3.04</v>
      </c>
      <c r="G17" s="5"/>
      <c r="H17" s="5"/>
      <c r="I17" s="5"/>
      <c r="J17" s="5"/>
      <c r="K17" s="5"/>
      <c r="M17" s="32"/>
      <c r="O17" s="20"/>
      <c r="R17" s="27"/>
      <c r="S17" s="27"/>
    </row>
    <row r="18" spans="1:19" x14ac:dyDescent="0.2">
      <c r="A18" s="6" t="s">
        <v>117</v>
      </c>
      <c r="B18" s="1" t="s">
        <v>118</v>
      </c>
      <c r="C18" t="s">
        <v>107</v>
      </c>
      <c r="D18" t="s">
        <v>108</v>
      </c>
      <c r="E18" s="29">
        <v>1.66E-2</v>
      </c>
      <c r="F18" s="29">
        <v>3.04</v>
      </c>
      <c r="G18" s="5"/>
      <c r="H18" s="5"/>
      <c r="I18" s="5"/>
      <c r="J18" s="5"/>
      <c r="K18" s="5"/>
      <c r="M18" s="32"/>
      <c r="R18" s="27"/>
      <c r="S18" s="27"/>
    </row>
    <row r="19" spans="1:19" x14ac:dyDescent="0.2">
      <c r="A19" s="6" t="s">
        <v>119</v>
      </c>
      <c r="B19" s="1" t="s">
        <v>120</v>
      </c>
      <c r="C19" t="s">
        <v>107</v>
      </c>
      <c r="D19" t="s">
        <v>108</v>
      </c>
      <c r="E19" s="27">
        <v>2.1399999999999999E-2</v>
      </c>
      <c r="F19" s="27">
        <v>3.04</v>
      </c>
      <c r="G19" s="5"/>
      <c r="H19" s="5"/>
      <c r="I19" s="5"/>
      <c r="J19" s="5"/>
      <c r="K19" s="5"/>
      <c r="M19" s="32"/>
      <c r="R19" s="27"/>
      <c r="S19" s="27"/>
    </row>
    <row r="20" spans="1:19" x14ac:dyDescent="0.2">
      <c r="A20" s="6" t="s">
        <v>121</v>
      </c>
      <c r="B20" s="1" t="s">
        <v>122</v>
      </c>
      <c r="C20" t="s">
        <v>107</v>
      </c>
      <c r="D20" t="s">
        <v>108</v>
      </c>
      <c r="E20" s="29">
        <v>1.38E-2</v>
      </c>
      <c r="F20" s="29">
        <v>3</v>
      </c>
      <c r="G20" s="5"/>
      <c r="H20" s="5"/>
      <c r="I20" s="5"/>
      <c r="J20" s="5"/>
      <c r="K20" s="5"/>
      <c r="M20" s="32"/>
      <c r="R20" s="27"/>
      <c r="S20" s="27"/>
    </row>
    <row r="21" spans="1:19" x14ac:dyDescent="0.2">
      <c r="A21" s="6" t="s">
        <v>61</v>
      </c>
      <c r="B21" s="1" t="s">
        <v>123</v>
      </c>
      <c r="C21" t="s">
        <v>107</v>
      </c>
      <c r="D21" t="s">
        <v>108</v>
      </c>
      <c r="E21" s="29">
        <v>0.02</v>
      </c>
      <c r="F21" s="27">
        <v>2.96</v>
      </c>
      <c r="G21" s="5"/>
      <c r="H21" s="5"/>
      <c r="I21" s="5"/>
      <c r="J21" s="5"/>
      <c r="K21" s="5"/>
      <c r="M21" s="32"/>
      <c r="R21" s="27"/>
      <c r="S21" s="27"/>
    </row>
    <row r="22" spans="1:19" x14ac:dyDescent="0.2">
      <c r="A22" s="6" t="s">
        <v>124</v>
      </c>
      <c r="B22" s="1" t="s">
        <v>125</v>
      </c>
      <c r="C22" t="s">
        <v>107</v>
      </c>
      <c r="D22" t="s">
        <v>108</v>
      </c>
      <c r="E22" s="29">
        <v>1.5100000000000001E-2</v>
      </c>
      <c r="F22" s="27">
        <v>3.06</v>
      </c>
      <c r="G22" s="5"/>
      <c r="H22" s="5"/>
      <c r="I22" s="5"/>
      <c r="J22" s="5"/>
      <c r="K22" s="5"/>
      <c r="M22" s="32"/>
      <c r="R22" s="27"/>
      <c r="S22" s="27"/>
    </row>
    <row r="23" spans="1:19" x14ac:dyDescent="0.2">
      <c r="A23" s="6" t="s">
        <v>126</v>
      </c>
      <c r="B23" s="1" t="s">
        <v>127</v>
      </c>
      <c r="C23" t="s">
        <v>107</v>
      </c>
      <c r="D23" t="s">
        <v>108</v>
      </c>
      <c r="E23" s="27">
        <v>1.38E-2</v>
      </c>
      <c r="F23" s="27">
        <v>2.99</v>
      </c>
      <c r="G23" s="5"/>
      <c r="H23" s="5"/>
      <c r="I23" s="5"/>
      <c r="J23" s="5"/>
      <c r="K23" s="5"/>
      <c r="M23" s="32"/>
      <c r="R23" s="27"/>
      <c r="S23" s="27"/>
    </row>
    <row r="24" spans="1:19" x14ac:dyDescent="0.2">
      <c r="A24" s="6" t="s">
        <v>128</v>
      </c>
      <c r="B24" s="1" t="s">
        <v>129</v>
      </c>
      <c r="C24" t="s">
        <v>130</v>
      </c>
      <c r="D24" t="s">
        <v>131</v>
      </c>
      <c r="E24" s="27">
        <v>1.349E-2</v>
      </c>
      <c r="F24" s="27">
        <v>3.03</v>
      </c>
      <c r="G24" s="5"/>
      <c r="H24" s="27"/>
      <c r="I24" s="27"/>
      <c r="J24" s="5"/>
      <c r="K24" s="5"/>
      <c r="M24" s="32"/>
      <c r="R24" s="27"/>
      <c r="S24" s="27"/>
    </row>
    <row r="25" spans="1:19" x14ac:dyDescent="0.2">
      <c r="A25" s="6" t="s">
        <v>132</v>
      </c>
      <c r="B25" s="1" t="s">
        <v>133</v>
      </c>
      <c r="C25" t="s">
        <v>130</v>
      </c>
      <c r="D25" t="s">
        <v>131</v>
      </c>
      <c r="E25" s="27">
        <v>1.1220000000000001E-2</v>
      </c>
      <c r="F25" s="27">
        <v>3.09</v>
      </c>
      <c r="G25" s="5"/>
      <c r="H25" s="27"/>
      <c r="I25" s="27"/>
      <c r="J25" s="5"/>
      <c r="K25" s="5"/>
      <c r="M25" s="32"/>
      <c r="R25" s="27"/>
      <c r="S25" s="27"/>
    </row>
    <row r="26" spans="1:19" x14ac:dyDescent="0.2">
      <c r="A26" s="6" t="s">
        <v>134</v>
      </c>
      <c r="B26" s="1" t="s">
        <v>135</v>
      </c>
      <c r="C26" t="s">
        <v>130</v>
      </c>
      <c r="D26" t="s">
        <v>131</v>
      </c>
      <c r="E26" s="27">
        <v>1.7000000000000001E-2</v>
      </c>
      <c r="F26" s="27">
        <v>3.04</v>
      </c>
      <c r="G26" s="5"/>
      <c r="H26" s="5"/>
      <c r="I26" s="5"/>
      <c r="J26" s="5"/>
      <c r="K26" s="5"/>
      <c r="M26" s="32"/>
      <c r="R26" s="27"/>
      <c r="S26" s="27"/>
    </row>
    <row r="27" spans="1:19" x14ac:dyDescent="0.2">
      <c r="A27" s="6" t="s">
        <v>21</v>
      </c>
      <c r="B27" s="1" t="s">
        <v>136</v>
      </c>
      <c r="C27" t="s">
        <v>130</v>
      </c>
      <c r="D27" t="s">
        <v>131</v>
      </c>
      <c r="E27" s="27">
        <v>1.7000000000000001E-2</v>
      </c>
      <c r="F27" s="27">
        <v>3.04</v>
      </c>
      <c r="G27" s="5"/>
      <c r="H27" s="27"/>
      <c r="I27" s="27"/>
      <c r="J27" s="5"/>
      <c r="K27" s="5"/>
      <c r="M27" s="32"/>
      <c r="R27" s="27"/>
      <c r="S27" s="27"/>
    </row>
    <row r="28" spans="1:19" x14ac:dyDescent="0.2">
      <c r="A28" s="6" t="s">
        <v>41</v>
      </c>
      <c r="B28" s="1" t="s">
        <v>137</v>
      </c>
      <c r="C28" t="s">
        <v>130</v>
      </c>
      <c r="D28" t="s">
        <v>131</v>
      </c>
      <c r="E28" s="27">
        <v>1.4789999999999999E-2</v>
      </c>
      <c r="F28" s="27">
        <v>3.03</v>
      </c>
      <c r="G28" s="5"/>
      <c r="H28" s="27"/>
      <c r="I28" s="27"/>
      <c r="J28" s="5"/>
      <c r="K28" s="5"/>
      <c r="M28" s="32"/>
      <c r="O28" s="20"/>
      <c r="R28" s="27"/>
      <c r="S28" s="27"/>
    </row>
    <row r="29" spans="1:19" x14ac:dyDescent="0.2">
      <c r="A29" s="6" t="s">
        <v>68</v>
      </c>
      <c r="B29" s="1" t="s">
        <v>138</v>
      </c>
      <c r="C29" t="s">
        <v>130</v>
      </c>
      <c r="D29" t="s">
        <v>131</v>
      </c>
      <c r="E29" s="27">
        <v>1.9099999999999999E-2</v>
      </c>
      <c r="F29" s="27">
        <v>3.01</v>
      </c>
      <c r="G29" s="5"/>
      <c r="H29" s="5"/>
      <c r="I29" s="5"/>
      <c r="J29" s="5"/>
      <c r="K29" s="5"/>
      <c r="M29" s="32"/>
      <c r="R29" s="27"/>
      <c r="S29" s="27"/>
    </row>
    <row r="30" spans="1:19" x14ac:dyDescent="0.2">
      <c r="A30" s="6" t="s">
        <v>22</v>
      </c>
      <c r="B30" s="1" t="s">
        <v>139</v>
      </c>
      <c r="C30" t="s">
        <v>130</v>
      </c>
      <c r="D30" t="s">
        <v>131</v>
      </c>
      <c r="E30" s="27">
        <v>1.17E-2</v>
      </c>
      <c r="F30" s="27">
        <v>3.15</v>
      </c>
      <c r="G30" s="5"/>
      <c r="H30" s="27"/>
      <c r="I30" s="27"/>
      <c r="J30" s="5"/>
      <c r="K30" s="5"/>
      <c r="M30" s="32"/>
      <c r="R30" s="27"/>
      <c r="S30" s="27"/>
    </row>
    <row r="31" spans="1:19" x14ac:dyDescent="0.2">
      <c r="A31" s="6" t="s">
        <v>69</v>
      </c>
      <c r="B31" s="1" t="s">
        <v>140</v>
      </c>
      <c r="C31" t="s">
        <v>130</v>
      </c>
      <c r="D31" t="s">
        <v>131</v>
      </c>
      <c r="E31" s="27">
        <v>1.29E-2</v>
      </c>
      <c r="F31" s="27">
        <v>3.1</v>
      </c>
      <c r="G31" s="5"/>
      <c r="H31" s="27"/>
      <c r="I31" s="27"/>
      <c r="J31" s="5"/>
      <c r="K31" s="5"/>
      <c r="M31" s="32"/>
      <c r="R31" s="27"/>
      <c r="S31" s="27"/>
    </row>
    <row r="32" spans="1:19" x14ac:dyDescent="0.2">
      <c r="A32" s="6" t="s">
        <v>23</v>
      </c>
      <c r="B32" s="1" t="s">
        <v>141</v>
      </c>
      <c r="C32" t="s">
        <v>130</v>
      </c>
      <c r="D32" t="s">
        <v>131</v>
      </c>
      <c r="E32" s="28">
        <v>2.5700000000000001E-2</v>
      </c>
      <c r="F32" s="28">
        <v>2.93</v>
      </c>
      <c r="G32" s="5"/>
      <c r="H32" s="27"/>
      <c r="I32" s="27"/>
      <c r="J32" s="5"/>
      <c r="K32" s="5"/>
      <c r="M32" s="32"/>
      <c r="O32" s="5"/>
      <c r="R32" s="27"/>
      <c r="S32" s="27"/>
    </row>
    <row r="33" spans="1:19" x14ac:dyDescent="0.2">
      <c r="A33" s="6" t="s">
        <v>24</v>
      </c>
      <c r="B33" s="1" t="s">
        <v>142</v>
      </c>
      <c r="C33" t="s">
        <v>130</v>
      </c>
      <c r="D33" t="s">
        <v>131</v>
      </c>
      <c r="E33" s="30">
        <v>1.5800000000000002E-2</v>
      </c>
      <c r="F33" s="28">
        <v>3.02</v>
      </c>
      <c r="G33" s="5"/>
      <c r="H33" s="27"/>
      <c r="I33" s="27"/>
      <c r="J33" s="5"/>
      <c r="K33" s="5"/>
      <c r="M33" s="32"/>
      <c r="O33" s="5"/>
      <c r="R33" s="27"/>
      <c r="S33" s="27"/>
    </row>
    <row r="34" spans="1:19" x14ac:dyDescent="0.2">
      <c r="A34" s="6" t="s">
        <v>53</v>
      </c>
      <c r="B34" s="1" t="s">
        <v>143</v>
      </c>
      <c r="C34" t="s">
        <v>130</v>
      </c>
      <c r="D34" t="s">
        <v>131</v>
      </c>
      <c r="E34" s="30">
        <v>1.78E-2</v>
      </c>
      <c r="F34" s="30">
        <v>3.02</v>
      </c>
      <c r="G34" s="5"/>
      <c r="H34" s="27"/>
      <c r="I34" s="27"/>
      <c r="J34" s="5"/>
      <c r="K34" s="5"/>
      <c r="M34" s="32"/>
      <c r="O34" s="5"/>
      <c r="R34" s="27"/>
      <c r="S34" s="27"/>
    </row>
    <row r="35" spans="1:19" x14ac:dyDescent="0.2">
      <c r="A35" s="6" t="s">
        <v>37</v>
      </c>
      <c r="B35" s="1" t="s">
        <v>144</v>
      </c>
      <c r="C35" t="s">
        <v>130</v>
      </c>
      <c r="D35" t="s">
        <v>131</v>
      </c>
      <c r="E35" s="27">
        <v>1.21E-2</v>
      </c>
      <c r="F35" s="27">
        <v>3.028</v>
      </c>
      <c r="G35" s="5"/>
      <c r="H35" s="5"/>
      <c r="I35" s="5"/>
      <c r="J35" s="5"/>
      <c r="K35" s="5"/>
      <c r="M35" s="32"/>
      <c r="O35" s="5"/>
      <c r="R35" s="27"/>
      <c r="S35" s="27"/>
    </row>
    <row r="36" spans="1:19" x14ac:dyDescent="0.2">
      <c r="A36" s="6" t="s">
        <v>40</v>
      </c>
      <c r="B36" s="1" t="s">
        <v>145</v>
      </c>
      <c r="C36" t="s">
        <v>146</v>
      </c>
      <c r="D36" t="s">
        <v>108</v>
      </c>
      <c r="E36" s="27">
        <v>9.4999999999999998E-3</v>
      </c>
      <c r="F36" s="27">
        <v>3.14</v>
      </c>
      <c r="G36" s="5"/>
      <c r="H36" s="5"/>
      <c r="I36" s="5"/>
      <c r="J36" s="5"/>
      <c r="K36" s="5"/>
      <c r="M36" s="32"/>
      <c r="R36" s="27"/>
      <c r="S36" s="27"/>
    </row>
    <row r="37" spans="1:19" x14ac:dyDescent="0.2">
      <c r="A37" s="6" t="s">
        <v>147</v>
      </c>
      <c r="B37" s="1" t="s">
        <v>148</v>
      </c>
      <c r="C37" t="s">
        <v>146</v>
      </c>
      <c r="D37" t="s">
        <v>108</v>
      </c>
      <c r="E37" s="27">
        <v>1.4800000000000001E-2</v>
      </c>
      <c r="F37" s="27">
        <v>3.04</v>
      </c>
      <c r="G37" s="5"/>
      <c r="H37" s="5"/>
      <c r="I37" s="5"/>
      <c r="J37" s="5"/>
      <c r="K37" s="5"/>
      <c r="M37" s="32"/>
      <c r="O37" s="20"/>
      <c r="R37" s="27"/>
      <c r="S37" s="27"/>
    </row>
    <row r="38" spans="1:19" x14ac:dyDescent="0.2">
      <c r="A38" s="6" t="s">
        <v>25</v>
      </c>
      <c r="B38" s="1" t="s">
        <v>149</v>
      </c>
      <c r="C38" t="s">
        <v>146</v>
      </c>
      <c r="D38" t="s">
        <v>108</v>
      </c>
      <c r="E38" s="30">
        <v>1.0999999999999999E-2</v>
      </c>
      <c r="F38" s="28">
        <v>3.11</v>
      </c>
      <c r="G38" s="5"/>
      <c r="H38" s="5"/>
      <c r="I38" s="5"/>
      <c r="J38" s="5"/>
      <c r="K38" s="5"/>
      <c r="M38" s="32"/>
      <c r="R38" s="27"/>
      <c r="S38" s="27"/>
    </row>
    <row r="39" spans="1:19" x14ac:dyDescent="0.2">
      <c r="A39" s="6" t="s">
        <v>56</v>
      </c>
      <c r="B39" s="1" t="s">
        <v>150</v>
      </c>
      <c r="C39" t="s">
        <v>146</v>
      </c>
      <c r="D39" t="s">
        <v>108</v>
      </c>
      <c r="E39" s="27">
        <v>9.1000000000000004E-3</v>
      </c>
      <c r="F39" s="27">
        <v>3.16</v>
      </c>
      <c r="G39" s="5"/>
      <c r="H39" s="5"/>
      <c r="I39" s="5"/>
      <c r="J39" s="5"/>
      <c r="K39" s="5"/>
      <c r="M39" s="32"/>
      <c r="R39" s="27"/>
      <c r="S39" s="27"/>
    </row>
    <row r="40" spans="1:19" x14ac:dyDescent="0.2">
      <c r="A40" s="6" t="s">
        <v>151</v>
      </c>
      <c r="B40" s="1" t="s">
        <v>152</v>
      </c>
      <c r="C40" t="s">
        <v>146</v>
      </c>
      <c r="D40" t="s">
        <v>108</v>
      </c>
      <c r="E40" s="27">
        <v>1.32E-2</v>
      </c>
      <c r="F40" s="27">
        <v>3.05</v>
      </c>
      <c r="G40" s="5"/>
      <c r="H40" s="5"/>
      <c r="I40" s="5"/>
      <c r="J40" s="5"/>
      <c r="K40" s="5"/>
      <c r="M40" s="32"/>
      <c r="R40" s="27"/>
      <c r="S40" s="27"/>
    </row>
    <row r="41" spans="1:19" x14ac:dyDescent="0.2">
      <c r="A41" s="6" t="s">
        <v>153</v>
      </c>
      <c r="B41" s="1" t="s">
        <v>154</v>
      </c>
      <c r="C41" t="s">
        <v>146</v>
      </c>
      <c r="D41" t="s">
        <v>108</v>
      </c>
      <c r="E41" s="27">
        <v>9.2999999999999992E-3</v>
      </c>
      <c r="F41" s="27">
        <v>3.23</v>
      </c>
      <c r="G41" s="5"/>
      <c r="H41" s="5"/>
      <c r="I41" s="5"/>
      <c r="J41" s="5"/>
      <c r="K41" s="5"/>
      <c r="M41" s="32"/>
      <c r="R41" s="27"/>
      <c r="S41" s="27"/>
    </row>
    <row r="42" spans="1:19" x14ac:dyDescent="0.2">
      <c r="A42" s="6" t="s">
        <v>57</v>
      </c>
      <c r="B42" s="1" t="s">
        <v>155</v>
      </c>
      <c r="C42" t="s">
        <v>146</v>
      </c>
      <c r="D42" t="s">
        <v>108</v>
      </c>
      <c r="E42" s="30">
        <v>1.35E-2</v>
      </c>
      <c r="F42" s="28">
        <v>3.12</v>
      </c>
      <c r="G42" s="5"/>
      <c r="H42" s="5"/>
      <c r="I42" s="5"/>
      <c r="J42" s="5"/>
      <c r="K42" s="5"/>
      <c r="M42" s="32"/>
      <c r="R42" s="27"/>
      <c r="S42" s="27"/>
    </row>
    <row r="43" spans="1:19" x14ac:dyDescent="0.2">
      <c r="A43" s="6" t="s">
        <v>156</v>
      </c>
      <c r="B43" s="1" t="s">
        <v>157</v>
      </c>
      <c r="C43" t="s">
        <v>146</v>
      </c>
      <c r="D43" t="s">
        <v>108</v>
      </c>
      <c r="E43" s="30">
        <v>1.4800000000000001E-2</v>
      </c>
      <c r="F43" s="30">
        <v>3.03</v>
      </c>
      <c r="G43" s="5"/>
      <c r="H43" s="5"/>
      <c r="I43" s="5"/>
      <c r="J43" s="5"/>
      <c r="K43" s="5"/>
      <c r="M43" s="32"/>
      <c r="O43" s="20"/>
      <c r="R43" s="27"/>
      <c r="S43" s="27"/>
    </row>
    <row r="44" spans="1:19" x14ac:dyDescent="0.2">
      <c r="A44" s="6" t="s">
        <v>158</v>
      </c>
      <c r="B44" s="1" t="s">
        <v>159</v>
      </c>
      <c r="C44" t="s">
        <v>146</v>
      </c>
      <c r="D44" t="s">
        <v>108</v>
      </c>
      <c r="E44" s="30">
        <v>4.1000000000000003E-3</v>
      </c>
      <c r="F44" s="30">
        <v>3.26</v>
      </c>
      <c r="G44" s="5"/>
      <c r="H44" s="27"/>
      <c r="I44" s="27"/>
      <c r="J44" s="5"/>
      <c r="K44" s="5"/>
      <c r="M44" s="32"/>
      <c r="O44" s="20"/>
      <c r="R44" s="27"/>
      <c r="S44" s="27"/>
    </row>
    <row r="45" spans="1:19" x14ac:dyDescent="0.2">
      <c r="A45" s="6" t="s">
        <v>160</v>
      </c>
      <c r="B45" s="1" t="s">
        <v>161</v>
      </c>
      <c r="C45" t="s">
        <v>162</v>
      </c>
      <c r="D45" t="s">
        <v>108</v>
      </c>
      <c r="E45" s="29">
        <v>1.0500000000000001E-2</v>
      </c>
      <c r="F45" s="29">
        <v>3.11</v>
      </c>
      <c r="G45" s="5"/>
      <c r="H45" s="5"/>
      <c r="I45" s="5"/>
      <c r="J45" s="5"/>
      <c r="K45" s="5"/>
      <c r="O45" s="24"/>
      <c r="R45" s="27"/>
      <c r="S45" s="27"/>
    </row>
    <row r="46" spans="1:19" x14ac:dyDescent="0.2">
      <c r="A46" s="6" t="s">
        <v>163</v>
      </c>
      <c r="B46" s="1" t="s">
        <v>164</v>
      </c>
      <c r="C46" t="s">
        <v>162</v>
      </c>
      <c r="D46" t="s">
        <v>108</v>
      </c>
      <c r="E46" s="29">
        <v>2.0899999999999998E-2</v>
      </c>
      <c r="F46" s="29">
        <v>2.96</v>
      </c>
      <c r="G46" s="5"/>
      <c r="H46" s="5"/>
      <c r="I46" s="5"/>
      <c r="J46" s="5"/>
      <c r="K46" s="5"/>
      <c r="M46" s="32"/>
      <c r="R46" s="27"/>
      <c r="S46" s="27"/>
    </row>
    <row r="47" spans="1:19" x14ac:dyDescent="0.2">
      <c r="A47" s="6" t="s">
        <v>165</v>
      </c>
      <c r="B47" s="1" t="s">
        <v>166</v>
      </c>
      <c r="C47" t="s">
        <v>162</v>
      </c>
      <c r="D47" t="s">
        <v>108</v>
      </c>
      <c r="E47" s="27">
        <v>2.1399999999999999E-2</v>
      </c>
      <c r="F47" s="27">
        <v>2.93</v>
      </c>
      <c r="G47" s="5"/>
      <c r="H47" s="5"/>
      <c r="I47" s="5"/>
      <c r="J47" s="5"/>
      <c r="K47" s="5"/>
      <c r="M47" s="32"/>
      <c r="R47" s="27"/>
      <c r="S47" s="27"/>
    </row>
    <row r="48" spans="1:19" x14ac:dyDescent="0.2">
      <c r="A48" s="6" t="s">
        <v>167</v>
      </c>
      <c r="B48" s="1" t="s">
        <v>168</v>
      </c>
      <c r="C48" t="s">
        <v>162</v>
      </c>
      <c r="D48" t="s">
        <v>108</v>
      </c>
      <c r="E48" s="29">
        <v>2.1899999999999999E-2</v>
      </c>
      <c r="F48" s="29">
        <v>2.92</v>
      </c>
      <c r="G48" s="5"/>
      <c r="H48" s="5"/>
      <c r="I48" s="5"/>
      <c r="J48" s="5"/>
      <c r="K48" s="5"/>
      <c r="M48" s="32"/>
      <c r="R48" s="27"/>
      <c r="S48" s="27"/>
    </row>
    <row r="49" spans="1:19" x14ac:dyDescent="0.2">
      <c r="A49" s="6" t="s">
        <v>64</v>
      </c>
      <c r="B49" s="1" t="s">
        <v>169</v>
      </c>
      <c r="C49" t="s">
        <v>162</v>
      </c>
      <c r="D49" t="s">
        <v>108</v>
      </c>
      <c r="E49" s="27">
        <v>6.1699999999999998E-2</v>
      </c>
      <c r="F49" s="27">
        <v>2.65</v>
      </c>
      <c r="G49" s="5"/>
      <c r="H49" s="5"/>
      <c r="I49" s="5"/>
      <c r="J49" s="5"/>
      <c r="K49" s="5"/>
      <c r="M49" s="32"/>
      <c r="R49" s="27"/>
      <c r="S49" s="27"/>
    </row>
    <row r="50" spans="1:19" x14ac:dyDescent="0.2">
      <c r="A50" s="6" t="s">
        <v>34</v>
      </c>
      <c r="B50" s="1" t="s">
        <v>170</v>
      </c>
      <c r="C50" t="s">
        <v>162</v>
      </c>
      <c r="D50" t="s">
        <v>108</v>
      </c>
      <c r="E50" s="27">
        <v>1.5100000000000001E-2</v>
      </c>
      <c r="F50" s="27">
        <v>3.03</v>
      </c>
      <c r="G50" s="5"/>
      <c r="H50" s="5"/>
      <c r="I50" s="5"/>
      <c r="J50" s="5"/>
      <c r="K50" s="5"/>
      <c r="M50" s="32"/>
      <c r="R50" s="27"/>
      <c r="S50" s="27"/>
    </row>
    <row r="51" spans="1:19" x14ac:dyDescent="0.2">
      <c r="A51" s="6" t="s">
        <v>51</v>
      </c>
      <c r="B51" s="1" t="s">
        <v>171</v>
      </c>
      <c r="C51" t="s">
        <v>162</v>
      </c>
      <c r="D51" t="s">
        <v>108</v>
      </c>
      <c r="E51" s="27">
        <v>1.8200000000000001E-2</v>
      </c>
      <c r="F51" s="27">
        <v>3</v>
      </c>
      <c r="G51" s="5"/>
      <c r="H51" s="27"/>
      <c r="I51" s="27"/>
      <c r="J51" s="5"/>
      <c r="K51" s="5"/>
      <c r="M51" s="32"/>
      <c r="R51" s="27"/>
      <c r="S51" s="27"/>
    </row>
    <row r="52" spans="1:19" x14ac:dyDescent="0.2">
      <c r="A52" s="6" t="s">
        <v>31</v>
      </c>
      <c r="B52" s="1" t="s">
        <v>172</v>
      </c>
      <c r="C52" t="s">
        <v>162</v>
      </c>
      <c r="D52" t="s">
        <v>108</v>
      </c>
      <c r="E52" s="27">
        <v>2.9499999999999998E-2</v>
      </c>
      <c r="F52" s="27">
        <v>2.79</v>
      </c>
      <c r="G52" s="5"/>
      <c r="H52" s="5"/>
      <c r="I52" s="5"/>
      <c r="J52" s="5"/>
      <c r="K52" s="5"/>
      <c r="M52" s="32"/>
      <c r="R52" s="27"/>
      <c r="S52" s="27"/>
    </row>
    <row r="53" spans="1:19" x14ac:dyDescent="0.2">
      <c r="A53" s="6" t="s">
        <v>26</v>
      </c>
      <c r="B53" s="1" t="s">
        <v>173</v>
      </c>
      <c r="C53" t="s">
        <v>174</v>
      </c>
      <c r="D53" t="s">
        <v>131</v>
      </c>
      <c r="E53" s="27">
        <v>3.2399999999999998E-2</v>
      </c>
      <c r="F53" s="27">
        <v>2.95</v>
      </c>
      <c r="G53" s="5"/>
      <c r="H53" s="5"/>
      <c r="I53" s="5"/>
      <c r="J53" s="5"/>
      <c r="K53" s="5"/>
      <c r="M53" s="32"/>
      <c r="O53" s="22"/>
      <c r="R53" s="27"/>
      <c r="S53" s="27"/>
    </row>
    <row r="54" spans="1:19" x14ac:dyDescent="0.2">
      <c r="A54" s="6" t="s">
        <v>175</v>
      </c>
      <c r="B54" s="1" t="s">
        <v>176</v>
      </c>
      <c r="C54" t="s">
        <v>174</v>
      </c>
      <c r="D54" t="s">
        <v>131</v>
      </c>
      <c r="E54" s="27">
        <v>2.0899999999999998E-2</v>
      </c>
      <c r="F54" s="27">
        <v>2.93</v>
      </c>
      <c r="G54" s="5"/>
      <c r="H54" s="27"/>
      <c r="I54" s="27"/>
      <c r="J54" s="5"/>
      <c r="K54" s="5"/>
      <c r="M54" s="32"/>
      <c r="O54" s="5"/>
      <c r="R54" s="27"/>
      <c r="S54" s="27"/>
    </row>
    <row r="55" spans="1:19" x14ac:dyDescent="0.2">
      <c r="A55" s="6" t="s">
        <v>27</v>
      </c>
      <c r="B55" s="1" t="s">
        <v>177</v>
      </c>
      <c r="C55" t="s">
        <v>174</v>
      </c>
      <c r="D55" t="s">
        <v>131</v>
      </c>
      <c r="E55" s="27">
        <v>2.5700000000000001E-2</v>
      </c>
      <c r="F55" s="27">
        <v>2.9</v>
      </c>
      <c r="G55" s="5"/>
      <c r="H55" s="27"/>
      <c r="I55" s="27"/>
      <c r="J55" s="5"/>
      <c r="K55" s="5"/>
      <c r="M55" s="32"/>
      <c r="O55" s="5"/>
      <c r="R55" s="27"/>
      <c r="S55" s="27"/>
    </row>
    <row r="56" spans="1:19" x14ac:dyDescent="0.2">
      <c r="A56" s="6" t="s">
        <v>45</v>
      </c>
      <c r="B56" s="1" t="s">
        <v>178</v>
      </c>
      <c r="C56" t="s">
        <v>179</v>
      </c>
      <c r="D56" t="s">
        <v>91</v>
      </c>
      <c r="E56" s="27">
        <v>2.5700000000000001E-2</v>
      </c>
      <c r="F56" s="27">
        <v>2.94</v>
      </c>
      <c r="G56" s="5"/>
      <c r="H56" s="5"/>
      <c r="I56" s="5"/>
      <c r="J56" s="5"/>
      <c r="K56" s="5"/>
      <c r="M56" s="32"/>
      <c r="R56" s="27"/>
      <c r="S56" s="27"/>
    </row>
    <row r="57" spans="1:19" x14ac:dyDescent="0.2">
      <c r="A57" s="6" t="s">
        <v>180</v>
      </c>
      <c r="B57" s="1" t="s">
        <v>181</v>
      </c>
      <c r="C57" t="s">
        <v>179</v>
      </c>
      <c r="D57" t="s">
        <v>108</v>
      </c>
      <c r="E57" s="27">
        <v>4.2700000000000002E-2</v>
      </c>
      <c r="F57" s="27">
        <v>2.84</v>
      </c>
      <c r="G57" s="5"/>
      <c r="H57" s="5"/>
      <c r="I57" s="5"/>
      <c r="J57" s="5"/>
      <c r="K57" s="5"/>
      <c r="M57" s="32"/>
      <c r="R57" s="27"/>
      <c r="S57" s="27"/>
    </row>
    <row r="58" spans="1:19" x14ac:dyDescent="0.2">
      <c r="A58" s="6" t="s">
        <v>182</v>
      </c>
      <c r="B58" s="1" t="s">
        <v>183</v>
      </c>
      <c r="C58" t="s">
        <v>179</v>
      </c>
      <c r="D58" t="s">
        <v>108</v>
      </c>
      <c r="E58" s="27">
        <v>3.9800000000000002E-2</v>
      </c>
      <c r="F58" s="27">
        <v>2.88</v>
      </c>
      <c r="G58" s="5"/>
      <c r="H58" s="5"/>
      <c r="I58" s="5"/>
      <c r="J58" s="5"/>
      <c r="K58" s="5"/>
      <c r="M58" s="32"/>
      <c r="R58" s="27"/>
      <c r="S58" s="27"/>
    </row>
    <row r="59" spans="1:19" x14ac:dyDescent="0.2">
      <c r="A59" s="6" t="s">
        <v>184</v>
      </c>
      <c r="B59" s="1" t="s">
        <v>185</v>
      </c>
      <c r="C59" t="s">
        <v>179</v>
      </c>
      <c r="D59" t="s">
        <v>108</v>
      </c>
      <c r="E59" s="27">
        <v>2.5700000000000001E-2</v>
      </c>
      <c r="F59" s="27">
        <v>2.94</v>
      </c>
      <c r="G59" s="5"/>
      <c r="H59" s="5"/>
      <c r="I59" s="5"/>
      <c r="J59" s="5"/>
      <c r="K59" s="5"/>
      <c r="M59" s="32"/>
      <c r="R59" s="27"/>
      <c r="S59" s="27"/>
    </row>
    <row r="60" spans="1:19" x14ac:dyDescent="0.2">
      <c r="A60" s="6" t="s">
        <v>186</v>
      </c>
      <c r="B60" s="3"/>
      <c r="E60" s="27"/>
      <c r="F60" s="27"/>
      <c r="H60" s="5"/>
      <c r="I60" s="5"/>
      <c r="M60" s="32"/>
      <c r="R60" s="27"/>
      <c r="S60" s="27"/>
    </row>
    <row r="61" spans="1:19" x14ac:dyDescent="0.2">
      <c r="A61" s="6" t="s">
        <v>29</v>
      </c>
      <c r="B61" s="1" t="s">
        <v>187</v>
      </c>
      <c r="C61" t="s">
        <v>188</v>
      </c>
      <c r="D61" t="s">
        <v>108</v>
      </c>
      <c r="E61" s="27">
        <v>2.24E-2</v>
      </c>
      <c r="F61" s="27">
        <v>2.97</v>
      </c>
      <c r="G61" s="5"/>
      <c r="H61" s="5"/>
      <c r="I61" s="5"/>
      <c r="J61" s="5"/>
      <c r="K61" s="5"/>
      <c r="M61" s="32"/>
      <c r="R61" s="27"/>
      <c r="S61" s="27"/>
    </row>
    <row r="62" spans="1:19" x14ac:dyDescent="0.2">
      <c r="A62" s="6" t="s">
        <v>189</v>
      </c>
      <c r="B62" s="1" t="s">
        <v>190</v>
      </c>
      <c r="C62" t="s">
        <v>188</v>
      </c>
      <c r="D62" t="s">
        <v>108</v>
      </c>
      <c r="E62" s="27">
        <v>0.01</v>
      </c>
      <c r="F62" s="27">
        <v>3.08</v>
      </c>
      <c r="G62" s="5"/>
      <c r="H62" s="27"/>
      <c r="I62" s="27"/>
      <c r="J62" s="5"/>
      <c r="K62" s="5"/>
      <c r="M62" s="32"/>
      <c r="O62" s="23"/>
      <c r="R62" s="27"/>
      <c r="S62" s="27"/>
    </row>
    <row r="63" spans="1:19" x14ac:dyDescent="0.2">
      <c r="A63" s="6" t="s">
        <v>46</v>
      </c>
      <c r="B63" s="1" t="s">
        <v>191</v>
      </c>
      <c r="C63" t="s">
        <v>188</v>
      </c>
      <c r="D63" t="s">
        <v>108</v>
      </c>
      <c r="E63" s="28">
        <v>1.12E-2</v>
      </c>
      <c r="F63" s="28">
        <v>3.05</v>
      </c>
      <c r="G63" s="5"/>
      <c r="H63" s="27"/>
      <c r="I63" s="27"/>
      <c r="J63" s="5"/>
      <c r="K63" s="5"/>
      <c r="M63" s="32"/>
      <c r="O63" s="20"/>
      <c r="R63" s="27"/>
      <c r="S63" s="27"/>
    </row>
    <row r="64" spans="1:19" x14ac:dyDescent="0.2">
      <c r="A64" s="6" t="s">
        <v>49</v>
      </c>
      <c r="B64" s="1" t="s">
        <v>192</v>
      </c>
      <c r="C64" t="s">
        <v>188</v>
      </c>
      <c r="D64" t="s">
        <v>108</v>
      </c>
      <c r="E64" s="28">
        <v>1.66E-2</v>
      </c>
      <c r="F64" s="28">
        <v>3.08</v>
      </c>
      <c r="G64" s="5"/>
      <c r="H64" s="5"/>
      <c r="I64" s="5"/>
      <c r="J64" s="5"/>
      <c r="K64" s="5"/>
      <c r="M64" s="32"/>
      <c r="R64" s="27"/>
      <c r="S64" s="27"/>
    </row>
    <row r="65" spans="1:19" x14ac:dyDescent="0.2">
      <c r="A65" s="6" t="s">
        <v>28</v>
      </c>
      <c r="B65" s="1" t="s">
        <v>193</v>
      </c>
      <c r="C65" t="s">
        <v>188</v>
      </c>
      <c r="D65" t="s">
        <v>91</v>
      </c>
      <c r="E65" s="28">
        <v>0.01</v>
      </c>
      <c r="F65" s="30">
        <v>3.14</v>
      </c>
      <c r="G65" s="5"/>
      <c r="H65" s="5"/>
      <c r="I65" s="5"/>
      <c r="J65" s="5"/>
      <c r="K65" s="5"/>
      <c r="M65" s="32"/>
      <c r="R65" s="27"/>
      <c r="S65" s="27"/>
    </row>
    <row r="66" spans="1:19" x14ac:dyDescent="0.2">
      <c r="A66" s="6" t="s">
        <v>194</v>
      </c>
      <c r="B66" s="1" t="s">
        <v>195</v>
      </c>
      <c r="C66" t="s">
        <v>196</v>
      </c>
      <c r="D66" t="s">
        <v>91</v>
      </c>
      <c r="E66" s="27">
        <v>2.239E-2</v>
      </c>
      <c r="F66" s="27">
        <v>2.87</v>
      </c>
      <c r="G66" s="5"/>
      <c r="H66" s="27"/>
      <c r="I66" s="27"/>
      <c r="J66" s="5"/>
      <c r="K66" s="5"/>
      <c r="M66" s="32"/>
      <c r="R66" s="27"/>
      <c r="S66" s="27"/>
    </row>
    <row r="67" spans="1:19" x14ac:dyDescent="0.2">
      <c r="A67" s="6" t="s">
        <v>197</v>
      </c>
      <c r="B67" s="1" t="s">
        <v>198</v>
      </c>
      <c r="C67" t="s">
        <v>196</v>
      </c>
      <c r="D67" t="s">
        <v>91</v>
      </c>
      <c r="E67" s="27">
        <v>2.0889999999999999E-2</v>
      </c>
      <c r="F67" s="27">
        <v>2.93</v>
      </c>
      <c r="G67" s="5"/>
      <c r="H67" s="5"/>
      <c r="I67" s="5"/>
      <c r="J67" s="5"/>
      <c r="K67" s="5"/>
      <c r="M67" s="32"/>
      <c r="R67" s="27"/>
      <c r="S67" s="27"/>
    </row>
    <row r="68" spans="1:19" x14ac:dyDescent="0.2">
      <c r="A68" s="6" t="s">
        <v>39</v>
      </c>
      <c r="B68" s="1" t="s">
        <v>199</v>
      </c>
      <c r="C68" t="s">
        <v>196</v>
      </c>
      <c r="D68" t="s">
        <v>108</v>
      </c>
      <c r="E68" s="30">
        <v>2.8799999999999999E-2</v>
      </c>
      <c r="F68" s="30">
        <v>2.94</v>
      </c>
      <c r="G68" s="5"/>
      <c r="H68" s="27"/>
      <c r="I68" s="27"/>
      <c r="J68" s="5"/>
      <c r="K68" s="5"/>
      <c r="M68" s="32"/>
      <c r="R68" s="27"/>
      <c r="S68" s="27"/>
    </row>
    <row r="69" spans="1:19" ht="17" x14ac:dyDescent="0.2">
      <c r="A69" s="7" t="s">
        <v>200</v>
      </c>
      <c r="B69" s="1" t="s">
        <v>201</v>
      </c>
      <c r="C69" t="s">
        <v>202</v>
      </c>
      <c r="D69" t="s">
        <v>108</v>
      </c>
      <c r="E69" s="29">
        <v>3.9800000000000002E-2</v>
      </c>
      <c r="F69" s="29">
        <v>2.82</v>
      </c>
      <c r="G69" s="5"/>
      <c r="H69" s="5"/>
      <c r="I69" s="5"/>
      <c r="J69" s="5"/>
      <c r="K69" s="5"/>
      <c r="M69" s="32"/>
      <c r="R69" s="27"/>
      <c r="S69" s="27"/>
    </row>
    <row r="70" spans="1:19" x14ac:dyDescent="0.2">
      <c r="A70" s="6" t="s">
        <v>203</v>
      </c>
      <c r="B70" s="1" t="s">
        <v>204</v>
      </c>
      <c r="C70" t="s">
        <v>202</v>
      </c>
      <c r="D70" t="s">
        <v>108</v>
      </c>
      <c r="E70" s="27">
        <v>2.4500000000000001E-2</v>
      </c>
      <c r="F70" s="27">
        <v>3</v>
      </c>
      <c r="G70" s="5"/>
      <c r="H70" s="5"/>
      <c r="I70" s="5"/>
      <c r="J70" s="5"/>
      <c r="K70" s="5"/>
      <c r="M70" s="32"/>
      <c r="O70" s="5"/>
      <c r="R70" s="27"/>
      <c r="S70" s="27"/>
    </row>
    <row r="71" spans="1:19" x14ac:dyDescent="0.2">
      <c r="A71" s="6" t="s">
        <v>205</v>
      </c>
      <c r="B71" s="1" t="s">
        <v>206</v>
      </c>
      <c r="C71" t="s">
        <v>202</v>
      </c>
      <c r="D71" t="s">
        <v>108</v>
      </c>
      <c r="E71" s="27">
        <v>2.8799999999999999E-2</v>
      </c>
      <c r="F71" s="27">
        <v>2.89</v>
      </c>
      <c r="G71" s="5"/>
      <c r="H71" s="5"/>
      <c r="I71" s="5"/>
      <c r="J71" s="5"/>
      <c r="K71" s="5"/>
      <c r="M71" s="32"/>
      <c r="O71" s="24"/>
      <c r="R71" s="27"/>
      <c r="S71" s="27"/>
    </row>
    <row r="72" spans="1:19" x14ac:dyDescent="0.2">
      <c r="A72" s="6" t="s">
        <v>207</v>
      </c>
      <c r="B72" s="1" t="s">
        <v>208</v>
      </c>
      <c r="C72" t="s">
        <v>202</v>
      </c>
      <c r="D72" t="s">
        <v>108</v>
      </c>
      <c r="E72" s="27">
        <v>6.1699999999999998E-2</v>
      </c>
      <c r="F72" s="27">
        <v>2.69</v>
      </c>
      <c r="G72" s="5"/>
      <c r="H72" s="5"/>
      <c r="I72" s="5"/>
      <c r="J72" s="5"/>
      <c r="K72" s="5"/>
      <c r="M72" s="32"/>
      <c r="R72" s="27"/>
      <c r="S72" s="27"/>
    </row>
    <row r="73" spans="1:19" x14ac:dyDescent="0.2">
      <c r="A73" s="6" t="s">
        <v>209</v>
      </c>
      <c r="B73" s="1" t="s">
        <v>210</v>
      </c>
      <c r="C73" t="s">
        <v>211</v>
      </c>
      <c r="D73" t="s">
        <v>108</v>
      </c>
      <c r="E73" s="27">
        <v>6.3100000000000003E-2</v>
      </c>
      <c r="F73" s="27">
        <v>2.83</v>
      </c>
      <c r="G73" s="5"/>
      <c r="H73" s="27"/>
      <c r="I73" s="27"/>
      <c r="J73" s="5"/>
      <c r="K73" s="5"/>
      <c r="M73" s="32"/>
      <c r="O73" s="25"/>
      <c r="P73" s="25"/>
      <c r="Q73" s="25"/>
      <c r="R73" s="27"/>
      <c r="S73" s="27"/>
    </row>
    <row r="74" spans="1:19" x14ac:dyDescent="0.2">
      <c r="A74" s="6" t="s">
        <v>211</v>
      </c>
      <c r="B74" s="1" t="s">
        <v>212</v>
      </c>
      <c r="C74" t="s">
        <v>211</v>
      </c>
      <c r="D74" t="s">
        <v>108</v>
      </c>
      <c r="E74" s="27">
        <v>8.7099999999999997E-2</v>
      </c>
      <c r="F74" s="27">
        <v>2.76</v>
      </c>
      <c r="G74" s="5"/>
      <c r="H74" s="27"/>
      <c r="I74" s="27"/>
      <c r="J74" s="5"/>
      <c r="K74" s="5"/>
      <c r="M74" s="32"/>
      <c r="O74" s="5"/>
      <c r="R74" s="27"/>
      <c r="S74" s="27"/>
    </row>
    <row r="75" spans="1:19" ht="17" x14ac:dyDescent="0.2">
      <c r="A75" s="7" t="s">
        <v>213</v>
      </c>
      <c r="B75" s="1" t="s">
        <v>214</v>
      </c>
      <c r="C75" t="s">
        <v>215</v>
      </c>
      <c r="D75" t="s">
        <v>108</v>
      </c>
      <c r="E75" s="27">
        <v>2.9499999999999998E-2</v>
      </c>
      <c r="F75" s="27">
        <v>2.78</v>
      </c>
      <c r="G75" s="5"/>
      <c r="H75" s="5"/>
      <c r="I75" s="5"/>
      <c r="J75" s="5"/>
      <c r="K75" s="5"/>
      <c r="M75" s="32"/>
      <c r="O75" s="26"/>
      <c r="R75" s="27"/>
      <c r="S75" s="27"/>
    </row>
    <row r="76" spans="1:19" x14ac:dyDescent="0.2">
      <c r="A76" s="6" t="s">
        <v>32</v>
      </c>
      <c r="B76" s="1" t="s">
        <v>216</v>
      </c>
      <c r="C76" t="s">
        <v>217</v>
      </c>
      <c r="D76" t="s">
        <v>131</v>
      </c>
      <c r="E76" s="27">
        <v>1.5800000000000002E-2</v>
      </c>
      <c r="F76" s="27">
        <v>2.99</v>
      </c>
      <c r="G76" s="5"/>
      <c r="H76" s="5"/>
      <c r="I76" s="5"/>
      <c r="J76" s="5"/>
      <c r="K76" s="5"/>
      <c r="M76" s="32"/>
      <c r="O76" s="26"/>
      <c r="R76" s="27"/>
      <c r="S76" s="27"/>
    </row>
    <row r="77" spans="1:19" x14ac:dyDescent="0.2">
      <c r="A77" s="6" t="s">
        <v>54</v>
      </c>
      <c r="B77" s="1" t="s">
        <v>218</v>
      </c>
      <c r="C77" t="s">
        <v>219</v>
      </c>
      <c r="D77" t="s">
        <v>108</v>
      </c>
      <c r="E77" s="27">
        <v>1.38E-2</v>
      </c>
      <c r="F77" s="27">
        <v>3.03</v>
      </c>
      <c r="G77" s="5"/>
      <c r="H77" s="27"/>
      <c r="I77" s="27"/>
      <c r="J77" s="5"/>
      <c r="K77" s="5"/>
      <c r="M77" s="32"/>
      <c r="R77" s="27"/>
      <c r="S77" s="27"/>
    </row>
    <row r="78" spans="1:19" x14ac:dyDescent="0.2">
      <c r="A78" s="6" t="s">
        <v>66</v>
      </c>
      <c r="B78" s="1" t="s">
        <v>220</v>
      </c>
      <c r="C78" t="s">
        <v>221</v>
      </c>
      <c r="D78" t="s">
        <v>108</v>
      </c>
      <c r="E78" s="27">
        <v>1.15E-2</v>
      </c>
      <c r="F78" s="27">
        <v>2.94</v>
      </c>
      <c r="G78" s="5"/>
      <c r="H78" s="27"/>
      <c r="I78" s="27"/>
      <c r="J78" s="5"/>
      <c r="K78" s="5"/>
      <c r="M78" s="32"/>
      <c r="R78" s="27"/>
      <c r="S78" s="27"/>
    </row>
    <row r="79" spans="1:19" x14ac:dyDescent="0.2">
      <c r="A79" s="6" t="s">
        <v>48</v>
      </c>
      <c r="B79" s="1" t="s">
        <v>222</v>
      </c>
      <c r="C79" t="s">
        <v>223</v>
      </c>
      <c r="D79" t="s">
        <v>108</v>
      </c>
      <c r="E79" s="30">
        <v>4.8999999999999998E-3</v>
      </c>
      <c r="F79" s="27">
        <v>3.26</v>
      </c>
      <c r="G79" s="5"/>
      <c r="H79" s="5"/>
      <c r="I79" s="5"/>
      <c r="J79" s="5"/>
      <c r="K79" s="5"/>
      <c r="M79" s="32"/>
      <c r="O79" s="5"/>
      <c r="R79" s="27"/>
      <c r="S79" s="27"/>
    </row>
    <row r="80" spans="1:19" x14ac:dyDescent="0.2">
      <c r="A80" s="6" t="s">
        <v>224</v>
      </c>
      <c r="B80" s="1" t="s">
        <v>225</v>
      </c>
      <c r="C80" t="s">
        <v>224</v>
      </c>
      <c r="D80" t="s">
        <v>91</v>
      </c>
      <c r="E80" s="27">
        <v>2.0899999999999998E-2</v>
      </c>
      <c r="F80" s="27">
        <v>2.91</v>
      </c>
      <c r="G80" s="5"/>
      <c r="H80" s="5"/>
      <c r="I80" s="5"/>
      <c r="J80" s="5"/>
      <c r="K80" s="5"/>
      <c r="M80" s="32"/>
      <c r="O80" s="5"/>
      <c r="R80" s="27"/>
      <c r="S80" s="27"/>
    </row>
    <row r="81" spans="1:19" ht="17" x14ac:dyDescent="0.2">
      <c r="A81" s="7" t="s">
        <v>226</v>
      </c>
      <c r="B81" s="1" t="s">
        <v>227</v>
      </c>
      <c r="C81" t="s">
        <v>228</v>
      </c>
      <c r="D81" t="s">
        <v>131</v>
      </c>
      <c r="E81" s="28">
        <v>5.8900000000000001E-2</v>
      </c>
      <c r="F81" s="28">
        <v>2.82</v>
      </c>
      <c r="G81" s="5"/>
      <c r="H81" s="5"/>
      <c r="I81" s="5"/>
      <c r="J81" s="5"/>
      <c r="K81" s="5"/>
      <c r="M81" s="32"/>
      <c r="R81" s="27"/>
      <c r="S81" s="27"/>
    </row>
    <row r="82" spans="1:19" ht="17" x14ac:dyDescent="0.2">
      <c r="A82" s="7" t="s">
        <v>33</v>
      </c>
      <c r="B82" s="1" t="s">
        <v>229</v>
      </c>
      <c r="C82" t="s">
        <v>230</v>
      </c>
      <c r="D82" t="s">
        <v>131</v>
      </c>
      <c r="E82" s="30">
        <v>2.138E-2</v>
      </c>
      <c r="F82" s="28">
        <v>2.96</v>
      </c>
      <c r="G82" s="5"/>
      <c r="H82" s="5"/>
      <c r="I82" s="5"/>
      <c r="J82" s="5"/>
      <c r="K82" s="5"/>
      <c r="M82" s="32"/>
      <c r="O82" s="5"/>
      <c r="R82" s="27"/>
      <c r="S82" s="27"/>
    </row>
    <row r="83" spans="1:19" x14ac:dyDescent="0.2">
      <c r="A83" s="6" t="s">
        <v>42</v>
      </c>
      <c r="B83" s="1" t="s">
        <v>231</v>
      </c>
      <c r="C83" t="s">
        <v>230</v>
      </c>
      <c r="D83" t="s">
        <v>131</v>
      </c>
      <c r="E83" s="30">
        <v>2.291E-2</v>
      </c>
      <c r="F83" s="30">
        <v>3.02</v>
      </c>
      <c r="G83" s="5"/>
      <c r="H83" s="5"/>
      <c r="I83" s="5"/>
      <c r="J83" s="5"/>
      <c r="K83" s="5"/>
      <c r="M83" s="32"/>
      <c r="O83" s="20"/>
      <c r="R83" s="27"/>
      <c r="S83" s="27"/>
    </row>
    <row r="84" spans="1:19" x14ac:dyDescent="0.2">
      <c r="M84" s="32"/>
      <c r="R84" s="27"/>
      <c r="S84" s="27"/>
    </row>
    <row r="85" spans="1:19" x14ac:dyDescent="0.2">
      <c r="M85" s="32"/>
      <c r="O85" s="20"/>
      <c r="R85" s="27"/>
      <c r="S85" s="27"/>
    </row>
    <row r="86" spans="1:19" x14ac:dyDescent="0.2">
      <c r="M86" s="32"/>
      <c r="R86" s="27"/>
      <c r="S86" s="27"/>
    </row>
    <row r="87" spans="1:19" x14ac:dyDescent="0.2">
      <c r="M87" s="32"/>
      <c r="O87" s="5"/>
      <c r="R87" s="27"/>
      <c r="S87" s="27"/>
    </row>
    <row r="88" spans="1:19" x14ac:dyDescent="0.2">
      <c r="M88" s="32"/>
      <c r="R88" s="27"/>
      <c r="S88" s="27"/>
    </row>
    <row r="89" spans="1:19" x14ac:dyDescent="0.2">
      <c r="M89" s="32"/>
      <c r="R89" s="27"/>
      <c r="S89" s="27"/>
    </row>
    <row r="90" spans="1:19" x14ac:dyDescent="0.2">
      <c r="M90" s="32"/>
      <c r="R90" s="27"/>
      <c r="S90" s="27"/>
    </row>
    <row r="91" spans="1:19" x14ac:dyDescent="0.2">
      <c r="M91" s="32"/>
      <c r="R91" s="27"/>
      <c r="S91" s="27"/>
    </row>
    <row r="92" spans="1:19" x14ac:dyDescent="0.2">
      <c r="M92" s="32"/>
      <c r="R92" s="27"/>
      <c r="S92" s="27"/>
    </row>
    <row r="93" spans="1:19" x14ac:dyDescent="0.2">
      <c r="M93" s="32"/>
      <c r="R93" s="27"/>
      <c r="S93" s="27"/>
    </row>
    <row r="94" spans="1:19" x14ac:dyDescent="0.2">
      <c r="M94" s="32"/>
      <c r="R94" s="27"/>
      <c r="S94" s="27"/>
    </row>
    <row r="95" spans="1:19" x14ac:dyDescent="0.2">
      <c r="M95" s="32"/>
      <c r="R95" s="27"/>
      <c r="S95" s="27"/>
    </row>
    <row r="96" spans="1:19" x14ac:dyDescent="0.2">
      <c r="M96" s="32"/>
      <c r="R96" s="27"/>
      <c r="S96" s="27"/>
    </row>
    <row r="97" spans="13:19" x14ac:dyDescent="0.2">
      <c r="M97" s="32"/>
      <c r="R97" s="27"/>
      <c r="S97" s="27"/>
    </row>
    <row r="98" spans="13:19" x14ac:dyDescent="0.2">
      <c r="M98" s="32"/>
      <c r="R98" s="27"/>
      <c r="S98" s="27"/>
    </row>
    <row r="99" spans="13:19" x14ac:dyDescent="0.2">
      <c r="M99" s="32"/>
      <c r="R99" s="27"/>
      <c r="S99" s="27"/>
    </row>
    <row r="100" spans="13:19" x14ac:dyDescent="0.2">
      <c r="M100" s="32"/>
      <c r="R100" s="27"/>
      <c r="S100" s="27"/>
    </row>
    <row r="101" spans="13:19" x14ac:dyDescent="0.2">
      <c r="M101" s="32"/>
      <c r="R101" s="27"/>
      <c r="S101" s="27"/>
    </row>
    <row r="102" spans="13:19" x14ac:dyDescent="0.2">
      <c r="M102" s="32"/>
      <c r="R102" s="27"/>
      <c r="S102" s="27"/>
    </row>
    <row r="103" spans="13:19" x14ac:dyDescent="0.2">
      <c r="M103" s="32"/>
      <c r="R103" s="27"/>
      <c r="S103" s="27"/>
    </row>
    <row r="104" spans="13:19" x14ac:dyDescent="0.2">
      <c r="M104" s="32"/>
      <c r="R104" s="27"/>
      <c r="S104" s="27"/>
    </row>
    <row r="105" spans="13:19" x14ac:dyDescent="0.2">
      <c r="M105" s="32"/>
      <c r="R105" s="27"/>
      <c r="S105" s="27"/>
    </row>
    <row r="106" spans="13:19" x14ac:dyDescent="0.2">
      <c r="M106" s="32"/>
      <c r="R106" s="27"/>
      <c r="S106" s="27"/>
    </row>
    <row r="107" spans="13:19" x14ac:dyDescent="0.2">
      <c r="M107" s="32"/>
      <c r="R107" s="27"/>
      <c r="S107" s="27"/>
    </row>
    <row r="108" spans="13:19" x14ac:dyDescent="0.2">
      <c r="M108" s="32"/>
      <c r="O108" s="5"/>
      <c r="P108" s="25"/>
      <c r="Q108" s="25"/>
      <c r="R108" s="27"/>
      <c r="S108" s="27"/>
    </row>
    <row r="109" spans="13:19" x14ac:dyDescent="0.2">
      <c r="M109" s="32"/>
      <c r="R109" s="27"/>
      <c r="S109" s="27"/>
    </row>
    <row r="110" spans="13:19" x14ac:dyDescent="0.2">
      <c r="M110" s="32"/>
      <c r="R110" s="27"/>
      <c r="S110" s="27"/>
    </row>
    <row r="111" spans="13:19" x14ac:dyDescent="0.2">
      <c r="M111" s="32"/>
      <c r="R111" s="27"/>
      <c r="S111" s="27"/>
    </row>
    <row r="112" spans="13:19" x14ac:dyDescent="0.2">
      <c r="M112" s="32"/>
      <c r="R112" s="27"/>
      <c r="S112" s="27"/>
    </row>
    <row r="113" spans="13:19" x14ac:dyDescent="0.2">
      <c r="M113" s="32"/>
      <c r="O113" s="5"/>
      <c r="R113" s="27"/>
      <c r="S113" s="27"/>
    </row>
    <row r="114" spans="13:19" x14ac:dyDescent="0.2">
      <c r="M114" s="32"/>
      <c r="O114" s="5"/>
      <c r="R114" s="27"/>
      <c r="S114" s="27"/>
    </row>
    <row r="115" spans="13:19" x14ac:dyDescent="0.2">
      <c r="M115" s="32"/>
      <c r="R115" s="27"/>
      <c r="S115" s="27"/>
    </row>
    <row r="116" spans="13:19" x14ac:dyDescent="0.2">
      <c r="M116" s="32"/>
      <c r="O116" s="5"/>
      <c r="R116" s="27"/>
      <c r="S116" s="27"/>
    </row>
    <row r="117" spans="13:19" x14ac:dyDescent="0.2">
      <c r="M117" s="32"/>
      <c r="O117" s="5"/>
      <c r="R117" s="27"/>
      <c r="S117" s="27"/>
    </row>
    <row r="118" spans="13:19" x14ac:dyDescent="0.2">
      <c r="M118" s="32"/>
      <c r="O118" s="5"/>
      <c r="R118" s="27"/>
      <c r="S118" s="27"/>
    </row>
    <row r="119" spans="13:19" x14ac:dyDescent="0.2">
      <c r="M119" s="32"/>
      <c r="O119" s="20"/>
      <c r="R119" s="27"/>
      <c r="S119" s="27"/>
    </row>
    <row r="120" spans="13:19" x14ac:dyDescent="0.2">
      <c r="M120" s="32"/>
      <c r="N120" s="25"/>
      <c r="O120" s="20"/>
      <c r="P120" s="25"/>
      <c r="Q120" s="25"/>
      <c r="R120" s="27"/>
      <c r="S120" s="27"/>
    </row>
    <row r="121" spans="13:19" x14ac:dyDescent="0.2">
      <c r="M121" s="32"/>
      <c r="N121" s="25"/>
      <c r="O121" s="25"/>
      <c r="P121" s="25"/>
      <c r="Q121" s="25"/>
      <c r="R121" s="27"/>
      <c r="S121" s="27"/>
    </row>
    <row r="122" spans="13:19" x14ac:dyDescent="0.2">
      <c r="M122" s="32"/>
      <c r="N122" s="25"/>
      <c r="O122" s="25"/>
      <c r="R122" s="27"/>
      <c r="S122" s="27"/>
    </row>
    <row r="123" spans="13:19" x14ac:dyDescent="0.2">
      <c r="M123" s="32"/>
      <c r="N123" s="25"/>
      <c r="O123" s="25"/>
      <c r="Q123" s="25"/>
      <c r="R123" s="27"/>
      <c r="S123" s="27"/>
    </row>
    <row r="124" spans="13:19" x14ac:dyDescent="0.2">
      <c r="M124" s="32"/>
      <c r="N124" s="25"/>
      <c r="O124" s="20"/>
      <c r="Q124" s="25"/>
      <c r="R124" s="27"/>
      <c r="S124" s="27"/>
    </row>
    <row r="125" spans="13:19" x14ac:dyDescent="0.2">
      <c r="M125" s="32"/>
      <c r="N125" s="25"/>
      <c r="O125" s="20"/>
      <c r="P125" s="25"/>
      <c r="Q125" s="25"/>
      <c r="R125" s="27"/>
      <c r="S125" s="27"/>
    </row>
    <row r="126" spans="13:19" x14ac:dyDescent="0.2">
      <c r="M126" s="32"/>
      <c r="N126" s="25"/>
      <c r="O126" s="25"/>
      <c r="P126" s="25"/>
      <c r="Q126" s="25"/>
      <c r="R126" s="27"/>
      <c r="S126" s="27"/>
    </row>
    <row r="127" spans="13:19" x14ac:dyDescent="0.2">
      <c r="M127" s="32"/>
      <c r="N127" s="25"/>
      <c r="O127" s="5"/>
      <c r="P127" s="25"/>
      <c r="R127" s="27"/>
      <c r="S127" s="27"/>
    </row>
    <row r="128" spans="13:19" x14ac:dyDescent="0.2">
      <c r="M128" s="32"/>
      <c r="N128" s="25"/>
      <c r="O128" s="25"/>
      <c r="P128" s="25"/>
      <c r="Q128" s="25"/>
      <c r="R128" s="27"/>
      <c r="S128" s="27"/>
    </row>
    <row r="129" spans="13:19" x14ac:dyDescent="0.2">
      <c r="M129" s="32"/>
      <c r="N129" s="25"/>
      <c r="O129" s="25"/>
      <c r="P129" s="25"/>
      <c r="Q129" s="25"/>
      <c r="R129" s="27"/>
      <c r="S129" s="27"/>
    </row>
    <row r="130" spans="13:19" x14ac:dyDescent="0.2">
      <c r="M130" s="32"/>
      <c r="O130" s="25"/>
      <c r="P130" s="25"/>
      <c r="Q130" s="25"/>
      <c r="R130" s="27"/>
      <c r="S130" s="27"/>
    </row>
    <row r="131" spans="13:19" x14ac:dyDescent="0.2">
      <c r="M131" s="32"/>
      <c r="N131" s="25"/>
      <c r="O131" s="25"/>
      <c r="P131" s="25"/>
      <c r="Q131" s="25"/>
      <c r="R131" s="27"/>
      <c r="S131" s="27"/>
    </row>
    <row r="132" spans="13:19" x14ac:dyDescent="0.2">
      <c r="M132" s="32"/>
      <c r="N132" s="25"/>
      <c r="O132" s="25"/>
      <c r="P132" s="25"/>
      <c r="Q132" s="25"/>
      <c r="R132" s="27"/>
      <c r="S132" s="27"/>
    </row>
    <row r="133" spans="13:19" x14ac:dyDescent="0.2">
      <c r="M133" s="32"/>
      <c r="N133" s="25"/>
      <c r="O133" s="5"/>
      <c r="P133" s="25"/>
      <c r="Q133" s="25"/>
      <c r="R133" s="27"/>
      <c r="S133" s="27"/>
    </row>
    <row r="134" spans="13:19" x14ac:dyDescent="0.2">
      <c r="M134" s="32"/>
      <c r="N134" s="25"/>
      <c r="O134" s="5"/>
      <c r="P134" s="25"/>
      <c r="Q134" s="25"/>
      <c r="R134" s="27"/>
      <c r="S134" s="27"/>
    </row>
    <row r="135" spans="13:19" x14ac:dyDescent="0.2">
      <c r="M135" s="32"/>
      <c r="N135" s="25"/>
      <c r="O135" s="5"/>
      <c r="P135" s="25"/>
      <c r="Q135" s="25"/>
      <c r="R135" s="27"/>
      <c r="S135" s="27"/>
    </row>
    <row r="136" spans="13:19" x14ac:dyDescent="0.2">
      <c r="M136" s="32"/>
      <c r="N136" s="25"/>
      <c r="O136" s="5"/>
      <c r="P136" s="25"/>
      <c r="Q136" s="25"/>
      <c r="R136" s="27"/>
      <c r="S136" s="27"/>
    </row>
    <row r="137" spans="13:19" x14ac:dyDescent="0.2">
      <c r="M137" s="32"/>
      <c r="O137" s="5"/>
      <c r="P137" s="25"/>
      <c r="Q137" s="25"/>
      <c r="R137" s="27"/>
      <c r="S137" s="27"/>
    </row>
    <row r="138" spans="13:19" x14ac:dyDescent="0.2">
      <c r="M138" s="32"/>
      <c r="R138" s="27"/>
      <c r="S138" s="27"/>
    </row>
    <row r="139" spans="13:19" x14ac:dyDescent="0.2">
      <c r="M139" s="32"/>
      <c r="R139" s="27"/>
      <c r="S139" s="27"/>
    </row>
    <row r="140" spans="13:19" x14ac:dyDescent="0.2">
      <c r="M140" s="32"/>
      <c r="O140" s="20"/>
      <c r="R140" s="27"/>
      <c r="S140" s="27"/>
    </row>
    <row r="141" spans="13:19" x14ac:dyDescent="0.2">
      <c r="M141" s="32"/>
      <c r="O141" s="20"/>
      <c r="R141" s="27"/>
      <c r="S141" s="27"/>
    </row>
    <row r="142" spans="13:19" x14ac:dyDescent="0.2">
      <c r="M142" s="32"/>
      <c r="R142" s="27"/>
      <c r="S142" s="27"/>
    </row>
    <row r="143" spans="13:19" x14ac:dyDescent="0.2">
      <c r="M143" s="32"/>
      <c r="R143" s="27"/>
      <c r="S143" s="27"/>
    </row>
    <row r="144" spans="13:19" x14ac:dyDescent="0.2">
      <c r="M144" s="32"/>
      <c r="O144" s="20"/>
      <c r="R144" s="27"/>
      <c r="S144" s="27"/>
    </row>
    <row r="145" spans="13:19" x14ac:dyDescent="0.2">
      <c r="M145" s="32"/>
      <c r="O145" s="20"/>
      <c r="R145" s="27"/>
      <c r="S145" s="27"/>
    </row>
    <row r="146" spans="13:19" x14ac:dyDescent="0.2">
      <c r="M146" s="32"/>
      <c r="O146" s="5"/>
      <c r="R146" s="27"/>
      <c r="S146" s="27"/>
    </row>
    <row r="147" spans="13:19" x14ac:dyDescent="0.2">
      <c r="M147" s="32"/>
      <c r="R147" s="27"/>
      <c r="S147" s="27"/>
    </row>
    <row r="148" spans="13:19" x14ac:dyDescent="0.2">
      <c r="M148" s="32"/>
      <c r="O148" s="5"/>
      <c r="R148" s="27"/>
      <c r="S148" s="27"/>
    </row>
    <row r="149" spans="13:19" x14ac:dyDescent="0.2">
      <c r="M149" s="32"/>
      <c r="R149" s="27"/>
      <c r="S149" s="27"/>
    </row>
    <row r="150" spans="13:19" x14ac:dyDescent="0.2">
      <c r="M150" s="32"/>
      <c r="R150" s="27"/>
      <c r="S150" s="27"/>
    </row>
    <row r="151" spans="13:19" x14ac:dyDescent="0.2">
      <c r="M151" s="32"/>
      <c r="O151" s="5"/>
      <c r="R151" s="27"/>
      <c r="S151" s="27"/>
    </row>
    <row r="152" spans="13:19" x14ac:dyDescent="0.2">
      <c r="M152" s="32"/>
      <c r="R152" s="27"/>
      <c r="S152" s="27"/>
    </row>
    <row r="153" spans="13:19" x14ac:dyDescent="0.2">
      <c r="M153" s="32"/>
      <c r="R153" s="27"/>
      <c r="S153" s="27"/>
    </row>
    <row r="154" spans="13:19" x14ac:dyDescent="0.2">
      <c r="M154" s="32"/>
      <c r="O154" s="5"/>
      <c r="R154" s="27"/>
      <c r="S154" s="27"/>
    </row>
    <row r="155" spans="13:19" x14ac:dyDescent="0.2">
      <c r="M155" s="32"/>
      <c r="R155" s="27"/>
      <c r="S155" s="27"/>
    </row>
    <row r="156" spans="13:19" x14ac:dyDescent="0.2">
      <c r="M156" s="32"/>
      <c r="O156" s="20"/>
      <c r="R156" s="27"/>
      <c r="S156" s="27"/>
    </row>
    <row r="157" spans="13:19" x14ac:dyDescent="0.2">
      <c r="M157" s="32"/>
      <c r="O157" s="20"/>
      <c r="R157" s="27"/>
      <c r="S157" s="27"/>
    </row>
    <row r="158" spans="13:19" x14ac:dyDescent="0.2">
      <c r="M158" s="32"/>
      <c r="R158" s="27"/>
      <c r="S158" s="27"/>
    </row>
    <row r="159" spans="13:19" x14ac:dyDescent="0.2">
      <c r="M159" s="32"/>
      <c r="R159" s="27"/>
      <c r="S159" s="27"/>
    </row>
    <row r="160" spans="13:19" x14ac:dyDescent="0.2">
      <c r="M160" s="32"/>
      <c r="O160" s="5"/>
      <c r="R160" s="27"/>
      <c r="S160" s="27"/>
    </row>
    <row r="161" spans="13:19" x14ac:dyDescent="0.2">
      <c r="M161" s="32"/>
      <c r="O161" s="5"/>
      <c r="R161" s="27"/>
      <c r="S161" s="27"/>
    </row>
    <row r="162" spans="13:19" x14ac:dyDescent="0.2">
      <c r="M162" s="32"/>
      <c r="R162" s="27"/>
      <c r="S162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4" ma:contentTypeDescription="Create a new document." ma:contentTypeScope="" ma:versionID="f552d997def190769da4dae6a1438a4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361cb6a072af569bea27d2cac36f3af9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295F8-91F9-4779-9BE8-9FF864B68C19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customXml/itemProps2.xml><?xml version="1.0" encoding="utf-8"?>
<ds:datastoreItem xmlns:ds="http://schemas.openxmlformats.org/officeDocument/2006/customXml" ds:itemID="{C56DA82D-2341-47F4-A0AB-05307F5B61CF}"/>
</file>

<file path=customXml/itemProps3.xml><?xml version="1.0" encoding="utf-8"?>
<ds:datastoreItem xmlns:ds="http://schemas.openxmlformats.org/officeDocument/2006/customXml" ds:itemID="{372F21A9-85C4-4191-843B-C90ED8BAA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NOTES</vt:lpstr>
      <vt:lpstr>Sites</vt:lpstr>
      <vt:lpstr>Species_Names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 Chequer</cp:lastModifiedBy>
  <cp:revision/>
  <dcterms:created xsi:type="dcterms:W3CDTF">2020-07-30T16:44:38Z</dcterms:created>
  <dcterms:modified xsi:type="dcterms:W3CDTF">2023-07-12T16:33:22Z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