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vmoffice-my.sharepoint.com/personal/jwboynto_uvm_edu/Documents/"/>
    </mc:Choice>
  </mc:AlternateContent>
  <xr:revisionPtr revIDLastSave="344" documentId="8_{E3A0BDC9-8E6C-114F-9114-524F3C684C6D}" xr6:coauthVersionLast="45" xr6:coauthVersionMax="45" xr10:uidLastSave="{C01E42E1-30EA-0C4C-AF24-9121E427293E}"/>
  <bookViews>
    <workbookView xWindow="160" yWindow="860" windowWidth="38400" windowHeight="21100" activeTab="1" xr2:uid="{EFD009F7-B5BB-1C44-96EE-5712A3BCBDFD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3" i="2" l="1"/>
  <c r="G31" i="2"/>
  <c r="F23" i="2"/>
  <c r="F11" i="2"/>
  <c r="F47" i="2"/>
  <c r="F35" i="2"/>
  <c r="H26" i="2"/>
  <c r="K26" i="2"/>
  <c r="G26" i="2"/>
  <c r="F10" i="2"/>
  <c r="F9" i="2"/>
  <c r="F8" i="2"/>
  <c r="F7" i="2"/>
  <c r="F6" i="2"/>
  <c r="F5" i="2"/>
  <c r="F4" i="2"/>
  <c r="F3" i="2"/>
  <c r="F2" i="2"/>
  <c r="F22" i="2"/>
  <c r="F21" i="2"/>
  <c r="F20" i="2"/>
  <c r="F19" i="2"/>
  <c r="F18" i="2"/>
  <c r="F17" i="2"/>
  <c r="F16" i="2"/>
  <c r="F15" i="2"/>
  <c r="F14" i="2"/>
  <c r="F46" i="2"/>
  <c r="F45" i="2"/>
  <c r="F44" i="2"/>
  <c r="F43" i="2"/>
  <c r="F42" i="2"/>
  <c r="F41" i="2"/>
  <c r="F40" i="2"/>
  <c r="F39" i="2"/>
  <c r="F38" i="2"/>
  <c r="F27" i="2"/>
  <c r="F28" i="2"/>
  <c r="F29" i="2"/>
  <c r="F30" i="2"/>
  <c r="F31" i="2"/>
  <c r="F32" i="2"/>
  <c r="F33" i="2"/>
  <c r="F34" i="2"/>
  <c r="F26" i="2"/>
  <c r="M2" i="2" l="1"/>
  <c r="M38" i="2"/>
  <c r="M26" i="2"/>
  <c r="M14" i="2"/>
  <c r="K46" i="2"/>
  <c r="J46" i="2"/>
  <c r="H46" i="2"/>
  <c r="G46" i="2"/>
  <c r="K45" i="2"/>
  <c r="J45" i="2"/>
  <c r="H45" i="2"/>
  <c r="G45" i="2"/>
  <c r="K44" i="2"/>
  <c r="J44" i="2"/>
  <c r="H44" i="2"/>
  <c r="G44" i="2"/>
  <c r="I44" i="2" s="1"/>
  <c r="K43" i="2"/>
  <c r="J43" i="2"/>
  <c r="H43" i="2"/>
  <c r="G43" i="2"/>
  <c r="K42" i="2"/>
  <c r="J42" i="2"/>
  <c r="H42" i="2"/>
  <c r="G42" i="2"/>
  <c r="K41" i="2"/>
  <c r="J41" i="2"/>
  <c r="H41" i="2"/>
  <c r="G41" i="2"/>
  <c r="K40" i="2"/>
  <c r="J40" i="2"/>
  <c r="H40" i="2"/>
  <c r="G40" i="2"/>
  <c r="I40" i="2" s="1"/>
  <c r="K39" i="2"/>
  <c r="J39" i="2"/>
  <c r="H39" i="2"/>
  <c r="G39" i="2"/>
  <c r="K38" i="2"/>
  <c r="J38" i="2"/>
  <c r="H38" i="2"/>
  <c r="G38" i="2"/>
  <c r="I38" i="2" s="1"/>
  <c r="K34" i="2"/>
  <c r="J34" i="2"/>
  <c r="H34" i="2"/>
  <c r="G34" i="2"/>
  <c r="I34" i="2" s="1"/>
  <c r="K33" i="2"/>
  <c r="J33" i="2"/>
  <c r="H33" i="2"/>
  <c r="I33" i="2"/>
  <c r="K32" i="2"/>
  <c r="J32" i="2"/>
  <c r="H32" i="2"/>
  <c r="G32" i="2"/>
  <c r="I32" i="2" s="1"/>
  <c r="K31" i="2"/>
  <c r="J31" i="2"/>
  <c r="H31" i="2"/>
  <c r="I31" i="2"/>
  <c r="K30" i="2"/>
  <c r="J30" i="2"/>
  <c r="H30" i="2"/>
  <c r="G30" i="2"/>
  <c r="K29" i="2"/>
  <c r="J29" i="2"/>
  <c r="H29" i="2"/>
  <c r="G29" i="2"/>
  <c r="I29" i="2" s="1"/>
  <c r="K28" i="2"/>
  <c r="J28" i="2"/>
  <c r="H28" i="2"/>
  <c r="G28" i="2"/>
  <c r="K27" i="2"/>
  <c r="J27" i="2"/>
  <c r="H27" i="2"/>
  <c r="G27" i="2"/>
  <c r="J26" i="2"/>
  <c r="K10" i="2"/>
  <c r="J10" i="2"/>
  <c r="H10" i="2"/>
  <c r="G10" i="2"/>
  <c r="K9" i="2"/>
  <c r="J9" i="2"/>
  <c r="H9" i="2"/>
  <c r="G9" i="2"/>
  <c r="I9" i="2" s="1"/>
  <c r="K8" i="2"/>
  <c r="J8" i="2"/>
  <c r="H8" i="2"/>
  <c r="G8" i="2"/>
  <c r="K7" i="2"/>
  <c r="J7" i="2"/>
  <c r="H7" i="2"/>
  <c r="G7" i="2"/>
  <c r="K6" i="2"/>
  <c r="J6" i="2"/>
  <c r="H6" i="2"/>
  <c r="G6" i="2"/>
  <c r="K5" i="2"/>
  <c r="J5" i="2"/>
  <c r="H5" i="2"/>
  <c r="G5" i="2"/>
  <c r="I5" i="2" s="1"/>
  <c r="K4" i="2"/>
  <c r="J4" i="2"/>
  <c r="H4" i="2"/>
  <c r="G4" i="2"/>
  <c r="K3" i="2"/>
  <c r="J3" i="2"/>
  <c r="H3" i="2"/>
  <c r="G3" i="2"/>
  <c r="I3" i="2" s="1"/>
  <c r="K2" i="2"/>
  <c r="J2" i="2"/>
  <c r="H2" i="2"/>
  <c r="G2" i="2"/>
  <c r="K15" i="2"/>
  <c r="K16" i="2"/>
  <c r="K17" i="2"/>
  <c r="K18" i="2"/>
  <c r="K19" i="2"/>
  <c r="K20" i="2"/>
  <c r="K21" i="2"/>
  <c r="K22" i="2"/>
  <c r="K14" i="2"/>
  <c r="J15" i="2"/>
  <c r="J16" i="2"/>
  <c r="J17" i="2"/>
  <c r="J18" i="2"/>
  <c r="J19" i="2"/>
  <c r="J20" i="2"/>
  <c r="J21" i="2"/>
  <c r="J22" i="2"/>
  <c r="J14" i="2"/>
  <c r="I20" i="2"/>
  <c r="H15" i="2"/>
  <c r="I15" i="2" s="1"/>
  <c r="H16" i="2"/>
  <c r="H17" i="2"/>
  <c r="H18" i="2"/>
  <c r="H19" i="2"/>
  <c r="H20" i="2"/>
  <c r="H21" i="2"/>
  <c r="H22" i="2"/>
  <c r="H14" i="2"/>
  <c r="I14" i="2" s="1"/>
  <c r="G15" i="2"/>
  <c r="G16" i="2"/>
  <c r="I16" i="2" s="1"/>
  <c r="G17" i="2"/>
  <c r="I17" i="2" s="1"/>
  <c r="G18" i="2"/>
  <c r="I18" i="2" s="1"/>
  <c r="G19" i="2"/>
  <c r="G20" i="2"/>
  <c r="G21" i="2"/>
  <c r="I21" i="2" s="1"/>
  <c r="G22" i="2"/>
  <c r="I22" i="2" s="1"/>
  <c r="G14" i="2"/>
  <c r="I45" i="2" l="1"/>
  <c r="I46" i="2"/>
  <c r="I39" i="2"/>
  <c r="I41" i="2"/>
  <c r="I42" i="2"/>
  <c r="I43" i="2"/>
  <c r="I28" i="2"/>
  <c r="I26" i="2"/>
  <c r="I27" i="2"/>
  <c r="I30" i="2"/>
  <c r="I19" i="2"/>
  <c r="I6" i="2"/>
  <c r="I2" i="2"/>
  <c r="I4" i="2"/>
  <c r="I8" i="2"/>
  <c r="I10" i="2"/>
  <c r="I7" i="2"/>
  <c r="X199" i="1"/>
  <c r="Y199" i="1"/>
  <c r="Z199" i="1"/>
  <c r="AA199" i="1"/>
  <c r="AB199" i="1"/>
  <c r="AC199" i="1"/>
  <c r="AD199" i="1"/>
  <c r="W199" i="1"/>
  <c r="AD10" i="1" l="1"/>
  <c r="AD9" i="1"/>
  <c r="AD8" i="1"/>
  <c r="AD7" i="1"/>
  <c r="AD6" i="1"/>
  <c r="AD5" i="1"/>
  <c r="AD4" i="1"/>
  <c r="AD3" i="1"/>
  <c r="AD2" i="1"/>
  <c r="AD26" i="1"/>
  <c r="AD25" i="1"/>
  <c r="AD24" i="1"/>
  <c r="AD23" i="1"/>
  <c r="AD22" i="1"/>
  <c r="AD21" i="1"/>
  <c r="AD20" i="1"/>
  <c r="AD19" i="1"/>
  <c r="AD18" i="1"/>
  <c r="X120" i="1"/>
  <c r="X119" i="1"/>
  <c r="X118" i="1"/>
  <c r="X117" i="1"/>
  <c r="X116" i="1"/>
  <c r="X115" i="1"/>
  <c r="X114" i="1"/>
  <c r="X113" i="1"/>
  <c r="X112" i="1"/>
  <c r="X95" i="1"/>
  <c r="X96" i="1"/>
  <c r="X97" i="1"/>
  <c r="X98" i="1"/>
  <c r="X99" i="1"/>
  <c r="X100" i="1"/>
  <c r="X101" i="1"/>
  <c r="X102" i="1"/>
  <c r="X94" i="1"/>
  <c r="AF26" i="1"/>
  <c r="AF25" i="1"/>
  <c r="AF24" i="1"/>
  <c r="AF23" i="1"/>
  <c r="AF22" i="1"/>
  <c r="AF21" i="1"/>
  <c r="AF20" i="1"/>
  <c r="AF19" i="1"/>
  <c r="AF18" i="1"/>
  <c r="AF10" i="1"/>
  <c r="AF9" i="1"/>
  <c r="AF8" i="1"/>
  <c r="AF7" i="1"/>
  <c r="AF6" i="1"/>
  <c r="AF5" i="1"/>
  <c r="AF4" i="1"/>
  <c r="AF3" i="1"/>
  <c r="AF2" i="1"/>
  <c r="Z120" i="1"/>
  <c r="Z119" i="1"/>
  <c r="Z118" i="1"/>
  <c r="Z117" i="1"/>
  <c r="Z116" i="1"/>
  <c r="Z115" i="1"/>
  <c r="Z114" i="1"/>
  <c r="Z113" i="1"/>
  <c r="Z112" i="1"/>
  <c r="Z95" i="1"/>
  <c r="Z96" i="1"/>
  <c r="Z97" i="1"/>
  <c r="Z98" i="1"/>
  <c r="Z99" i="1"/>
  <c r="Z100" i="1"/>
  <c r="Z101" i="1"/>
  <c r="Z102" i="1"/>
  <c r="Z94" i="1"/>
  <c r="Y120" i="1"/>
  <c r="W120" i="1"/>
  <c r="V120" i="1"/>
  <c r="AC120" i="1" s="1"/>
  <c r="Y119" i="1"/>
  <c r="W119" i="1"/>
  <c r="V119" i="1"/>
  <c r="AC119" i="1" s="1"/>
  <c r="Y118" i="1"/>
  <c r="W118" i="1"/>
  <c r="V118" i="1"/>
  <c r="Y117" i="1"/>
  <c r="W117" i="1"/>
  <c r="V117" i="1"/>
  <c r="Y116" i="1"/>
  <c r="W116" i="1"/>
  <c r="V116" i="1"/>
  <c r="Y115" i="1"/>
  <c r="W115" i="1"/>
  <c r="V115" i="1"/>
  <c r="Y114" i="1"/>
  <c r="W114" i="1"/>
  <c r="V114" i="1"/>
  <c r="Y113" i="1"/>
  <c r="AB112" i="1" s="1"/>
  <c r="W113" i="1"/>
  <c r="V113" i="1"/>
  <c r="AC113" i="1" s="1"/>
  <c r="Y112" i="1"/>
  <c r="W112" i="1"/>
  <c r="V112" i="1"/>
  <c r="AC112" i="1" s="1"/>
  <c r="AE26" i="1"/>
  <c r="AC26" i="1"/>
  <c r="AB26" i="1"/>
  <c r="AI26" i="1" s="1"/>
  <c r="AE25" i="1"/>
  <c r="AC25" i="1"/>
  <c r="AB25" i="1"/>
  <c r="AE24" i="1"/>
  <c r="AC24" i="1"/>
  <c r="AB24" i="1"/>
  <c r="AE23" i="1"/>
  <c r="AC23" i="1"/>
  <c r="AB23" i="1"/>
  <c r="AE22" i="1"/>
  <c r="AC22" i="1"/>
  <c r="AB22" i="1"/>
  <c r="AE21" i="1"/>
  <c r="AC21" i="1"/>
  <c r="AB21" i="1"/>
  <c r="AE20" i="1"/>
  <c r="AC20" i="1"/>
  <c r="AB20" i="1"/>
  <c r="AI20" i="1" s="1"/>
  <c r="AE19" i="1"/>
  <c r="AC19" i="1"/>
  <c r="AB19" i="1"/>
  <c r="AI19" i="1" s="1"/>
  <c r="AE18" i="1"/>
  <c r="AH18" i="1" s="1"/>
  <c r="AC18" i="1"/>
  <c r="AB18" i="1"/>
  <c r="AI18" i="1" s="1"/>
  <c r="AE10" i="1"/>
  <c r="AC10" i="1"/>
  <c r="AB10" i="1"/>
  <c r="AE9" i="1"/>
  <c r="AC9" i="1"/>
  <c r="AB9" i="1"/>
  <c r="AE8" i="1"/>
  <c r="AC8" i="1"/>
  <c r="AB8" i="1"/>
  <c r="AE7" i="1"/>
  <c r="AC7" i="1"/>
  <c r="AB7" i="1"/>
  <c r="AE6" i="1"/>
  <c r="AC6" i="1"/>
  <c r="AB6" i="1"/>
  <c r="AE5" i="1"/>
  <c r="AC5" i="1"/>
  <c r="AB5" i="1"/>
  <c r="AI5" i="1" s="1"/>
  <c r="AE4" i="1"/>
  <c r="AC4" i="1"/>
  <c r="AB4" i="1"/>
  <c r="AI4" i="1" s="1"/>
  <c r="AE3" i="1"/>
  <c r="AC3" i="1"/>
  <c r="AB3" i="1"/>
  <c r="AI3" i="1" s="1"/>
  <c r="AE2" i="1"/>
  <c r="AH2" i="1" s="1"/>
  <c r="AC2" i="1"/>
  <c r="AB2" i="1"/>
  <c r="Y95" i="1"/>
  <c r="Y96" i="1"/>
  <c r="Y97" i="1"/>
  <c r="Y98" i="1"/>
  <c r="Y99" i="1"/>
  <c r="Y100" i="1"/>
  <c r="Y101" i="1"/>
  <c r="Y102" i="1"/>
  <c r="Y94" i="1"/>
  <c r="W95" i="1"/>
  <c r="W96" i="1"/>
  <c r="W97" i="1"/>
  <c r="W98" i="1"/>
  <c r="W99" i="1"/>
  <c r="W100" i="1"/>
  <c r="W101" i="1"/>
  <c r="W102" i="1"/>
  <c r="W94" i="1"/>
  <c r="V95" i="1"/>
  <c r="V96" i="1"/>
  <c r="AC96" i="1" s="1"/>
  <c r="V97" i="1"/>
  <c r="AC97" i="1" s="1"/>
  <c r="V98" i="1"/>
  <c r="V99" i="1"/>
  <c r="AC99" i="1" s="1"/>
  <c r="V100" i="1"/>
  <c r="V101" i="1"/>
  <c r="AC101" i="1" s="1"/>
  <c r="V102" i="1"/>
  <c r="AC102" i="1" s="1"/>
  <c r="V94" i="1"/>
  <c r="AB94" i="1" l="1"/>
  <c r="AI7" i="1"/>
  <c r="AI22" i="1"/>
  <c r="AC115" i="1"/>
  <c r="AC100" i="1"/>
  <c r="AI2" i="1"/>
  <c r="AI10" i="1"/>
  <c r="AI25" i="1"/>
  <c r="AC118" i="1"/>
  <c r="AC98" i="1"/>
  <c r="AI8" i="1"/>
  <c r="AI23" i="1"/>
  <c r="AC116" i="1"/>
  <c r="AI6" i="1"/>
  <c r="AI21" i="1"/>
  <c r="AC114" i="1"/>
  <c r="AC94" i="1"/>
  <c r="AC95" i="1"/>
  <c r="AI9" i="1"/>
  <c r="AI24" i="1"/>
  <c r="AC117" i="1"/>
</calcChain>
</file>

<file path=xl/sharedStrings.xml><?xml version="1.0" encoding="utf-8"?>
<sst xmlns="http://schemas.openxmlformats.org/spreadsheetml/2006/main" count="196" uniqueCount="51">
  <si>
    <t>epoch</t>
  </si>
  <si>
    <t>accuracy</t>
  </si>
  <si>
    <t>auc</t>
  </si>
  <si>
    <t>loss</t>
  </si>
  <si>
    <t>lr</t>
  </si>
  <si>
    <t>precision</t>
  </si>
  <si>
    <t>recall</t>
  </si>
  <si>
    <t>val_accuracy</t>
  </si>
  <si>
    <t>val_auc</t>
  </si>
  <si>
    <t>val_loss</t>
  </si>
  <si>
    <t>val_precision</t>
  </si>
  <si>
    <t>val_recall</t>
  </si>
  <si>
    <t>val_weighted_accuracy</t>
  </si>
  <si>
    <t>weighted_accuracy</t>
  </si>
  <si>
    <t>TruePositives</t>
  </si>
  <si>
    <t>TrueNegatives</t>
  </si>
  <si>
    <t>FalsePositives</t>
  </si>
  <si>
    <t>FalseNegatives</t>
  </si>
  <si>
    <t>Normal</t>
  </si>
  <si>
    <t>RBBB</t>
  </si>
  <si>
    <t>PVC</t>
  </si>
  <si>
    <t>APC</t>
  </si>
  <si>
    <t>SVPB</t>
  </si>
  <si>
    <t>NESC</t>
  </si>
  <si>
    <t>UNKNOWN</t>
  </si>
  <si>
    <t>SVESC</t>
  </si>
  <si>
    <t>FUSION</t>
  </si>
  <si>
    <t>Sensitivity</t>
  </si>
  <si>
    <t>Specificity</t>
  </si>
  <si>
    <t>Balanced Acc</t>
  </si>
  <si>
    <t>f1</t>
  </si>
  <si>
    <t>TTA</t>
  </si>
  <si>
    <t>Generalizability to augmented</t>
  </si>
  <si>
    <t>Acc</t>
  </si>
  <si>
    <t>balanced acc</t>
  </si>
  <si>
    <t>NORMAL</t>
  </si>
  <si>
    <t>EXP 2</t>
  </si>
  <si>
    <t>TP</t>
  </si>
  <si>
    <t>TN</t>
  </si>
  <si>
    <t>FP</t>
  </si>
  <si>
    <t>FN</t>
  </si>
  <si>
    <t>sens</t>
  </si>
  <si>
    <t>spec</t>
  </si>
  <si>
    <t>Balanced acc</t>
  </si>
  <si>
    <t>F1</t>
  </si>
  <si>
    <t>Precision</t>
  </si>
  <si>
    <t>EXP 1</t>
  </si>
  <si>
    <t>EXP 3</t>
  </si>
  <si>
    <t>EXP 4</t>
  </si>
  <si>
    <t>macro-f1</t>
  </si>
  <si>
    <t>Support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</si>
</sst>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00"/>
  </numFmts>
  <fonts count="4" x14ac:knownFonts="1">
    <font>
      <sz val="12"/>
      <color theme="1"/>
      <name val="Calibri"/>
      <family val="2"/>
      <scheme val="minor"/>
    </font>
    <font>
      <sz val="12"/>
      <color rgb="FF383A42"/>
      <name val="Menlo"/>
      <family val="2"/>
    </font>
    <font>
      <sz val="12"/>
      <color rgb="FF986801"/>
      <name val="Menlo"/>
      <family val="2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11" fontId="0" fillId="0" borderId="0" xfId="0" applyNumberForma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Augmented Training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5716394195120223E-2"/>
          <c:y val="4.6385912049802441E-2"/>
          <c:w val="0.91404060591080816"/>
          <c:h val="0.8371738865459154"/>
        </c:manualLayout>
      </c:layout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Sheet1!$D$2:$D$82</c:f>
              <c:numCache>
                <c:formatCode>General</c:formatCode>
                <c:ptCount val="81"/>
                <c:pt idx="0">
                  <c:v>8.5886955261230399E-2</c:v>
                </c:pt>
                <c:pt idx="1">
                  <c:v>4.7480981796979897E-2</c:v>
                </c:pt>
                <c:pt idx="2">
                  <c:v>5.0356823951005901E-2</c:v>
                </c:pt>
                <c:pt idx="3">
                  <c:v>2.74629089981317E-2</c:v>
                </c:pt>
                <c:pt idx="4">
                  <c:v>3.6497522145509699E-2</c:v>
                </c:pt>
                <c:pt idx="5">
                  <c:v>1.34861301630735E-2</c:v>
                </c:pt>
                <c:pt idx="6">
                  <c:v>3.4728609025478301E-2</c:v>
                </c:pt>
                <c:pt idx="7">
                  <c:v>2.18040701001882E-2</c:v>
                </c:pt>
                <c:pt idx="8">
                  <c:v>2.2868430241942399E-2</c:v>
                </c:pt>
                <c:pt idx="9">
                  <c:v>2.8774870559573101E-2</c:v>
                </c:pt>
                <c:pt idx="10">
                  <c:v>1.8840476870536801E-2</c:v>
                </c:pt>
                <c:pt idx="11">
                  <c:v>1.5280391089618201E-2</c:v>
                </c:pt>
                <c:pt idx="12">
                  <c:v>1.26832816749811E-2</c:v>
                </c:pt>
                <c:pt idx="13">
                  <c:v>7.9018678516149504E-3</c:v>
                </c:pt>
                <c:pt idx="14">
                  <c:v>1.21392337605357E-2</c:v>
                </c:pt>
                <c:pt idx="15">
                  <c:v>1.3326446525752499E-2</c:v>
                </c:pt>
                <c:pt idx="16">
                  <c:v>8.5888924077153206E-3</c:v>
                </c:pt>
                <c:pt idx="17">
                  <c:v>6.1599519103765401E-3</c:v>
                </c:pt>
                <c:pt idx="18">
                  <c:v>1.13449245691299E-2</c:v>
                </c:pt>
                <c:pt idx="19">
                  <c:v>7.4491901323199203E-3</c:v>
                </c:pt>
                <c:pt idx="20">
                  <c:v>4.3787239119410497E-3</c:v>
                </c:pt>
                <c:pt idx="21">
                  <c:v>7.4418755248188903E-3</c:v>
                </c:pt>
                <c:pt idx="22">
                  <c:v>3.9697755128145201E-3</c:v>
                </c:pt>
                <c:pt idx="23">
                  <c:v>9.7439214587211592E-3</c:v>
                </c:pt>
                <c:pt idx="24">
                  <c:v>6.8525136448442901E-3</c:v>
                </c:pt>
                <c:pt idx="25">
                  <c:v>3.8241473957896198E-3</c:v>
                </c:pt>
                <c:pt idx="26">
                  <c:v>3.64773371256887E-3</c:v>
                </c:pt>
                <c:pt idx="27">
                  <c:v>7.0553203113376999E-3</c:v>
                </c:pt>
                <c:pt idx="28">
                  <c:v>1.3086112216114901E-2</c:v>
                </c:pt>
                <c:pt idx="29">
                  <c:v>9.0244589373469301E-3</c:v>
                </c:pt>
                <c:pt idx="30">
                  <c:v>1.0713710449635899E-2</c:v>
                </c:pt>
                <c:pt idx="31">
                  <c:v>4.1511966846883297E-3</c:v>
                </c:pt>
                <c:pt idx="32">
                  <c:v>4.2315623722970399E-3</c:v>
                </c:pt>
                <c:pt idx="33">
                  <c:v>4.6170405112206901E-3</c:v>
                </c:pt>
                <c:pt idx="34">
                  <c:v>3.6106801126152199E-3</c:v>
                </c:pt>
                <c:pt idx="35">
                  <c:v>4.0905936621129504E-3</c:v>
                </c:pt>
                <c:pt idx="36">
                  <c:v>2.4135960265993998E-3</c:v>
                </c:pt>
                <c:pt idx="37">
                  <c:v>3.4135414753109199E-3</c:v>
                </c:pt>
                <c:pt idx="38">
                  <c:v>2.4510244838893401E-3</c:v>
                </c:pt>
                <c:pt idx="39">
                  <c:v>2.0964767318218899E-3</c:v>
                </c:pt>
                <c:pt idx="40">
                  <c:v>2.4069002829492001E-3</c:v>
                </c:pt>
                <c:pt idx="41">
                  <c:v>2.6179163251072099E-3</c:v>
                </c:pt>
                <c:pt idx="42">
                  <c:v>2.84181372262537E-3</c:v>
                </c:pt>
                <c:pt idx="43">
                  <c:v>2.4675889872014501E-3</c:v>
                </c:pt>
                <c:pt idx="44">
                  <c:v>1.8637186149135199E-3</c:v>
                </c:pt>
                <c:pt idx="45">
                  <c:v>3.0352172907441798E-3</c:v>
                </c:pt>
                <c:pt idx="46">
                  <c:v>2.5314067024737501E-3</c:v>
                </c:pt>
                <c:pt idx="47">
                  <c:v>2.2744722664356201E-3</c:v>
                </c:pt>
                <c:pt idx="48">
                  <c:v>1.8996902508661101E-3</c:v>
                </c:pt>
                <c:pt idx="49">
                  <c:v>1.7459719674661699E-3</c:v>
                </c:pt>
                <c:pt idx="50">
                  <c:v>1.86631071846932E-3</c:v>
                </c:pt>
                <c:pt idx="51">
                  <c:v>1.6871370607987001E-3</c:v>
                </c:pt>
                <c:pt idx="52">
                  <c:v>1.6259440453722999E-3</c:v>
                </c:pt>
                <c:pt idx="53">
                  <c:v>1.5571574913337801E-3</c:v>
                </c:pt>
                <c:pt idx="54">
                  <c:v>1.57506752293556E-3</c:v>
                </c:pt>
                <c:pt idx="55">
                  <c:v>1.6938983462750901E-3</c:v>
                </c:pt>
                <c:pt idx="56">
                  <c:v>1.56940682791173E-3</c:v>
                </c:pt>
                <c:pt idx="57">
                  <c:v>1.5613215509802101E-3</c:v>
                </c:pt>
                <c:pt idx="58">
                  <c:v>1.5122772892936999E-3</c:v>
                </c:pt>
                <c:pt idx="59">
                  <c:v>1.48460862692445E-3</c:v>
                </c:pt>
                <c:pt idx="60">
                  <c:v>1.44700554665178E-3</c:v>
                </c:pt>
                <c:pt idx="61">
                  <c:v>1.45432399585843E-3</c:v>
                </c:pt>
                <c:pt idx="62">
                  <c:v>1.40112137887626E-3</c:v>
                </c:pt>
                <c:pt idx="63">
                  <c:v>1.3994799228385E-3</c:v>
                </c:pt>
                <c:pt idx="64">
                  <c:v>1.3887159293517401E-3</c:v>
                </c:pt>
                <c:pt idx="65">
                  <c:v>1.39286799822002E-3</c:v>
                </c:pt>
                <c:pt idx="66">
                  <c:v>1.5112987020984201E-3</c:v>
                </c:pt>
                <c:pt idx="67">
                  <c:v>1.4539497205987499E-3</c:v>
                </c:pt>
                <c:pt idx="68">
                  <c:v>1.4401288935914601E-3</c:v>
                </c:pt>
                <c:pt idx="69">
                  <c:v>1.4294700231403099E-3</c:v>
                </c:pt>
                <c:pt idx="70">
                  <c:v>1.39030802529305E-3</c:v>
                </c:pt>
                <c:pt idx="71">
                  <c:v>1.37791933957487E-3</c:v>
                </c:pt>
                <c:pt idx="72">
                  <c:v>1.39100349042564E-3</c:v>
                </c:pt>
                <c:pt idx="73">
                  <c:v>1.32432021200656E-3</c:v>
                </c:pt>
                <c:pt idx="74">
                  <c:v>1.36800832115113E-3</c:v>
                </c:pt>
                <c:pt idx="75">
                  <c:v>1.3709772611036799E-3</c:v>
                </c:pt>
                <c:pt idx="76">
                  <c:v>1.3566842535510601E-3</c:v>
                </c:pt>
                <c:pt idx="77">
                  <c:v>1.3597130309790299E-3</c:v>
                </c:pt>
                <c:pt idx="78">
                  <c:v>1.3423331547528501E-3</c:v>
                </c:pt>
                <c:pt idx="79">
                  <c:v>1.3229153119027599E-3</c:v>
                </c:pt>
                <c:pt idx="80">
                  <c:v>1.40100182034075E-3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EB-2344-A87F-A3F7D401BB88}"/>
            </c:ext>
          </c:extLst>
        </c:ser>
        <c:ser>
          <c:idx val="1"/>
          <c:order val="1"/>
          <c:tx>
            <c:strRef>
              <c:f>Sheet1!$J$1</c:f>
              <c:strCache>
                <c:ptCount val="1"/>
                <c:pt idx="0">
                  <c:v>val_loss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Sheet1!$J$2:$J$82</c:f>
              <c:numCache>
                <c:formatCode>General</c:formatCode>
                <c:ptCount val="81"/>
                <c:pt idx="0">
                  <c:v>27.1882419586181</c:v>
                </c:pt>
                <c:pt idx="1">
                  <c:v>39.256576538085902</c:v>
                </c:pt>
                <c:pt idx="2">
                  <c:v>57.4683418273925</c:v>
                </c:pt>
                <c:pt idx="3">
                  <c:v>122.290733337402</c:v>
                </c:pt>
                <c:pt idx="4">
                  <c:v>0.423441022634506</c:v>
                </c:pt>
                <c:pt idx="5">
                  <c:v>583.17803955078102</c:v>
                </c:pt>
                <c:pt idx="6">
                  <c:v>21.101831436157202</c:v>
                </c:pt>
                <c:pt idx="7">
                  <c:v>35.414276123046797</c:v>
                </c:pt>
                <c:pt idx="8">
                  <c:v>117.539459228515</c:v>
                </c:pt>
                <c:pt idx="9">
                  <c:v>11.8344278335571</c:v>
                </c:pt>
                <c:pt idx="10">
                  <c:v>20.974979400634702</c:v>
                </c:pt>
                <c:pt idx="11">
                  <c:v>9.3977527618408203</c:v>
                </c:pt>
                <c:pt idx="12">
                  <c:v>1.55415976047515</c:v>
                </c:pt>
                <c:pt idx="13">
                  <c:v>26.413537979125898</c:v>
                </c:pt>
                <c:pt idx="14">
                  <c:v>16.205083847045898</c:v>
                </c:pt>
                <c:pt idx="15">
                  <c:v>8.61616611480712</c:v>
                </c:pt>
                <c:pt idx="16">
                  <c:v>5.5438880920410103</c:v>
                </c:pt>
                <c:pt idx="17">
                  <c:v>18.564926147460898</c:v>
                </c:pt>
                <c:pt idx="18">
                  <c:v>19.146316528320298</c:v>
                </c:pt>
                <c:pt idx="19">
                  <c:v>7.6943850144743902E-3</c:v>
                </c:pt>
                <c:pt idx="20">
                  <c:v>5.2043991088867099</c:v>
                </c:pt>
                <c:pt idx="21">
                  <c:v>1.0195266455411901E-2</c:v>
                </c:pt>
                <c:pt idx="22">
                  <c:v>3.06686210632324</c:v>
                </c:pt>
                <c:pt idx="23">
                  <c:v>4.4090452194213796</c:v>
                </c:pt>
                <c:pt idx="24">
                  <c:v>0.31919044256210299</c:v>
                </c:pt>
                <c:pt idx="25">
                  <c:v>1.0891087055206199</c:v>
                </c:pt>
                <c:pt idx="26">
                  <c:v>7.2360682487487704</c:v>
                </c:pt>
                <c:pt idx="27">
                  <c:v>122.66886138916</c:v>
                </c:pt>
                <c:pt idx="28">
                  <c:v>32.714794158935497</c:v>
                </c:pt>
                <c:pt idx="29">
                  <c:v>6.6338367462158203</c:v>
                </c:pt>
                <c:pt idx="30">
                  <c:v>0.12330858409404701</c:v>
                </c:pt>
                <c:pt idx="31">
                  <c:v>2.5611801147460902</c:v>
                </c:pt>
                <c:pt idx="32">
                  <c:v>4.5482597351074201</c:v>
                </c:pt>
                <c:pt idx="33">
                  <c:v>0.40232715010643</c:v>
                </c:pt>
                <c:pt idx="34">
                  <c:v>0.41393905878067</c:v>
                </c:pt>
                <c:pt idx="35">
                  <c:v>4.7019347548484802E-3</c:v>
                </c:pt>
                <c:pt idx="36">
                  <c:v>0.87564527988433805</c:v>
                </c:pt>
                <c:pt idx="37">
                  <c:v>0.21142323315143499</c:v>
                </c:pt>
                <c:pt idx="38">
                  <c:v>2.9243109747767401E-3</c:v>
                </c:pt>
                <c:pt idx="39">
                  <c:v>0.11980732530355399</c:v>
                </c:pt>
                <c:pt idx="40">
                  <c:v>0.34735271334648099</c:v>
                </c:pt>
                <c:pt idx="41">
                  <c:v>0.23888242244720401</c:v>
                </c:pt>
                <c:pt idx="42">
                  <c:v>0.183168619871139</c:v>
                </c:pt>
                <c:pt idx="43">
                  <c:v>3.0016906093805998E-3</c:v>
                </c:pt>
                <c:pt idx="44">
                  <c:v>0.21007430553436199</c:v>
                </c:pt>
                <c:pt idx="45">
                  <c:v>6.0751862823963103E-2</c:v>
                </c:pt>
                <c:pt idx="46">
                  <c:v>1.4050506055354999E-2</c:v>
                </c:pt>
                <c:pt idx="47">
                  <c:v>2.98601062968373E-3</c:v>
                </c:pt>
                <c:pt idx="48">
                  <c:v>2.6503568515181498E-3</c:v>
                </c:pt>
                <c:pt idx="49">
                  <c:v>3.1692502088844698E-3</c:v>
                </c:pt>
                <c:pt idx="50">
                  <c:v>3.56613867916166E-3</c:v>
                </c:pt>
                <c:pt idx="51">
                  <c:v>2.70581268705427E-3</c:v>
                </c:pt>
                <c:pt idx="52">
                  <c:v>2.61069694533944E-3</c:v>
                </c:pt>
                <c:pt idx="53">
                  <c:v>2.8717943932860999E-3</c:v>
                </c:pt>
                <c:pt idx="54">
                  <c:v>7.9418336972594192E-3</c:v>
                </c:pt>
                <c:pt idx="55">
                  <c:v>5.5789840407669501E-3</c:v>
                </c:pt>
                <c:pt idx="56">
                  <c:v>2.4842636194080101E-3</c:v>
                </c:pt>
                <c:pt idx="57">
                  <c:v>3.0615723226219398E-3</c:v>
                </c:pt>
                <c:pt idx="58">
                  <c:v>3.64552927203476E-3</c:v>
                </c:pt>
                <c:pt idx="59">
                  <c:v>2.4225316010415502E-3</c:v>
                </c:pt>
                <c:pt idx="60">
                  <c:v>2.29134084656834E-3</c:v>
                </c:pt>
                <c:pt idx="61">
                  <c:v>2.4023756850510801E-3</c:v>
                </c:pt>
                <c:pt idx="62">
                  <c:v>2.5618518702685798E-3</c:v>
                </c:pt>
                <c:pt idx="63">
                  <c:v>2.4737170897424199E-3</c:v>
                </c:pt>
                <c:pt idx="64">
                  <c:v>2.2972300648689201E-3</c:v>
                </c:pt>
                <c:pt idx="65">
                  <c:v>2.9553610365837799E-3</c:v>
                </c:pt>
                <c:pt idx="66">
                  <c:v>3.44361923635005E-3</c:v>
                </c:pt>
                <c:pt idx="67">
                  <c:v>2.5360293220728601E-3</c:v>
                </c:pt>
                <c:pt idx="68">
                  <c:v>2.5492457207292301E-3</c:v>
                </c:pt>
                <c:pt idx="69">
                  <c:v>2.82609486021101E-3</c:v>
                </c:pt>
                <c:pt idx="70">
                  <c:v>2.6347343809902599E-3</c:v>
                </c:pt>
                <c:pt idx="71">
                  <c:v>2.4324806872755198E-3</c:v>
                </c:pt>
                <c:pt idx="72">
                  <c:v>2.9602940194308701E-3</c:v>
                </c:pt>
                <c:pt idx="73">
                  <c:v>2.47517903335392E-3</c:v>
                </c:pt>
                <c:pt idx="74">
                  <c:v>2.38324236124753E-3</c:v>
                </c:pt>
                <c:pt idx="75">
                  <c:v>2.3908843286335399E-3</c:v>
                </c:pt>
                <c:pt idx="76">
                  <c:v>2.4353098124265601E-3</c:v>
                </c:pt>
                <c:pt idx="77">
                  <c:v>2.4154623970389301E-3</c:v>
                </c:pt>
                <c:pt idx="78">
                  <c:v>2.4434237275272599E-3</c:v>
                </c:pt>
                <c:pt idx="79">
                  <c:v>2.4983836337923999E-3</c:v>
                </c:pt>
                <c:pt idx="80">
                  <c:v>2.47231870889663E-3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EB-2344-A87F-A3F7D401BB8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582885615"/>
        <c:axId val="1537780175"/>
      </c:lineChart>
      <c:catAx>
        <c:axId val="15828856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7780175"/>
        <c:crossesAt val="1.0000000000000004E-5"/>
        <c:auto val="1"/>
        <c:lblAlgn val="ctr"/>
        <c:lblOffset val="100"/>
        <c:tickLblSkip val="10"/>
        <c:tickMarkSkip val="10"/>
        <c:noMultiLvlLbl val="0"/>
      </c:catAx>
      <c:valAx>
        <c:axId val="153778017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Categorical Crossentropy Loss</a:t>
                </a:r>
              </a:p>
            </c:rich>
          </c:tx>
          <c:layout>
            <c:manualLayout>
              <c:xMode val="edge"/>
              <c:yMode val="edge"/>
              <c:x val="1.0762331838565023E-2"/>
              <c:y val="0.313413129860315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885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Raw Training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Sheet1!$D$93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Sheet1!$D$94:$D$155</c:f>
              <c:numCache>
                <c:formatCode>General</c:formatCode>
                <c:ptCount val="62"/>
                <c:pt idx="0">
                  <c:v>0.1432516425848</c:v>
                </c:pt>
                <c:pt idx="1">
                  <c:v>5.5436287075281102E-2</c:v>
                </c:pt>
                <c:pt idx="2">
                  <c:v>4.9547478556632898E-2</c:v>
                </c:pt>
                <c:pt idx="3">
                  <c:v>3.4948065876960699E-2</c:v>
                </c:pt>
                <c:pt idx="4">
                  <c:v>3.0982716009020798E-2</c:v>
                </c:pt>
                <c:pt idx="5">
                  <c:v>2.8402311727404501E-2</c:v>
                </c:pt>
                <c:pt idx="6">
                  <c:v>2.4285946041345499E-2</c:v>
                </c:pt>
                <c:pt idx="7">
                  <c:v>2.29429863393306E-2</c:v>
                </c:pt>
                <c:pt idx="8">
                  <c:v>2.0150778815150198E-2</c:v>
                </c:pt>
                <c:pt idx="9">
                  <c:v>1.7284769564866999E-2</c:v>
                </c:pt>
                <c:pt idx="10">
                  <c:v>1.7202949151396699E-2</c:v>
                </c:pt>
                <c:pt idx="11">
                  <c:v>1.6487993299961E-2</c:v>
                </c:pt>
                <c:pt idx="12">
                  <c:v>1.54319191351532E-2</c:v>
                </c:pt>
                <c:pt idx="13">
                  <c:v>1.48846702650189E-2</c:v>
                </c:pt>
                <c:pt idx="14">
                  <c:v>1.6592402011155999E-2</c:v>
                </c:pt>
                <c:pt idx="15">
                  <c:v>1.3910563662648199E-2</c:v>
                </c:pt>
                <c:pt idx="16">
                  <c:v>1.8043996766209599E-2</c:v>
                </c:pt>
                <c:pt idx="17">
                  <c:v>1.5022872015833799E-2</c:v>
                </c:pt>
                <c:pt idx="18">
                  <c:v>1.3876940123736799E-2</c:v>
                </c:pt>
                <c:pt idx="19">
                  <c:v>1.22001050040125E-2</c:v>
                </c:pt>
                <c:pt idx="20">
                  <c:v>1.1203523725271201E-2</c:v>
                </c:pt>
                <c:pt idx="21">
                  <c:v>1.0987020097672899E-2</c:v>
                </c:pt>
                <c:pt idx="22">
                  <c:v>1.03293964639306E-2</c:v>
                </c:pt>
                <c:pt idx="23">
                  <c:v>1.09934033825993E-2</c:v>
                </c:pt>
                <c:pt idx="24">
                  <c:v>9.4385286793112703E-3</c:v>
                </c:pt>
                <c:pt idx="25">
                  <c:v>9.7490120679140004E-3</c:v>
                </c:pt>
                <c:pt idx="26">
                  <c:v>8.9576859027147293E-3</c:v>
                </c:pt>
                <c:pt idx="27">
                  <c:v>9.2586074024438806E-3</c:v>
                </c:pt>
                <c:pt idx="28">
                  <c:v>9.3824090436100908E-3</c:v>
                </c:pt>
                <c:pt idx="29">
                  <c:v>8.8336886838078499E-3</c:v>
                </c:pt>
                <c:pt idx="30">
                  <c:v>1.9228236749768202E-2</c:v>
                </c:pt>
                <c:pt idx="31">
                  <c:v>1.37837147340178E-2</c:v>
                </c:pt>
                <c:pt idx="32">
                  <c:v>1.12611018121242E-2</c:v>
                </c:pt>
                <c:pt idx="33">
                  <c:v>9.1986516490578599E-3</c:v>
                </c:pt>
                <c:pt idx="34">
                  <c:v>7.1335588581859996E-3</c:v>
                </c:pt>
                <c:pt idx="35">
                  <c:v>6.4119785092771001E-3</c:v>
                </c:pt>
                <c:pt idx="36">
                  <c:v>6.2798438593745197E-3</c:v>
                </c:pt>
                <c:pt idx="37">
                  <c:v>6.1649922281503599E-3</c:v>
                </c:pt>
                <c:pt idx="38">
                  <c:v>5.9211128391325396E-3</c:v>
                </c:pt>
                <c:pt idx="39">
                  <c:v>5.5829756893217503E-3</c:v>
                </c:pt>
                <c:pt idx="40">
                  <c:v>5.5585764348506901E-3</c:v>
                </c:pt>
                <c:pt idx="41">
                  <c:v>5.5186608806252401E-3</c:v>
                </c:pt>
                <c:pt idx="42">
                  <c:v>5.4562352597713401E-3</c:v>
                </c:pt>
                <c:pt idx="43">
                  <c:v>5.4355990141630103E-3</c:v>
                </c:pt>
                <c:pt idx="44">
                  <c:v>5.0634448416530999E-3</c:v>
                </c:pt>
                <c:pt idx="45">
                  <c:v>5.2169994451105499E-3</c:v>
                </c:pt>
                <c:pt idx="46">
                  <c:v>4.9561834894120598E-3</c:v>
                </c:pt>
                <c:pt idx="47">
                  <c:v>5.0004506483673997E-3</c:v>
                </c:pt>
                <c:pt idx="48">
                  <c:v>4.7329203225672202E-3</c:v>
                </c:pt>
                <c:pt idx="49">
                  <c:v>4.6424455940723402E-3</c:v>
                </c:pt>
                <c:pt idx="50">
                  <c:v>4.7897440381348098E-3</c:v>
                </c:pt>
                <c:pt idx="51">
                  <c:v>4.57847025245428E-3</c:v>
                </c:pt>
                <c:pt idx="52">
                  <c:v>4.6341270208358704E-3</c:v>
                </c:pt>
                <c:pt idx="53">
                  <c:v>4.4337580911815097E-3</c:v>
                </c:pt>
                <c:pt idx="54">
                  <c:v>4.3682632967829704E-3</c:v>
                </c:pt>
                <c:pt idx="55">
                  <c:v>4.44511929526925E-3</c:v>
                </c:pt>
                <c:pt idx="56">
                  <c:v>4.10087360069155E-3</c:v>
                </c:pt>
                <c:pt idx="57">
                  <c:v>4.1486900299787504E-3</c:v>
                </c:pt>
                <c:pt idx="58">
                  <c:v>4.1203959845006397E-3</c:v>
                </c:pt>
                <c:pt idx="59">
                  <c:v>4.1313995607197198E-3</c:v>
                </c:pt>
                <c:pt idx="60">
                  <c:v>4.0221051312983001E-3</c:v>
                </c:pt>
                <c:pt idx="61">
                  <c:v>3.3244809601455901E-3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BA-A346-B969-4296A8C7637F}"/>
            </c:ext>
          </c:extLst>
        </c:ser>
        <c:ser>
          <c:idx val="1"/>
          <c:order val="1"/>
          <c:tx>
            <c:strRef>
              <c:f>Sheet1!$J$93</c:f>
              <c:strCache>
                <c:ptCount val="1"/>
                <c:pt idx="0">
                  <c:v>val_loss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Sheet1!$J$94:$J$155</c:f>
              <c:numCache>
                <c:formatCode>General</c:formatCode>
                <c:ptCount val="62"/>
                <c:pt idx="0">
                  <c:v>7.41140842437744E-2</c:v>
                </c:pt>
                <c:pt idx="1">
                  <c:v>7.7669933438301003E-2</c:v>
                </c:pt>
                <c:pt idx="2">
                  <c:v>0.80273610353469804</c:v>
                </c:pt>
                <c:pt idx="3">
                  <c:v>3.7179820239543901E-2</c:v>
                </c:pt>
                <c:pt idx="4">
                  <c:v>4.0839098393917E-2</c:v>
                </c:pt>
                <c:pt idx="5">
                  <c:v>2.9016451910138099E-2</c:v>
                </c:pt>
                <c:pt idx="6">
                  <c:v>2.9299205169081601E-2</c:v>
                </c:pt>
                <c:pt idx="7">
                  <c:v>2.5513753294944701E-2</c:v>
                </c:pt>
                <c:pt idx="8">
                  <c:v>2.6639616116881301E-2</c:v>
                </c:pt>
                <c:pt idx="9">
                  <c:v>2.2281924262642801E-2</c:v>
                </c:pt>
                <c:pt idx="10">
                  <c:v>1.9732596352696401E-2</c:v>
                </c:pt>
                <c:pt idx="11">
                  <c:v>3.61116901040077E-2</c:v>
                </c:pt>
                <c:pt idx="12">
                  <c:v>2.8395304456353101E-2</c:v>
                </c:pt>
                <c:pt idx="13">
                  <c:v>7.3053903877735096E-2</c:v>
                </c:pt>
                <c:pt idx="14">
                  <c:v>2.44790446013212E-2</c:v>
                </c:pt>
                <c:pt idx="15">
                  <c:v>6.2272265553474399E-2</c:v>
                </c:pt>
                <c:pt idx="16">
                  <c:v>2.4379014968872001E-2</c:v>
                </c:pt>
                <c:pt idx="17">
                  <c:v>2.00688857585191E-2</c:v>
                </c:pt>
                <c:pt idx="18">
                  <c:v>1.8393157050013501E-2</c:v>
                </c:pt>
                <c:pt idx="19">
                  <c:v>1.70196499675512E-2</c:v>
                </c:pt>
                <c:pt idx="20">
                  <c:v>6.3870958983898093E-2</c:v>
                </c:pt>
                <c:pt idx="21">
                  <c:v>1.65189821273088E-2</c:v>
                </c:pt>
                <c:pt idx="22">
                  <c:v>2.6591224595904302E-2</c:v>
                </c:pt>
                <c:pt idx="23">
                  <c:v>1.7659936100244501E-2</c:v>
                </c:pt>
                <c:pt idx="24">
                  <c:v>1.8049195408821099E-2</c:v>
                </c:pt>
                <c:pt idx="25">
                  <c:v>1.64319612085819E-2</c:v>
                </c:pt>
                <c:pt idx="26">
                  <c:v>1.77935976535081E-2</c:v>
                </c:pt>
                <c:pt idx="27">
                  <c:v>2.51062028110027E-2</c:v>
                </c:pt>
                <c:pt idx="28">
                  <c:v>1.55529361218214E-2</c:v>
                </c:pt>
                <c:pt idx="29">
                  <c:v>1.55526166781783E-2</c:v>
                </c:pt>
                <c:pt idx="30">
                  <c:v>2.2215733304619699E-2</c:v>
                </c:pt>
                <c:pt idx="31">
                  <c:v>2.8582172468304599E-2</c:v>
                </c:pt>
                <c:pt idx="32">
                  <c:v>3.5672295838594402E-2</c:v>
                </c:pt>
                <c:pt idx="33">
                  <c:v>1.6589341685175799E-2</c:v>
                </c:pt>
                <c:pt idx="34">
                  <c:v>1.4266626909375101E-2</c:v>
                </c:pt>
                <c:pt idx="35">
                  <c:v>1.35888783261179E-2</c:v>
                </c:pt>
                <c:pt idx="36">
                  <c:v>1.41823394224047E-2</c:v>
                </c:pt>
                <c:pt idx="37">
                  <c:v>1.5579145401716199E-2</c:v>
                </c:pt>
                <c:pt idx="38">
                  <c:v>1.42957875505089E-2</c:v>
                </c:pt>
                <c:pt idx="39">
                  <c:v>1.40380095690488E-2</c:v>
                </c:pt>
                <c:pt idx="40">
                  <c:v>1.46895432844758E-2</c:v>
                </c:pt>
                <c:pt idx="41">
                  <c:v>1.33843263611197E-2</c:v>
                </c:pt>
                <c:pt idx="42">
                  <c:v>1.5250529162585701E-2</c:v>
                </c:pt>
                <c:pt idx="43">
                  <c:v>1.5123032964766E-2</c:v>
                </c:pt>
                <c:pt idx="44">
                  <c:v>1.3987833634018801E-2</c:v>
                </c:pt>
                <c:pt idx="45">
                  <c:v>1.4522209763526899E-2</c:v>
                </c:pt>
                <c:pt idx="46">
                  <c:v>1.62991378456354E-2</c:v>
                </c:pt>
                <c:pt idx="47">
                  <c:v>1.4493245631456301E-2</c:v>
                </c:pt>
                <c:pt idx="48">
                  <c:v>1.4846376143395901E-2</c:v>
                </c:pt>
                <c:pt idx="49">
                  <c:v>1.58929135650396E-2</c:v>
                </c:pt>
                <c:pt idx="50">
                  <c:v>1.5413359738886301E-2</c:v>
                </c:pt>
                <c:pt idx="51">
                  <c:v>1.51461344212293E-2</c:v>
                </c:pt>
                <c:pt idx="52">
                  <c:v>1.4567145146429501E-2</c:v>
                </c:pt>
                <c:pt idx="53">
                  <c:v>1.62403285503387E-2</c:v>
                </c:pt>
                <c:pt idx="54">
                  <c:v>1.46461948752403E-2</c:v>
                </c:pt>
                <c:pt idx="55">
                  <c:v>1.58005803823471E-2</c:v>
                </c:pt>
                <c:pt idx="56">
                  <c:v>1.7473343759775099E-2</c:v>
                </c:pt>
                <c:pt idx="57">
                  <c:v>1.4484928920865E-2</c:v>
                </c:pt>
                <c:pt idx="58">
                  <c:v>2.2074211388826301E-2</c:v>
                </c:pt>
                <c:pt idx="59">
                  <c:v>1.5097939409315499E-2</c:v>
                </c:pt>
                <c:pt idx="60">
                  <c:v>1.40211228281259E-2</c:v>
                </c:pt>
                <c:pt idx="61">
                  <c:v>1.42558999359607E-2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BA-A346-B969-4296A8C763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2863103"/>
        <c:axId val="1212864735"/>
      </c:lineChart>
      <c:catAx>
        <c:axId val="12128631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864735"/>
        <c:crossesAt val="1.0000000000000004E-5"/>
        <c:auto val="1"/>
        <c:lblAlgn val="ctr"/>
        <c:lblOffset val="100"/>
        <c:tickLblSkip val="10"/>
        <c:noMultiLvlLbl val="0"/>
      </c:catAx>
      <c:valAx>
        <c:axId val="121286473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Categorical Crossentropy 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863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608515</xdr:colOff>
      <xdr:row>4</xdr:row>
      <xdr:rowOff>11072</xdr:rowOff>
    </xdr:from>
    <xdr:to>
      <xdr:col>35</xdr:col>
      <xdr:colOff>117882</xdr:colOff>
      <xdr:row>44</xdr:row>
      <xdr:rowOff>87272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85EB91D-D5D8-A542-86C4-DC47335A89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506154</xdr:colOff>
      <xdr:row>123</xdr:row>
      <xdr:rowOff>12917</xdr:rowOff>
    </xdr:from>
    <xdr:to>
      <xdr:col>29</xdr:col>
      <xdr:colOff>3690</xdr:colOff>
      <xdr:row>162</xdr:row>
      <xdr:rowOff>51018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4A9EA57-4D8F-B647-B6F4-C5309FD57B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B181D-E4EF-2E44-8556-DED6C2025210}">
  <dimension ref="A1:AI199"/>
  <sheetViews>
    <sheetView topLeftCell="C79" zoomScale="117" workbookViewId="0">
      <selection activeCell="J94" sqref="J94:J155"/>
    </sheetView>
  </sheetViews>
  <sheetFormatPr baseColWidth="10" defaultRowHeight="16" x14ac:dyDescent="0.2"/>
  <cols>
    <col min="13" max="14" width="19.1640625" customWidth="1"/>
    <col min="22" max="24" width="12.6640625" bestFit="1" customWidth="1"/>
    <col min="26" max="26" width="11.6640625" bestFit="1" customWidth="1"/>
    <col min="35" max="35" width="12.6640625" bestFit="1" customWidth="1"/>
  </cols>
  <sheetData>
    <row r="1" spans="1:35" x14ac:dyDescent="0.2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W1" t="s">
        <v>14</v>
      </c>
      <c r="X1" t="s">
        <v>15</v>
      </c>
      <c r="Y1" t="s">
        <v>16</v>
      </c>
      <c r="Z1" t="s">
        <v>17</v>
      </c>
      <c r="AB1" t="s">
        <v>27</v>
      </c>
      <c r="AC1" t="s">
        <v>28</v>
      </c>
      <c r="AD1" t="s">
        <v>33</v>
      </c>
      <c r="AE1" t="s">
        <v>30</v>
      </c>
      <c r="AF1" t="s">
        <v>5</v>
      </c>
      <c r="AI1" t="s">
        <v>34</v>
      </c>
    </row>
    <row r="2" spans="1:35" x14ac:dyDescent="0.2">
      <c r="A2" s="2">
        <v>0</v>
      </c>
      <c r="B2">
        <v>0.99430763721465998</v>
      </c>
      <c r="C2">
        <v>0.99907410144805897</v>
      </c>
      <c r="D2">
        <v>8.5886955261230399E-2</v>
      </c>
      <c r="E2">
        <v>0.1</v>
      </c>
      <c r="F2">
        <v>0.97917664051055897</v>
      </c>
      <c r="G2">
        <v>0.96942585706710804</v>
      </c>
      <c r="H2">
        <v>0.82134306430816595</v>
      </c>
      <c r="I2">
        <v>0.56402999162673895</v>
      </c>
      <c r="J2">
        <v>27.1882419586181</v>
      </c>
      <c r="K2">
        <v>0.194292277097702</v>
      </c>
      <c r="L2">
        <v>0.193175464868545</v>
      </c>
      <c r="M2">
        <v>0.19544671475887199</v>
      </c>
      <c r="N2">
        <v>0.97438222169876099</v>
      </c>
      <c r="V2" t="s">
        <v>18</v>
      </c>
      <c r="W2">
        <v>128815</v>
      </c>
      <c r="X2">
        <v>25641</v>
      </c>
      <c r="Y2">
        <v>73</v>
      </c>
      <c r="Z2">
        <v>185</v>
      </c>
      <c r="AB2" s="6">
        <f>W2/(W2+Z2)</f>
        <v>0.99856589147286823</v>
      </c>
      <c r="AC2" s="6">
        <f>X2/(X2+Y2)</f>
        <v>0.99716107956755073</v>
      </c>
      <c r="AD2" s="6">
        <f>(W2+X2)/(W2 + X2 + Y2 + Z2)</f>
        <v>0.99833240689271818</v>
      </c>
      <c r="AE2" s="6">
        <f>(2*W2)/(2*W2 + Y2 + Z2)</f>
        <v>0.99899956570294079</v>
      </c>
      <c r="AF2" s="6">
        <f>W2/(W2+Y2)</f>
        <v>0.99943361678356402</v>
      </c>
      <c r="AG2" s="4"/>
      <c r="AH2" s="5">
        <f>AVERAGE(AE2:AE10)</f>
        <v>0.88097932590577321</v>
      </c>
      <c r="AI2" s="4">
        <f>(AB2+AC2)/2</f>
        <v>0.99786348552020954</v>
      </c>
    </row>
    <row r="3" spans="1:35" x14ac:dyDescent="0.2">
      <c r="A3" s="2">
        <v>1</v>
      </c>
      <c r="B3">
        <v>0.99704438447952204</v>
      </c>
      <c r="C3">
        <v>0.99939543008804299</v>
      </c>
      <c r="D3">
        <v>4.7480981796979897E-2</v>
      </c>
      <c r="E3">
        <v>0.1</v>
      </c>
      <c r="F3">
        <v>0.98786193132400502</v>
      </c>
      <c r="G3">
        <v>0.98556274175643899</v>
      </c>
      <c r="H3">
        <v>0.81469035148620605</v>
      </c>
      <c r="I3">
        <v>0.52819305658340399</v>
      </c>
      <c r="J3">
        <v>39.256576538085902</v>
      </c>
      <c r="K3">
        <v>0.16604220867156899</v>
      </c>
      <c r="L3">
        <v>0.16600646078586501</v>
      </c>
      <c r="M3">
        <v>0.16600646078586501</v>
      </c>
      <c r="N3">
        <v>0.98668217658996504</v>
      </c>
      <c r="V3" t="s">
        <v>19</v>
      </c>
      <c r="W3">
        <v>3173</v>
      </c>
      <c r="X3">
        <v>151541</v>
      </c>
      <c r="Y3">
        <v>0</v>
      </c>
      <c r="Z3">
        <v>0</v>
      </c>
      <c r="AB3" s="6">
        <f t="shared" ref="AB3:AB10" si="0">W3/(W3+Z3)</f>
        <v>1</v>
      </c>
      <c r="AC3" s="6">
        <f t="shared" ref="AC3:AC10" si="1">X3/(X3+Y3)</f>
        <v>1</v>
      </c>
      <c r="AD3" s="6">
        <f t="shared" ref="AD3:AD10" si="2">(W3+X3)/(W3 + X3 + Y3 + Z3)</f>
        <v>1</v>
      </c>
      <c r="AE3" s="6">
        <f t="shared" ref="AE3:AE10" si="3">(2*W3)/(2*W3 + Y3 + Z3)</f>
        <v>1</v>
      </c>
      <c r="AF3" s="6">
        <f t="shared" ref="AF3:AF10" si="4">W3/(W3+Y3)</f>
        <v>1</v>
      </c>
      <c r="AH3" s="5"/>
      <c r="AI3" s="4">
        <f t="shared" ref="AI3:AI10" si="5">(AB3+AC3)/2</f>
        <v>1</v>
      </c>
    </row>
    <row r="4" spans="1:35" x14ac:dyDescent="0.2">
      <c r="A4" s="2">
        <v>2</v>
      </c>
      <c r="B4">
        <v>0.99673634767532304</v>
      </c>
      <c r="C4">
        <v>0.99941831827163696</v>
      </c>
      <c r="D4">
        <v>5.0356823951005901E-2</v>
      </c>
      <c r="E4">
        <v>0.1</v>
      </c>
      <c r="F4">
        <v>0.98661732673644997</v>
      </c>
      <c r="G4">
        <v>0.98403775691985995</v>
      </c>
      <c r="H4">
        <v>0.809023797512054</v>
      </c>
      <c r="I4">
        <v>0.52608197927474898</v>
      </c>
      <c r="J4">
        <v>57.4683418273925</v>
      </c>
      <c r="K4">
        <v>0.14024804532527901</v>
      </c>
      <c r="L4">
        <v>0.14010764658451</v>
      </c>
      <c r="M4">
        <v>0.140398278832435</v>
      </c>
      <c r="N4">
        <v>0.98529243469238204</v>
      </c>
      <c r="V4" t="s">
        <v>20</v>
      </c>
      <c r="W4">
        <v>19946</v>
      </c>
      <c r="X4">
        <v>134689</v>
      </c>
      <c r="Y4">
        <v>17</v>
      </c>
      <c r="Z4">
        <v>62</v>
      </c>
      <c r="AB4" s="6">
        <f t="shared" si="0"/>
        <v>0.99690123950419829</v>
      </c>
      <c r="AC4" s="6">
        <f t="shared" si="1"/>
        <v>0.9998737992368566</v>
      </c>
      <c r="AD4" s="6">
        <f t="shared" si="2"/>
        <v>0.99948938040513469</v>
      </c>
      <c r="AE4" s="6">
        <f t="shared" si="3"/>
        <v>0.99802356708613749</v>
      </c>
      <c r="AF4" s="6">
        <f t="shared" si="4"/>
        <v>0.99914842458548314</v>
      </c>
      <c r="AH4" s="5"/>
      <c r="AI4" s="4">
        <f t="shared" si="5"/>
        <v>0.99838751937052739</v>
      </c>
    </row>
    <row r="5" spans="1:35" x14ac:dyDescent="0.2">
      <c r="A5" s="2">
        <v>3</v>
      </c>
      <c r="B5">
        <v>0.998290956020355</v>
      </c>
      <c r="C5">
        <v>0.99966341257095304</v>
      </c>
      <c r="D5">
        <v>2.74629089981317E-2</v>
      </c>
      <c r="E5">
        <v>0.1</v>
      </c>
      <c r="F5">
        <v>0.99263054132461503</v>
      </c>
      <c r="G5">
        <v>0.99205237627029397</v>
      </c>
      <c r="H5">
        <v>0.80157732963562001</v>
      </c>
      <c r="I5">
        <v>0.49834036827087402</v>
      </c>
      <c r="J5">
        <v>122.290733337402</v>
      </c>
      <c r="K5">
        <v>0.10701250284910201</v>
      </c>
      <c r="L5">
        <v>0.106986008584499</v>
      </c>
      <c r="M5">
        <v>0.107018299400806</v>
      </c>
      <c r="N5">
        <v>0.99232983589172297</v>
      </c>
      <c r="V5" t="s">
        <v>26</v>
      </c>
      <c r="W5">
        <v>438</v>
      </c>
      <c r="X5">
        <v>154248</v>
      </c>
      <c r="Y5">
        <v>28</v>
      </c>
      <c r="Z5">
        <v>0</v>
      </c>
      <c r="AB5" s="6">
        <f t="shared" si="0"/>
        <v>1</v>
      </c>
      <c r="AC5" s="6">
        <f t="shared" si="1"/>
        <v>0.99981850709118725</v>
      </c>
      <c r="AD5" s="6">
        <f t="shared" si="2"/>
        <v>0.99981902090308572</v>
      </c>
      <c r="AE5" s="6">
        <f t="shared" si="3"/>
        <v>0.96902654867256632</v>
      </c>
      <c r="AF5" s="6">
        <f t="shared" si="4"/>
        <v>0.93991416309012876</v>
      </c>
      <c r="AH5" s="5"/>
      <c r="AI5" s="4">
        <f t="shared" si="5"/>
        <v>0.99990925354559357</v>
      </c>
    </row>
    <row r="6" spans="1:35" x14ac:dyDescent="0.2">
      <c r="A6" s="2">
        <v>4</v>
      </c>
      <c r="B6">
        <v>0.99775910377502397</v>
      </c>
      <c r="C6">
        <v>0.99951928853988603</v>
      </c>
      <c r="D6">
        <v>3.6497522145509699E-2</v>
      </c>
      <c r="E6">
        <v>0.1</v>
      </c>
      <c r="F6">
        <v>0.99066787958145097</v>
      </c>
      <c r="G6">
        <v>0.98920106887817305</v>
      </c>
      <c r="H6">
        <v>0.97880828380584695</v>
      </c>
      <c r="I6">
        <v>0.98145860433578402</v>
      </c>
      <c r="J6">
        <v>0.423441022634506</v>
      </c>
      <c r="K6">
        <v>0.90498816967010498</v>
      </c>
      <c r="L6">
        <v>0.90420883893966597</v>
      </c>
      <c r="M6">
        <v>0.90462863445281905</v>
      </c>
      <c r="N6">
        <v>0.98983013629913297</v>
      </c>
      <c r="V6" t="s">
        <v>21</v>
      </c>
      <c r="W6">
        <v>1925</v>
      </c>
      <c r="X6">
        <v>152721</v>
      </c>
      <c r="Y6">
        <v>50</v>
      </c>
      <c r="Z6">
        <v>18</v>
      </c>
      <c r="AB6" s="6">
        <f t="shared" si="0"/>
        <v>0.99073597529593416</v>
      </c>
      <c r="AC6" s="6">
        <f t="shared" si="1"/>
        <v>0.9996727127530749</v>
      </c>
      <c r="AD6" s="6">
        <f t="shared" si="2"/>
        <v>0.99956047933606529</v>
      </c>
      <c r="AE6" s="6">
        <f t="shared" si="3"/>
        <v>0.98264420622766713</v>
      </c>
      <c r="AF6" s="6">
        <f t="shared" si="4"/>
        <v>0.97468354430379744</v>
      </c>
      <c r="AH6" s="5"/>
      <c r="AI6" s="4">
        <f t="shared" si="5"/>
        <v>0.99520434402450453</v>
      </c>
    </row>
    <row r="7" spans="1:35" x14ac:dyDescent="0.2">
      <c r="A7" s="2">
        <v>5</v>
      </c>
      <c r="B7">
        <v>0.99912744760513295</v>
      </c>
      <c r="C7">
        <v>0.99986529350280695</v>
      </c>
      <c r="D7">
        <v>1.34861301630735E-2</v>
      </c>
      <c r="E7">
        <v>0.1</v>
      </c>
      <c r="F7">
        <v>0.99615436792373602</v>
      </c>
      <c r="G7">
        <v>0.99605429172515803</v>
      </c>
      <c r="H7">
        <v>0.80168116092681796</v>
      </c>
      <c r="I7">
        <v>0.49805027246475198</v>
      </c>
      <c r="J7">
        <v>583.17803955078102</v>
      </c>
      <c r="K7">
        <v>0.107578039169311</v>
      </c>
      <c r="L7">
        <v>0.107578039169311</v>
      </c>
      <c r="M7">
        <v>0.107578039169311</v>
      </c>
      <c r="N7">
        <v>0.99610811471938998</v>
      </c>
      <c r="V7" t="s">
        <v>22</v>
      </c>
      <c r="W7">
        <v>16</v>
      </c>
      <c r="X7">
        <v>154677</v>
      </c>
      <c r="Y7">
        <v>21</v>
      </c>
      <c r="Z7">
        <v>0</v>
      </c>
      <c r="AB7" s="6">
        <f t="shared" si="0"/>
        <v>1</v>
      </c>
      <c r="AC7" s="6">
        <f t="shared" si="1"/>
        <v>0.99986425163867665</v>
      </c>
      <c r="AD7" s="6">
        <f t="shared" si="2"/>
        <v>0.99986426567731423</v>
      </c>
      <c r="AE7" s="6">
        <f t="shared" si="3"/>
        <v>0.60377358490566035</v>
      </c>
      <c r="AF7" s="6">
        <f t="shared" si="4"/>
        <v>0.43243243243243246</v>
      </c>
      <c r="AH7" s="5"/>
      <c r="AI7" s="4">
        <f t="shared" si="5"/>
        <v>0.99993212581933832</v>
      </c>
    </row>
    <row r="8" spans="1:35" x14ac:dyDescent="0.2">
      <c r="A8" s="2">
        <v>6</v>
      </c>
      <c r="B8">
        <v>0.99784016609191895</v>
      </c>
      <c r="C8">
        <v>0.99956268072128296</v>
      </c>
      <c r="D8">
        <v>3.4728609025478301E-2</v>
      </c>
      <c r="E8">
        <v>0.1</v>
      </c>
      <c r="F8">
        <v>0.99093574285507202</v>
      </c>
      <c r="G8">
        <v>0.98967826366424505</v>
      </c>
      <c r="H8">
        <v>0.84616541862487704</v>
      </c>
      <c r="I8">
        <v>0.625663042068481</v>
      </c>
      <c r="J8">
        <v>21.101831436157202</v>
      </c>
      <c r="K8">
        <v>0.304206281900405</v>
      </c>
      <c r="L8">
        <v>0.29870828986167902</v>
      </c>
      <c r="M8">
        <v>0.30376750230789101</v>
      </c>
      <c r="N8">
        <v>0.99028581380844105</v>
      </c>
      <c r="V8" t="s">
        <v>23</v>
      </c>
      <c r="W8">
        <v>92</v>
      </c>
      <c r="X8">
        <v>154616</v>
      </c>
      <c r="Y8">
        <v>6</v>
      </c>
      <c r="Z8">
        <v>0</v>
      </c>
      <c r="AB8" s="6">
        <f t="shared" si="0"/>
        <v>1</v>
      </c>
      <c r="AC8" s="6">
        <f t="shared" si="1"/>
        <v>0.99996119569013464</v>
      </c>
      <c r="AD8" s="6">
        <f t="shared" si="2"/>
        <v>0.99996121876494692</v>
      </c>
      <c r="AE8" s="6">
        <f t="shared" si="3"/>
        <v>0.96842105263157896</v>
      </c>
      <c r="AF8" s="6">
        <f t="shared" si="4"/>
        <v>0.93877551020408168</v>
      </c>
      <c r="AH8" s="5"/>
      <c r="AI8" s="4">
        <f t="shared" si="5"/>
        <v>0.99998059784506732</v>
      </c>
    </row>
    <row r="9" spans="1:35" x14ac:dyDescent="0.2">
      <c r="A9" s="2">
        <v>7</v>
      </c>
      <c r="B9">
        <v>0.99868315458297696</v>
      </c>
      <c r="C9">
        <v>0.99973607063293402</v>
      </c>
      <c r="D9">
        <v>2.18040701001882E-2</v>
      </c>
      <c r="E9">
        <v>0.1</v>
      </c>
      <c r="F9">
        <v>0.99434137344360296</v>
      </c>
      <c r="G9">
        <v>0.993879914283752</v>
      </c>
      <c r="H9">
        <v>0.79862207174301103</v>
      </c>
      <c r="I9">
        <v>0.493205785751342</v>
      </c>
      <c r="J9">
        <v>35.414276123046797</v>
      </c>
      <c r="K9">
        <v>9.2484802007675102E-2</v>
      </c>
      <c r="L9">
        <v>9.2185147106647394E-2</v>
      </c>
      <c r="M9">
        <v>9.26802977919578E-2</v>
      </c>
      <c r="N9">
        <v>0.99408680200576705</v>
      </c>
      <c r="V9" t="s">
        <v>24</v>
      </c>
      <c r="W9">
        <v>12</v>
      </c>
      <c r="X9">
        <v>154700</v>
      </c>
      <c r="Y9">
        <v>2</v>
      </c>
      <c r="Z9">
        <v>0</v>
      </c>
      <c r="AB9" s="6">
        <f t="shared" si="0"/>
        <v>1</v>
      </c>
      <c r="AC9" s="6">
        <f t="shared" si="1"/>
        <v>0.99998707191891512</v>
      </c>
      <c r="AD9" s="6">
        <f t="shared" si="2"/>
        <v>0.99998707292164901</v>
      </c>
      <c r="AE9" s="6">
        <f t="shared" si="3"/>
        <v>0.92307692307692313</v>
      </c>
      <c r="AF9" s="6">
        <f t="shared" si="4"/>
        <v>0.8571428571428571</v>
      </c>
      <c r="AH9" s="5"/>
      <c r="AI9" s="4">
        <f t="shared" si="5"/>
        <v>0.99999353595945761</v>
      </c>
    </row>
    <row r="10" spans="1:35" x14ac:dyDescent="0.2">
      <c r="A10" s="2">
        <v>8</v>
      </c>
      <c r="B10">
        <v>0.99860566854476895</v>
      </c>
      <c r="C10">
        <v>0.99968755245208696</v>
      </c>
      <c r="D10">
        <v>2.2868430241942399E-2</v>
      </c>
      <c r="E10">
        <v>0.1</v>
      </c>
      <c r="F10">
        <v>0.99398964643478305</v>
      </c>
      <c r="G10">
        <v>0.993541419506073</v>
      </c>
      <c r="H10">
        <v>0.79494231939315796</v>
      </c>
      <c r="I10">
        <v>0.487977504730224</v>
      </c>
      <c r="J10">
        <v>117.539459228515</v>
      </c>
      <c r="K10">
        <v>7.7145040035247803E-2</v>
      </c>
      <c r="L10">
        <v>7.7125944197177804E-2</v>
      </c>
      <c r="M10">
        <v>7.7158235013484899E-2</v>
      </c>
      <c r="N10">
        <v>0.99374717473983698</v>
      </c>
      <c r="V10" t="s">
        <v>25</v>
      </c>
      <c r="W10">
        <v>32</v>
      </c>
      <c r="X10">
        <v>154614</v>
      </c>
      <c r="Y10">
        <v>68</v>
      </c>
      <c r="Z10">
        <v>0</v>
      </c>
      <c r="AB10" s="6">
        <f t="shared" si="0"/>
        <v>1</v>
      </c>
      <c r="AC10" s="6">
        <f t="shared" si="1"/>
        <v>0.99956038840976968</v>
      </c>
      <c r="AD10" s="6">
        <f t="shared" si="2"/>
        <v>0.99956047933606529</v>
      </c>
      <c r="AE10" s="6">
        <f t="shared" si="3"/>
        <v>0.48484848484848486</v>
      </c>
      <c r="AF10" s="6">
        <f t="shared" si="4"/>
        <v>0.32</v>
      </c>
      <c r="AH10" s="5"/>
      <c r="AI10" s="4">
        <f t="shared" si="5"/>
        <v>0.99978019420488484</v>
      </c>
    </row>
    <row r="11" spans="1:35" x14ac:dyDescent="0.2">
      <c r="A11" s="2">
        <v>9</v>
      </c>
      <c r="B11">
        <v>0.99824237823486295</v>
      </c>
      <c r="C11">
        <v>0.99966675043106001</v>
      </c>
      <c r="D11">
        <v>2.8774870559573101E-2</v>
      </c>
      <c r="E11">
        <v>0.1</v>
      </c>
      <c r="F11">
        <v>0.99269109964370705</v>
      </c>
      <c r="G11">
        <v>0.99156200885772705</v>
      </c>
      <c r="H11">
        <v>0.83988934755325295</v>
      </c>
      <c r="I11">
        <v>0.627211034297943</v>
      </c>
      <c r="J11">
        <v>11.8344278335571</v>
      </c>
      <c r="K11">
        <v>0.27943059802055298</v>
      </c>
      <c r="L11">
        <v>0.27934336662292403</v>
      </c>
      <c r="M11">
        <v>0.279407978057861</v>
      </c>
      <c r="N11">
        <v>0.99210858345031705</v>
      </c>
      <c r="AH11" s="5"/>
    </row>
    <row r="12" spans="1:35" x14ac:dyDescent="0.2">
      <c r="A12" s="2">
        <v>10</v>
      </c>
      <c r="B12">
        <v>0.99888527393340998</v>
      </c>
      <c r="C12">
        <v>0.99977046251296997</v>
      </c>
      <c r="D12">
        <v>1.8840476870536801E-2</v>
      </c>
      <c r="E12">
        <v>0.05</v>
      </c>
      <c r="F12">
        <v>0.99522107839584295</v>
      </c>
      <c r="G12">
        <v>0.99481523036956698</v>
      </c>
      <c r="H12">
        <v>0.88769769668579102</v>
      </c>
      <c r="I12">
        <v>0.77110487222671498</v>
      </c>
      <c r="J12">
        <v>20.974979400634702</v>
      </c>
      <c r="K12">
        <v>0.494501382112503</v>
      </c>
      <c r="L12">
        <v>0.48208826780319203</v>
      </c>
      <c r="M12">
        <v>0.48818084597587502</v>
      </c>
      <c r="N12">
        <v>0.995000600814819</v>
      </c>
      <c r="AH12" s="5"/>
    </row>
    <row r="13" spans="1:35" x14ac:dyDescent="0.2">
      <c r="A13" s="2">
        <v>11</v>
      </c>
      <c r="B13">
        <v>0.99909454584121704</v>
      </c>
      <c r="C13">
        <v>0.99982714653015103</v>
      </c>
      <c r="D13">
        <v>1.5280391089618201E-2</v>
      </c>
      <c r="E13">
        <v>0.05</v>
      </c>
      <c r="F13">
        <v>0.99609750509261996</v>
      </c>
      <c r="G13">
        <v>0.99582946300506503</v>
      </c>
      <c r="H13">
        <v>0.86184793710708596</v>
      </c>
      <c r="I13">
        <v>0.694951832294464</v>
      </c>
      <c r="J13">
        <v>9.3977527618408203</v>
      </c>
      <c r="K13">
        <v>0.37659785151481601</v>
      </c>
      <c r="L13">
        <v>0.37135630846023499</v>
      </c>
      <c r="M13">
        <v>0.37510225176811202</v>
      </c>
      <c r="N13">
        <v>0.99595141410827603</v>
      </c>
      <c r="AH13" s="5"/>
    </row>
    <row r="14" spans="1:35" x14ac:dyDescent="0.2">
      <c r="A14" s="2">
        <v>12</v>
      </c>
      <c r="B14">
        <v>0.99925512075424106</v>
      </c>
      <c r="C14">
        <v>0.99983441829681396</v>
      </c>
      <c r="D14">
        <v>1.26832816749811E-2</v>
      </c>
      <c r="E14">
        <v>0.05</v>
      </c>
      <c r="F14">
        <v>0.99676185846328702</v>
      </c>
      <c r="G14">
        <v>0.99660325050354004</v>
      </c>
      <c r="H14">
        <v>0.94382601976394598</v>
      </c>
      <c r="I14">
        <v>0.92478215694427401</v>
      </c>
      <c r="J14">
        <v>1.55415976047515</v>
      </c>
      <c r="K14">
        <v>0.75265395641326904</v>
      </c>
      <c r="L14">
        <v>0.736458539962768</v>
      </c>
      <c r="M14">
        <v>0.73813778162002497</v>
      </c>
      <c r="N14">
        <v>0.99666905403137196</v>
      </c>
      <c r="AH14" s="5"/>
    </row>
    <row r="15" spans="1:35" x14ac:dyDescent="0.2">
      <c r="A15" s="2">
        <v>13</v>
      </c>
      <c r="B15">
        <v>0.99950820207595803</v>
      </c>
      <c r="C15">
        <v>0.99990671873092596</v>
      </c>
      <c r="D15">
        <v>7.9018678516149504E-3</v>
      </c>
      <c r="E15">
        <v>0.05</v>
      </c>
      <c r="F15">
        <v>0.99784225225448597</v>
      </c>
      <c r="G15">
        <v>0.99779331684112504</v>
      </c>
      <c r="H15">
        <v>0.83560883998870805</v>
      </c>
      <c r="I15">
        <v>0.61510300636291504</v>
      </c>
      <c r="J15">
        <v>26.413537979125898</v>
      </c>
      <c r="K15">
        <v>0.259249657392501</v>
      </c>
      <c r="L15">
        <v>0.25818082690238903</v>
      </c>
      <c r="M15">
        <v>0.25899893045425398</v>
      </c>
      <c r="N15">
        <v>0.99781602621078402</v>
      </c>
      <c r="AH15" s="5"/>
    </row>
    <row r="16" spans="1:35" x14ac:dyDescent="0.2">
      <c r="A16" s="2">
        <v>14</v>
      </c>
      <c r="B16">
        <v>0.99927294254302901</v>
      </c>
      <c r="C16">
        <v>0.99983304738998402</v>
      </c>
      <c r="D16">
        <v>1.21392337605357E-2</v>
      </c>
      <c r="E16">
        <v>0.05</v>
      </c>
      <c r="F16">
        <v>0.99684441089630105</v>
      </c>
      <c r="G16">
        <v>0.996692955493927</v>
      </c>
      <c r="H16">
        <v>0.864537954330444</v>
      </c>
      <c r="I16">
        <v>0.68934261798858598</v>
      </c>
      <c r="J16">
        <v>16.205083847045898</v>
      </c>
      <c r="K16">
        <v>0.38961601257324202</v>
      </c>
      <c r="L16">
        <v>0.38675996661186202</v>
      </c>
      <c r="M16">
        <v>0.38792249560356101</v>
      </c>
      <c r="N16">
        <v>0.99676710367202703</v>
      </c>
      <c r="V16" t="s">
        <v>31</v>
      </c>
      <c r="AH16" s="5"/>
    </row>
    <row r="17" spans="1:35" x14ac:dyDescent="0.2">
      <c r="A17" s="2">
        <v>15</v>
      </c>
      <c r="B17">
        <v>0.99920892715454102</v>
      </c>
      <c r="C17">
        <v>0.99982464313507002</v>
      </c>
      <c r="D17">
        <v>1.3326446525752499E-2</v>
      </c>
      <c r="E17">
        <v>0.05</v>
      </c>
      <c r="F17">
        <v>0.99661189317703203</v>
      </c>
      <c r="G17">
        <v>0.99633294343948298</v>
      </c>
      <c r="H17">
        <v>0.89410376548767001</v>
      </c>
      <c r="I17">
        <v>0.79248756170272805</v>
      </c>
      <c r="J17">
        <v>8.61616611480712</v>
      </c>
      <c r="K17">
        <v>0.52363806962966897</v>
      </c>
      <c r="L17">
        <v>0.51982778310775701</v>
      </c>
      <c r="M17">
        <v>0.52264803647994995</v>
      </c>
      <c r="N17">
        <v>0.99646574258804299</v>
      </c>
      <c r="W17" t="s">
        <v>14</v>
      </c>
      <c r="X17" t="s">
        <v>15</v>
      </c>
      <c r="Y17" t="s">
        <v>16</v>
      </c>
      <c r="Z17" t="s">
        <v>17</v>
      </c>
      <c r="AB17" t="s">
        <v>27</v>
      </c>
      <c r="AC17" t="s">
        <v>28</v>
      </c>
      <c r="AD17" t="s">
        <v>29</v>
      </c>
      <c r="AE17" t="s">
        <v>30</v>
      </c>
      <c r="AF17" t="s">
        <v>5</v>
      </c>
      <c r="AH17" s="5"/>
    </row>
    <row r="18" spans="1:35" x14ac:dyDescent="0.2">
      <c r="A18" s="2">
        <v>16</v>
      </c>
      <c r="B18">
        <v>0.99948191642761197</v>
      </c>
      <c r="C18">
        <v>0.99989104270935003</v>
      </c>
      <c r="D18">
        <v>8.5888924077153206E-3</v>
      </c>
      <c r="E18">
        <v>0.05</v>
      </c>
      <c r="F18">
        <v>0.99775242805480902</v>
      </c>
      <c r="G18">
        <v>0.99765819311141901</v>
      </c>
      <c r="H18">
        <v>0.93214082717895497</v>
      </c>
      <c r="I18">
        <v>0.86697775125503496</v>
      </c>
      <c r="J18">
        <v>5.5438880920410103</v>
      </c>
      <c r="K18">
        <v>0.69550740718841497</v>
      </c>
      <c r="L18">
        <v>0.69240045547485296</v>
      </c>
      <c r="M18">
        <v>0.69392895698547297</v>
      </c>
      <c r="N18">
        <v>0.99771559238433805</v>
      </c>
      <c r="V18" t="s">
        <v>18</v>
      </c>
      <c r="W18">
        <v>1157</v>
      </c>
      <c r="X18">
        <v>7842</v>
      </c>
      <c r="Y18">
        <v>0</v>
      </c>
      <c r="Z18">
        <v>1</v>
      </c>
      <c r="AB18" s="6">
        <f>W18/(W18+Z18)</f>
        <v>0.99913644214162345</v>
      </c>
      <c r="AC18" s="6">
        <f>X18/(X18+Y18)</f>
        <v>1</v>
      </c>
      <c r="AD18" s="6">
        <f>(W18+X18)/(W18 + X18 + Y18 + Z18)</f>
        <v>0.99988888888888894</v>
      </c>
      <c r="AE18" s="6">
        <f>(2*W18)/(2*W18 + Y18 + Z18)</f>
        <v>0.99956803455723542</v>
      </c>
      <c r="AF18" s="6">
        <f>W18/(W18+Y18)</f>
        <v>1</v>
      </c>
      <c r="AG18" s="4"/>
      <c r="AH18" s="5">
        <f>AVERAGE(AE18:AE26)</f>
        <v>0.99983780948089418</v>
      </c>
      <c r="AI18" s="4">
        <f>(AB18+AC18)/2</f>
        <v>0.99956822107081167</v>
      </c>
    </row>
    <row r="19" spans="1:35" x14ac:dyDescent="0.2">
      <c r="A19" s="2">
        <v>17</v>
      </c>
      <c r="B19">
        <v>0.99962937831878595</v>
      </c>
      <c r="C19">
        <v>0.99992692470550504</v>
      </c>
      <c r="D19">
        <v>6.1599519103765401E-3</v>
      </c>
      <c r="E19">
        <v>0.05</v>
      </c>
      <c r="F19">
        <v>0.998376965522766</v>
      </c>
      <c r="G19">
        <v>0.99834829568862904</v>
      </c>
      <c r="H19">
        <v>0.84700870513916005</v>
      </c>
      <c r="I19">
        <v>0.64424920082092196</v>
      </c>
      <c r="J19">
        <v>18.564926147460898</v>
      </c>
      <c r="K19">
        <v>0.31089532375335599</v>
      </c>
      <c r="L19">
        <v>0.30982777476310702</v>
      </c>
      <c r="M19">
        <v>0.310527443885803</v>
      </c>
      <c r="N19">
        <v>0.99835783243179299</v>
      </c>
      <c r="V19" t="s">
        <v>19</v>
      </c>
      <c r="W19">
        <v>998</v>
      </c>
      <c r="X19">
        <v>8002</v>
      </c>
      <c r="Y19">
        <v>0</v>
      </c>
      <c r="Z19">
        <v>0</v>
      </c>
      <c r="AB19" s="6">
        <f t="shared" ref="AB19:AB26" si="6">W19/(W19+Z19)</f>
        <v>1</v>
      </c>
      <c r="AC19" s="6">
        <f t="shared" ref="AC19:AC26" si="7">X19/(X19+Y19)</f>
        <v>1</v>
      </c>
      <c r="AD19" s="6">
        <f t="shared" ref="AD19:AD26" si="8">(W19+X19)/(W19 + X19 + Y19 + Z19)</f>
        <v>1</v>
      </c>
      <c r="AE19" s="6">
        <f t="shared" ref="AE19:AE26" si="9">(2*W19)/(2*W19 + Y19 + Z19)</f>
        <v>1</v>
      </c>
      <c r="AF19" s="6">
        <f t="shared" ref="AF19:AF26" si="10">W19/(W19+Y19)</f>
        <v>1</v>
      </c>
      <c r="AI19" s="4">
        <f t="shared" ref="AI19:AI26" si="11">(AB19+AC19)/2</f>
        <v>1</v>
      </c>
    </row>
    <row r="20" spans="1:35" x14ac:dyDescent="0.2">
      <c r="A20" s="2">
        <v>18</v>
      </c>
      <c r="B20">
        <v>0.99931937456130904</v>
      </c>
      <c r="C20">
        <v>0.99985152482986395</v>
      </c>
      <c r="D20">
        <v>1.13449245691299E-2</v>
      </c>
      <c r="E20">
        <v>0.05</v>
      </c>
      <c r="F20">
        <v>0.99705487489700295</v>
      </c>
      <c r="G20">
        <v>0.99688076972961404</v>
      </c>
      <c r="H20">
        <v>0.858576118946075</v>
      </c>
      <c r="I20">
        <v>0.65585446357726995</v>
      </c>
      <c r="J20">
        <v>19.146316528320298</v>
      </c>
      <c r="K20">
        <v>0.36333045363426197</v>
      </c>
      <c r="L20">
        <v>0.362626492977142</v>
      </c>
      <c r="M20">
        <v>0.36303552985191301</v>
      </c>
      <c r="N20">
        <v>0.99697643518447798</v>
      </c>
      <c r="V20" t="s">
        <v>20</v>
      </c>
      <c r="W20">
        <v>913</v>
      </c>
      <c r="X20">
        <v>8087</v>
      </c>
      <c r="Y20">
        <v>0</v>
      </c>
      <c r="Z20">
        <v>0</v>
      </c>
      <c r="AB20" s="6">
        <f t="shared" si="6"/>
        <v>1</v>
      </c>
      <c r="AC20" s="6">
        <f t="shared" si="7"/>
        <v>1</v>
      </c>
      <c r="AD20" s="6">
        <f t="shared" si="8"/>
        <v>1</v>
      </c>
      <c r="AE20" s="6">
        <f t="shared" si="9"/>
        <v>1</v>
      </c>
      <c r="AF20" s="6">
        <f t="shared" si="10"/>
        <v>1</v>
      </c>
      <c r="AI20" s="4">
        <f t="shared" si="11"/>
        <v>1</v>
      </c>
    </row>
    <row r="21" spans="1:35" x14ac:dyDescent="0.2">
      <c r="A21" s="2">
        <v>19</v>
      </c>
      <c r="B21">
        <v>0.999553382396698</v>
      </c>
      <c r="C21">
        <v>0.99990963935851995</v>
      </c>
      <c r="D21">
        <v>7.4491901323199203E-3</v>
      </c>
      <c r="E21">
        <v>0.05</v>
      </c>
      <c r="F21">
        <v>0.99805629253387396</v>
      </c>
      <c r="G21">
        <v>0.99798828363418501</v>
      </c>
      <c r="H21">
        <v>0.99954754114151001</v>
      </c>
      <c r="I21">
        <v>0.99985170364379805</v>
      </c>
      <c r="J21">
        <v>7.6943850144743902E-3</v>
      </c>
      <c r="K21">
        <v>0.99797630310058505</v>
      </c>
      <c r="L21">
        <v>0.99795478582382202</v>
      </c>
      <c r="M21">
        <v>0.99797630310058505</v>
      </c>
      <c r="N21">
        <v>0.99801337718963601</v>
      </c>
      <c r="V21" t="s">
        <v>26</v>
      </c>
      <c r="W21">
        <v>998</v>
      </c>
      <c r="X21">
        <v>8002</v>
      </c>
      <c r="Y21">
        <v>0</v>
      </c>
      <c r="Z21">
        <v>0</v>
      </c>
      <c r="AB21" s="6">
        <f t="shared" si="6"/>
        <v>1</v>
      </c>
      <c r="AC21" s="6">
        <f t="shared" si="7"/>
        <v>1</v>
      </c>
      <c r="AD21" s="6">
        <f t="shared" si="8"/>
        <v>1</v>
      </c>
      <c r="AE21" s="6">
        <f t="shared" si="9"/>
        <v>1</v>
      </c>
      <c r="AF21" s="6">
        <f t="shared" si="10"/>
        <v>1</v>
      </c>
      <c r="AI21" s="4">
        <f t="shared" si="11"/>
        <v>1</v>
      </c>
    </row>
    <row r="22" spans="1:35" x14ac:dyDescent="0.2">
      <c r="A22" s="2">
        <v>20</v>
      </c>
      <c r="B22">
        <v>0.99972885847091597</v>
      </c>
      <c r="C22">
        <v>0.99995374679565396</v>
      </c>
      <c r="D22">
        <v>4.3787239119410497E-3</v>
      </c>
      <c r="E22">
        <v>0.05</v>
      </c>
      <c r="F22">
        <v>0.99882191419601396</v>
      </c>
      <c r="G22">
        <v>0.998801589012146</v>
      </c>
      <c r="H22">
        <v>0.88880205154418901</v>
      </c>
      <c r="I22">
        <v>0.76445192098617498</v>
      </c>
      <c r="J22">
        <v>5.2043991088867099</v>
      </c>
      <c r="K22">
        <v>0.49959671497344899</v>
      </c>
      <c r="L22">
        <v>0.48671689629554699</v>
      </c>
      <c r="M22">
        <v>0.49329385161399802</v>
      </c>
      <c r="N22">
        <v>0.99880874156951904</v>
      </c>
      <c r="V22" t="s">
        <v>21</v>
      </c>
      <c r="W22">
        <v>486</v>
      </c>
      <c r="X22">
        <v>8513</v>
      </c>
      <c r="Y22">
        <v>1</v>
      </c>
      <c r="Z22">
        <v>0</v>
      </c>
      <c r="AB22" s="6">
        <f t="shared" si="6"/>
        <v>1</v>
      </c>
      <c r="AC22" s="6">
        <f t="shared" si="7"/>
        <v>0.99988254639417429</v>
      </c>
      <c r="AD22" s="6">
        <f t="shared" si="8"/>
        <v>0.99988888888888894</v>
      </c>
      <c r="AE22" s="6">
        <f t="shared" si="9"/>
        <v>0.99897225077081198</v>
      </c>
      <c r="AF22" s="6">
        <f t="shared" si="10"/>
        <v>0.99794661190965095</v>
      </c>
      <c r="AI22" s="4">
        <f t="shared" si="11"/>
        <v>0.99994127319708714</v>
      </c>
    </row>
    <row r="23" spans="1:35" x14ac:dyDescent="0.2">
      <c r="A23" s="2">
        <v>21</v>
      </c>
      <c r="B23">
        <v>0.99954140186309803</v>
      </c>
      <c r="C23">
        <v>0.99990808963775601</v>
      </c>
      <c r="D23">
        <v>7.4418755248188903E-3</v>
      </c>
      <c r="E23">
        <v>0.05</v>
      </c>
      <c r="F23">
        <v>0.99803942441940297</v>
      </c>
      <c r="G23">
        <v>0.99789738655090299</v>
      </c>
      <c r="H23">
        <v>0.99945175647735596</v>
      </c>
      <c r="I23">
        <v>0.99970626831054599</v>
      </c>
      <c r="J23">
        <v>1.0195266455411901E-2</v>
      </c>
      <c r="K23">
        <v>0.99758857488632202</v>
      </c>
      <c r="L23">
        <v>0.99748116731643599</v>
      </c>
      <c r="M23">
        <v>0.99753499031066895</v>
      </c>
      <c r="N23">
        <v>0.99795955419540405</v>
      </c>
      <c r="V23" t="s">
        <v>22</v>
      </c>
      <c r="W23">
        <v>1467</v>
      </c>
      <c r="X23">
        <v>7533</v>
      </c>
      <c r="Y23">
        <v>0</v>
      </c>
      <c r="Z23">
        <v>0</v>
      </c>
      <c r="AB23" s="6">
        <f t="shared" si="6"/>
        <v>1</v>
      </c>
      <c r="AC23" s="6">
        <f t="shared" si="7"/>
        <v>1</v>
      </c>
      <c r="AD23" s="6">
        <f t="shared" si="8"/>
        <v>1</v>
      </c>
      <c r="AE23" s="6">
        <f t="shared" si="9"/>
        <v>1</v>
      </c>
      <c r="AF23" s="6">
        <f t="shared" si="10"/>
        <v>1</v>
      </c>
      <c r="AI23" s="4">
        <f t="shared" si="11"/>
        <v>1</v>
      </c>
    </row>
    <row r="24" spans="1:35" x14ac:dyDescent="0.2">
      <c r="A24" s="2">
        <v>22</v>
      </c>
      <c r="B24">
        <v>0.99975639581680298</v>
      </c>
      <c r="C24">
        <v>0.99995619058608998</v>
      </c>
      <c r="D24">
        <v>3.9697755128145201E-3</v>
      </c>
      <c r="E24">
        <v>0.05</v>
      </c>
      <c r="F24">
        <v>0.99893313646316495</v>
      </c>
      <c r="G24">
        <v>0.99891638755798295</v>
      </c>
      <c r="H24">
        <v>0.91982561349868697</v>
      </c>
      <c r="I24">
        <v>0.87171971797943104</v>
      </c>
      <c r="J24">
        <v>3.06686210632324</v>
      </c>
      <c r="K24">
        <v>0.64441567659377996</v>
      </c>
      <c r="L24">
        <v>0.62120556831359797</v>
      </c>
      <c r="M24">
        <v>0.63257265090942305</v>
      </c>
      <c r="N24">
        <v>0.99892479181289595</v>
      </c>
      <c r="V24" t="s">
        <v>23</v>
      </c>
      <c r="W24">
        <v>941</v>
      </c>
      <c r="X24">
        <v>8059</v>
      </c>
      <c r="Y24">
        <v>0</v>
      </c>
      <c r="Z24">
        <v>0</v>
      </c>
      <c r="AB24" s="6">
        <f t="shared" si="6"/>
        <v>1</v>
      </c>
      <c r="AC24" s="6">
        <f t="shared" si="7"/>
        <v>1</v>
      </c>
      <c r="AD24" s="6">
        <f t="shared" si="8"/>
        <v>1</v>
      </c>
      <c r="AE24" s="6">
        <f t="shared" si="9"/>
        <v>1</v>
      </c>
      <c r="AF24" s="6">
        <f t="shared" si="10"/>
        <v>1</v>
      </c>
      <c r="AI24" s="4">
        <f t="shared" si="11"/>
        <v>1</v>
      </c>
    </row>
    <row r="25" spans="1:35" x14ac:dyDescent="0.2">
      <c r="A25" s="2">
        <v>23</v>
      </c>
      <c r="B25">
        <v>0.99943375587463301</v>
      </c>
      <c r="C25">
        <v>0.99985837936401301</v>
      </c>
      <c r="D25">
        <v>9.7439214587211592E-3</v>
      </c>
      <c r="E25">
        <v>0.05</v>
      </c>
      <c r="F25">
        <v>0.99755257368087702</v>
      </c>
      <c r="G25">
        <v>0.99740344285964899</v>
      </c>
      <c r="H25">
        <v>0.91224622726440396</v>
      </c>
      <c r="I25">
        <v>0.81862974166870095</v>
      </c>
      <c r="J25">
        <v>4.4090452194213796</v>
      </c>
      <c r="K25">
        <v>0.60584479570388705</v>
      </c>
      <c r="L25">
        <v>0.60162538290023804</v>
      </c>
      <c r="M25">
        <v>0.60340148210525502</v>
      </c>
      <c r="N25">
        <v>0.99747997522354104</v>
      </c>
      <c r="V25" t="s">
        <v>24</v>
      </c>
      <c r="W25">
        <v>1021</v>
      </c>
      <c r="X25">
        <v>7979</v>
      </c>
      <c r="Y25">
        <v>0</v>
      </c>
      <c r="Z25">
        <v>0</v>
      </c>
      <c r="AB25" s="6">
        <f t="shared" si="6"/>
        <v>1</v>
      </c>
      <c r="AC25" s="6">
        <f t="shared" si="7"/>
        <v>1</v>
      </c>
      <c r="AD25" s="6">
        <f t="shared" si="8"/>
        <v>1</v>
      </c>
      <c r="AE25" s="6">
        <f t="shared" si="9"/>
        <v>1</v>
      </c>
      <c r="AF25" s="6">
        <f t="shared" si="10"/>
        <v>1</v>
      </c>
      <c r="AI25" s="4">
        <f t="shared" si="11"/>
        <v>1</v>
      </c>
    </row>
    <row r="26" spans="1:35" x14ac:dyDescent="0.2">
      <c r="A26" s="2">
        <v>24</v>
      </c>
      <c r="B26">
        <v>0.99960577487945501</v>
      </c>
      <c r="C26">
        <v>0.99990683794021595</v>
      </c>
      <c r="D26">
        <v>6.8525136448442901E-3</v>
      </c>
      <c r="E26">
        <v>0.05</v>
      </c>
      <c r="F26">
        <v>0.998288333415985</v>
      </c>
      <c r="G26">
        <v>0.99821794033050504</v>
      </c>
      <c r="H26">
        <v>0.98475879430770796</v>
      </c>
      <c r="I26">
        <v>0.98867279291152899</v>
      </c>
      <c r="J26">
        <v>0.31919044256210299</v>
      </c>
      <c r="K26">
        <v>0.93759077787399203</v>
      </c>
      <c r="L26">
        <v>0.92435950040817205</v>
      </c>
      <c r="M26">
        <v>0.92606025934219305</v>
      </c>
      <c r="N26">
        <v>0.99825257062911898</v>
      </c>
      <c r="V26" t="s">
        <v>25</v>
      </c>
      <c r="W26">
        <v>1018</v>
      </c>
      <c r="X26">
        <v>7982</v>
      </c>
      <c r="Y26">
        <v>0</v>
      </c>
      <c r="Z26">
        <v>0</v>
      </c>
      <c r="AB26" s="6">
        <f t="shared" si="6"/>
        <v>1</v>
      </c>
      <c r="AC26" s="6">
        <f t="shared" si="7"/>
        <v>1</v>
      </c>
      <c r="AD26" s="6">
        <f t="shared" si="8"/>
        <v>1</v>
      </c>
      <c r="AE26" s="6">
        <f t="shared" si="9"/>
        <v>1</v>
      </c>
      <c r="AF26" s="6">
        <f t="shared" si="10"/>
        <v>1</v>
      </c>
      <c r="AI26" s="4">
        <f t="shared" si="11"/>
        <v>1</v>
      </c>
    </row>
    <row r="27" spans="1:35" x14ac:dyDescent="0.2">
      <c r="A27" s="2">
        <v>25</v>
      </c>
      <c r="B27">
        <v>0.99976193904876698</v>
      </c>
      <c r="C27">
        <v>0.99996024370193404</v>
      </c>
      <c r="D27">
        <v>3.8241473957896198E-3</v>
      </c>
      <c r="E27">
        <v>0.05</v>
      </c>
      <c r="F27">
        <v>0.99895942211151101</v>
      </c>
      <c r="G27">
        <v>0.99894750118255604</v>
      </c>
      <c r="H27">
        <v>0.97075223922729403</v>
      </c>
      <c r="I27">
        <v>0.96192610263824396</v>
      </c>
      <c r="J27">
        <v>1.0891087055206199</v>
      </c>
      <c r="K27">
        <v>0.87001836299896196</v>
      </c>
      <c r="L27">
        <v>0.86617869138717596</v>
      </c>
      <c r="M27">
        <v>0.86856836080551103</v>
      </c>
      <c r="N27">
        <v>0.99895465373992898</v>
      </c>
    </row>
    <row r="28" spans="1:35" x14ac:dyDescent="0.2">
      <c r="A28" s="2">
        <v>26</v>
      </c>
      <c r="B28">
        <v>0.99977439641952504</v>
      </c>
      <c r="C28">
        <v>0.99995458126068104</v>
      </c>
      <c r="D28">
        <v>3.64773371256887E-3</v>
      </c>
      <c r="E28">
        <v>0.05</v>
      </c>
      <c r="F28">
        <v>0.99901562929153398</v>
      </c>
      <c r="G28">
        <v>0.99900609254837003</v>
      </c>
      <c r="H28">
        <v>0.83998781442642201</v>
      </c>
      <c r="I28">
        <v>0.66835588216781605</v>
      </c>
      <c r="J28">
        <v>7.2360682487487704</v>
      </c>
      <c r="K28">
        <v>0.27767264842986999</v>
      </c>
      <c r="L28">
        <v>0.27483314275741499</v>
      </c>
      <c r="M28">
        <v>0.27616792917251498</v>
      </c>
      <c r="N28">
        <v>0.999009668827056</v>
      </c>
    </row>
    <row r="29" spans="1:35" x14ac:dyDescent="0.2">
      <c r="A29" s="2">
        <v>27</v>
      </c>
      <c r="B29">
        <v>0.99957013130187899</v>
      </c>
      <c r="C29">
        <v>0.99991303682327204</v>
      </c>
      <c r="D29">
        <v>7.0553203113376999E-3</v>
      </c>
      <c r="E29">
        <v>0.05</v>
      </c>
      <c r="F29">
        <v>0.99813044071197499</v>
      </c>
      <c r="G29">
        <v>0.99805283546447698</v>
      </c>
      <c r="H29">
        <v>0.79539990425109797</v>
      </c>
      <c r="I29">
        <v>0.47962507605552601</v>
      </c>
      <c r="J29">
        <v>122.66886138916</v>
      </c>
      <c r="K29">
        <v>7.9274855554103796E-2</v>
      </c>
      <c r="L29">
        <v>7.9268030822277E-2</v>
      </c>
      <c r="M29">
        <v>7.9278796911239596E-2</v>
      </c>
      <c r="N29">
        <v>0.99808514118194502</v>
      </c>
    </row>
    <row r="30" spans="1:35" x14ac:dyDescent="0.2">
      <c r="A30" s="2">
        <v>28</v>
      </c>
      <c r="B30">
        <v>0.99923056364059404</v>
      </c>
      <c r="C30">
        <v>0.99984598159789995</v>
      </c>
      <c r="D30">
        <v>1.3086112216114901E-2</v>
      </c>
      <c r="E30">
        <v>0.05</v>
      </c>
      <c r="F30">
        <v>0.99671113491058305</v>
      </c>
      <c r="G30">
        <v>0.99641191959381104</v>
      </c>
      <c r="H30">
        <v>0.81514996290206898</v>
      </c>
      <c r="I30">
        <v>0.540971219539642</v>
      </c>
      <c r="J30">
        <v>32.714794158935497</v>
      </c>
      <c r="K30">
        <v>0.168159410357475</v>
      </c>
      <c r="L30">
        <v>0.16814854741096399</v>
      </c>
      <c r="M30">
        <v>0.16815930604934601</v>
      </c>
      <c r="N30">
        <v>0.996545851230621</v>
      </c>
    </row>
    <row r="31" spans="1:35" x14ac:dyDescent="0.2">
      <c r="A31" s="2">
        <v>29</v>
      </c>
      <c r="B31">
        <v>0.999447882175445</v>
      </c>
      <c r="C31">
        <v>0.99989050626754705</v>
      </c>
      <c r="D31">
        <v>9.0244589373469301E-3</v>
      </c>
      <c r="E31">
        <v>0.05</v>
      </c>
      <c r="F31">
        <v>0.99762076139449996</v>
      </c>
      <c r="G31">
        <v>0.99747639894485396</v>
      </c>
      <c r="H31">
        <v>0.88487547636032104</v>
      </c>
      <c r="I31">
        <v>0.75915575027465798</v>
      </c>
      <c r="J31">
        <v>6.6338367462158203</v>
      </c>
      <c r="K31">
        <v>0.48150801658630299</v>
      </c>
      <c r="L31">
        <v>0.4703229367733</v>
      </c>
      <c r="M31">
        <v>0.47874057292938199</v>
      </c>
      <c r="N31">
        <v>0.99753737449645996</v>
      </c>
    </row>
    <row r="32" spans="1:35" x14ac:dyDescent="0.2">
      <c r="A32" s="2">
        <v>30</v>
      </c>
      <c r="B32">
        <v>0.99936676025390603</v>
      </c>
      <c r="C32">
        <v>0.99984651803970304</v>
      </c>
      <c r="D32">
        <v>1.0713710449635899E-2</v>
      </c>
      <c r="E32">
        <v>0.05</v>
      </c>
      <c r="F32">
        <v>0.99725824594497603</v>
      </c>
      <c r="G32">
        <v>0.99709844589233398</v>
      </c>
      <c r="H32">
        <v>0.99395030736923196</v>
      </c>
      <c r="I32">
        <v>0.99621206521987904</v>
      </c>
      <c r="J32">
        <v>0.12330858409404701</v>
      </c>
      <c r="K32">
        <v>0.97292989492416304</v>
      </c>
      <c r="L32">
        <v>0.97261571884155196</v>
      </c>
      <c r="M32">
        <v>0.97266954183578402</v>
      </c>
      <c r="N32">
        <v>0.99718332290649403</v>
      </c>
    </row>
    <row r="33" spans="1:14" x14ac:dyDescent="0.2">
      <c r="A33" s="2">
        <v>31</v>
      </c>
      <c r="B33">
        <v>0.99975460767745905</v>
      </c>
      <c r="C33">
        <v>0.99995803833007801</v>
      </c>
      <c r="D33">
        <v>4.1511966846883297E-3</v>
      </c>
      <c r="E33">
        <v>2.5000000000000001E-2</v>
      </c>
      <c r="F33">
        <v>0.99892956018447798</v>
      </c>
      <c r="G33">
        <v>0.99891638755798295</v>
      </c>
      <c r="H33">
        <v>0.92643582820892301</v>
      </c>
      <c r="I33">
        <v>0.89427858591079701</v>
      </c>
      <c r="J33">
        <v>2.5611801147460902</v>
      </c>
      <c r="K33">
        <v>0.66942632198333696</v>
      </c>
      <c r="L33">
        <v>0.66758882999420099</v>
      </c>
      <c r="M33">
        <v>0.6686652302742</v>
      </c>
      <c r="N33">
        <v>0.99892234802246005</v>
      </c>
    </row>
    <row r="34" spans="1:14" x14ac:dyDescent="0.2">
      <c r="A34" s="2">
        <v>32</v>
      </c>
      <c r="B34">
        <v>0.99974846839904696</v>
      </c>
      <c r="C34">
        <v>0.99996054172515803</v>
      </c>
      <c r="D34">
        <v>4.2315623722970399E-3</v>
      </c>
      <c r="E34">
        <v>2.5000000000000001E-2</v>
      </c>
      <c r="F34">
        <v>0.99891275167465199</v>
      </c>
      <c r="G34">
        <v>0.998870968818664</v>
      </c>
      <c r="H34">
        <v>0.91268771886825495</v>
      </c>
      <c r="I34">
        <v>0.84472972154617298</v>
      </c>
      <c r="J34">
        <v>4.5482597351074201</v>
      </c>
      <c r="K34">
        <v>0.60725992918014504</v>
      </c>
      <c r="L34">
        <v>0.60631859302520696</v>
      </c>
      <c r="M34">
        <v>0.60677069425582797</v>
      </c>
      <c r="N34">
        <v>0.99889487028121904</v>
      </c>
    </row>
    <row r="35" spans="1:14" x14ac:dyDescent="0.2">
      <c r="A35" s="2">
        <v>33</v>
      </c>
      <c r="B35">
        <v>0.99972665309905995</v>
      </c>
      <c r="C35">
        <v>0.99995154142379705</v>
      </c>
      <c r="D35">
        <v>4.6170405112206901E-3</v>
      </c>
      <c r="E35">
        <v>2.5000000000000001E-2</v>
      </c>
      <c r="F35">
        <v>0.99881350994110096</v>
      </c>
      <c r="G35">
        <v>0.99877524375915505</v>
      </c>
      <c r="H35">
        <v>0.98513334989547696</v>
      </c>
      <c r="I35">
        <v>0.98342829942703203</v>
      </c>
      <c r="J35">
        <v>0.40232715010643</v>
      </c>
      <c r="K35">
        <v>0.93426877260208097</v>
      </c>
      <c r="L35">
        <v>0.93175458908080999</v>
      </c>
      <c r="M35">
        <v>0.93266952037811202</v>
      </c>
      <c r="N35">
        <v>0.99879556894302302</v>
      </c>
    </row>
    <row r="36" spans="1:14" x14ac:dyDescent="0.2">
      <c r="A36" s="2">
        <v>34</v>
      </c>
      <c r="B36">
        <v>0.99978113174438399</v>
      </c>
      <c r="C36">
        <v>0.99996095895767201</v>
      </c>
      <c r="D36">
        <v>3.6106801126152199E-3</v>
      </c>
      <c r="E36">
        <v>2.5000000000000001E-2</v>
      </c>
      <c r="F36">
        <v>0.99904316663741999</v>
      </c>
      <c r="G36">
        <v>0.99902880191802901</v>
      </c>
      <c r="H36">
        <v>0.98162698745727495</v>
      </c>
      <c r="I36">
        <v>0.98227423429489102</v>
      </c>
      <c r="J36">
        <v>0.41393905878067</v>
      </c>
      <c r="K36">
        <v>0.91828322410583496</v>
      </c>
      <c r="L36">
        <v>0.91616791486740101</v>
      </c>
      <c r="M36">
        <v>0.916964471340179</v>
      </c>
      <c r="N36">
        <v>0.99903959035873402</v>
      </c>
    </row>
    <row r="37" spans="1:14" x14ac:dyDescent="0.2">
      <c r="A37" s="2">
        <v>35</v>
      </c>
      <c r="B37">
        <v>0.99976015090942305</v>
      </c>
      <c r="C37">
        <v>0.99995136260986295</v>
      </c>
      <c r="D37">
        <v>4.0905936621129504E-3</v>
      </c>
      <c r="E37">
        <v>1.2500000000000001E-2</v>
      </c>
      <c r="F37">
        <v>0.99896061420440596</v>
      </c>
      <c r="G37">
        <v>0.99892956018447798</v>
      </c>
      <c r="H37">
        <v>0.99973779916763295</v>
      </c>
      <c r="I37">
        <v>0.99991470575332597</v>
      </c>
      <c r="J37">
        <v>4.7019347548484802E-3</v>
      </c>
      <c r="K37">
        <v>0.99883741140365601</v>
      </c>
      <c r="L37">
        <v>0.99880516529083196</v>
      </c>
      <c r="M37">
        <v>0.99882668256759599</v>
      </c>
      <c r="N37">
        <v>0.99893909692764205</v>
      </c>
    </row>
    <row r="38" spans="1:14" x14ac:dyDescent="0.2">
      <c r="A38" s="2">
        <v>36</v>
      </c>
      <c r="B38">
        <v>0.99986875057220403</v>
      </c>
      <c r="C38">
        <v>0.99997484683990401</v>
      </c>
      <c r="D38">
        <v>2.4135960265993998E-3</v>
      </c>
      <c r="E38">
        <v>1.2500000000000001E-2</v>
      </c>
      <c r="F38">
        <v>0.99942708015441895</v>
      </c>
      <c r="G38">
        <v>0.99942231178283603</v>
      </c>
      <c r="H38">
        <v>0.97827392816543501</v>
      </c>
      <c r="I38">
        <v>0.96577197313308705</v>
      </c>
      <c r="J38">
        <v>0.87564527988433805</v>
      </c>
      <c r="K38">
        <v>0.90286237001419001</v>
      </c>
      <c r="L38">
        <v>0.90145319700241</v>
      </c>
      <c r="M38">
        <v>0.90208828449249201</v>
      </c>
      <c r="N38">
        <v>0.99942231178283603</v>
      </c>
    </row>
    <row r="39" spans="1:14" x14ac:dyDescent="0.2">
      <c r="A39" s="2">
        <v>37</v>
      </c>
      <c r="B39">
        <v>0.99981200695037797</v>
      </c>
      <c r="C39">
        <v>0.99995642900466897</v>
      </c>
      <c r="D39">
        <v>3.4135414753109199E-3</v>
      </c>
      <c r="E39">
        <v>1.2500000000000001E-2</v>
      </c>
      <c r="F39">
        <v>0.99918192625045699</v>
      </c>
      <c r="G39">
        <v>0.99916160106658902</v>
      </c>
      <c r="H39">
        <v>0.98808503150939897</v>
      </c>
      <c r="I39">
        <v>0.99204069375991799</v>
      </c>
      <c r="J39">
        <v>0.21142323315143499</v>
      </c>
      <c r="K39">
        <v>0.94910979270935003</v>
      </c>
      <c r="L39">
        <v>0.94334769248962402</v>
      </c>
      <c r="M39">
        <v>0.94628632068634</v>
      </c>
      <c r="N39">
        <v>0.99916636943817105</v>
      </c>
    </row>
    <row r="40" spans="1:14" x14ac:dyDescent="0.2">
      <c r="A40" s="2">
        <v>38</v>
      </c>
      <c r="B40">
        <v>0.99986791610717696</v>
      </c>
      <c r="C40">
        <v>0.99997544288635198</v>
      </c>
      <c r="D40">
        <v>2.4510244838893401E-3</v>
      </c>
      <c r="E40">
        <v>1.2500000000000001E-2</v>
      </c>
      <c r="F40">
        <v>0.99942827224731401</v>
      </c>
      <c r="G40">
        <v>0.99941754341125399</v>
      </c>
      <c r="H40">
        <v>0.99983954429626398</v>
      </c>
      <c r="I40">
        <v>0.99994564056396396</v>
      </c>
      <c r="J40">
        <v>2.9243109747767401E-3</v>
      </c>
      <c r="K40">
        <v>0.99928957223892201</v>
      </c>
      <c r="L40">
        <v>0.99926805496215798</v>
      </c>
      <c r="M40">
        <v>0.99926805496215798</v>
      </c>
      <c r="N40">
        <v>0.99942231178283603</v>
      </c>
    </row>
    <row r="41" spans="1:14" x14ac:dyDescent="0.2">
      <c r="A41" s="2">
        <v>39</v>
      </c>
      <c r="B41">
        <v>0.99988794326782204</v>
      </c>
      <c r="C41">
        <v>0.99997895956039395</v>
      </c>
      <c r="D41">
        <v>2.0964767318218899E-3</v>
      </c>
      <c r="E41">
        <v>1.2500000000000001E-2</v>
      </c>
      <c r="F41">
        <v>0.999514400959014</v>
      </c>
      <c r="G41">
        <v>0.99950844049453702</v>
      </c>
      <c r="H41">
        <v>0.99199372529983498</v>
      </c>
      <c r="I41">
        <v>0.99693906307220403</v>
      </c>
      <c r="J41">
        <v>0.11980732530355399</v>
      </c>
      <c r="K41">
        <v>0.96410191059112504</v>
      </c>
      <c r="L41">
        <v>0.96383208036422696</v>
      </c>
      <c r="M41">
        <v>0.96398276090621904</v>
      </c>
      <c r="N41">
        <v>0.99951320886611905</v>
      </c>
    </row>
    <row r="42" spans="1:14" x14ac:dyDescent="0.2">
      <c r="A42" s="2">
        <v>40</v>
      </c>
      <c r="B42">
        <v>0.99986904859542802</v>
      </c>
      <c r="C42">
        <v>0.99997383356094305</v>
      </c>
      <c r="D42">
        <v>2.4069002829492001E-3</v>
      </c>
      <c r="E42">
        <v>1.2500000000000001E-2</v>
      </c>
      <c r="F42">
        <v>0.99943906068801802</v>
      </c>
      <c r="G42">
        <v>0.99941635131835904</v>
      </c>
      <c r="H42">
        <v>0.985151708126068</v>
      </c>
      <c r="I42">
        <v>0.98460650444030695</v>
      </c>
      <c r="J42">
        <v>0.34735271334648099</v>
      </c>
      <c r="K42">
        <v>0.93433564901351895</v>
      </c>
      <c r="L42">
        <v>0.93185144662857</v>
      </c>
      <c r="M42">
        <v>0.93286329507827703</v>
      </c>
      <c r="N42">
        <v>0.99942708015441895</v>
      </c>
    </row>
    <row r="43" spans="1:14" x14ac:dyDescent="0.2">
      <c r="A43" s="2">
        <v>41</v>
      </c>
      <c r="B43">
        <v>0.99984884262084905</v>
      </c>
      <c r="C43">
        <v>0.99997591972350997</v>
      </c>
      <c r="D43">
        <v>2.6179163251072099E-3</v>
      </c>
      <c r="E43">
        <v>1.2500000000000001E-2</v>
      </c>
      <c r="F43">
        <v>0.999348163604736</v>
      </c>
      <c r="G43">
        <v>0.99932664632797197</v>
      </c>
      <c r="H43">
        <v>0.99071037769317605</v>
      </c>
      <c r="I43">
        <v>0.99203187227249101</v>
      </c>
      <c r="J43">
        <v>0.23888242244720401</v>
      </c>
      <c r="K43">
        <v>0.95848816633224398</v>
      </c>
      <c r="L43">
        <v>0.95787942409515303</v>
      </c>
      <c r="M43">
        <v>0.95814853906631403</v>
      </c>
      <c r="N43">
        <v>0.99933499097824097</v>
      </c>
    </row>
    <row r="44" spans="1:14" x14ac:dyDescent="0.2">
      <c r="A44" s="2">
        <v>42</v>
      </c>
      <c r="B44">
        <v>0.99984067678451505</v>
      </c>
      <c r="C44">
        <v>0.99996477365493697</v>
      </c>
      <c r="D44">
        <v>2.84181372262537E-3</v>
      </c>
      <c r="E44">
        <v>1.2500000000000001E-2</v>
      </c>
      <c r="F44">
        <v>0.99930870532989502</v>
      </c>
      <c r="G44">
        <v>0.99929195642471302</v>
      </c>
      <c r="H44">
        <v>0.98794740438461304</v>
      </c>
      <c r="I44">
        <v>0.99522960186004605</v>
      </c>
      <c r="J44">
        <v>0.183168619871139</v>
      </c>
      <c r="K44">
        <v>0.94592207670211703</v>
      </c>
      <c r="L44">
        <v>0.94557589292526201</v>
      </c>
      <c r="M44">
        <v>0.94576966762542702</v>
      </c>
      <c r="N44">
        <v>0.99929910898208596</v>
      </c>
    </row>
    <row r="45" spans="1:14" x14ac:dyDescent="0.2">
      <c r="A45" s="2">
        <v>43</v>
      </c>
      <c r="B45">
        <v>0.99986845254898005</v>
      </c>
      <c r="C45">
        <v>0.99996966123580899</v>
      </c>
      <c r="D45">
        <v>2.4675889872014501E-3</v>
      </c>
      <c r="E45">
        <v>1.2500000000000001E-2</v>
      </c>
      <c r="F45">
        <v>0.99942827224731401</v>
      </c>
      <c r="G45">
        <v>0.99941873550414995</v>
      </c>
      <c r="H45">
        <v>0.99984902143478305</v>
      </c>
      <c r="I45">
        <v>0.99992150068283003</v>
      </c>
      <c r="J45">
        <v>3.0016906093805998E-3</v>
      </c>
      <c r="K45">
        <v>0.99932187795639005</v>
      </c>
      <c r="L45">
        <v>0.99932187795639005</v>
      </c>
      <c r="M45">
        <v>0.99932187795639005</v>
      </c>
      <c r="N45">
        <v>0.99942469596862704</v>
      </c>
    </row>
    <row r="46" spans="1:14" x14ac:dyDescent="0.2">
      <c r="A46" s="2">
        <v>44</v>
      </c>
      <c r="B46">
        <v>0.99990886449813798</v>
      </c>
      <c r="C46">
        <v>0.99997699260711603</v>
      </c>
      <c r="D46">
        <v>1.8637186149135199E-3</v>
      </c>
      <c r="E46">
        <v>6.2500000000000003E-3</v>
      </c>
      <c r="F46">
        <v>0.99960768222808805</v>
      </c>
      <c r="G46">
        <v>0.999600529670715</v>
      </c>
      <c r="H46">
        <v>0.99311482906341497</v>
      </c>
      <c r="I46">
        <v>0.99084490537643399</v>
      </c>
      <c r="J46">
        <v>0.21007430553436199</v>
      </c>
      <c r="K46">
        <v>0.96907061338424605</v>
      </c>
      <c r="L46">
        <v>0.96895587444305398</v>
      </c>
      <c r="M46">
        <v>0.96903121471404996</v>
      </c>
      <c r="N46">
        <v>0.99960172176360995</v>
      </c>
    </row>
    <row r="47" spans="1:14" x14ac:dyDescent="0.2">
      <c r="A47" s="2">
        <v>45</v>
      </c>
      <c r="B47">
        <v>0.99981766939163197</v>
      </c>
      <c r="C47">
        <v>0.99996441602706898</v>
      </c>
      <c r="D47">
        <v>3.0352172907441798E-3</v>
      </c>
      <c r="E47">
        <v>6.2500000000000003E-3</v>
      </c>
      <c r="F47">
        <v>0.99920582771301203</v>
      </c>
      <c r="G47">
        <v>0.99918788671493497</v>
      </c>
      <c r="H47">
        <v>0.99500733613967896</v>
      </c>
      <c r="I47">
        <v>0.99908936023712103</v>
      </c>
      <c r="J47">
        <v>6.0751862823963103E-2</v>
      </c>
      <c r="K47">
        <v>0.97782301902770996</v>
      </c>
      <c r="L47">
        <v>0.97723358869552601</v>
      </c>
      <c r="M47">
        <v>0.97759956121444702</v>
      </c>
      <c r="N47">
        <v>0.99919629096984797</v>
      </c>
    </row>
    <row r="48" spans="1:14" x14ac:dyDescent="0.2">
      <c r="A48" s="2">
        <v>46</v>
      </c>
      <c r="B48">
        <v>0.99986392259597701</v>
      </c>
      <c r="C48">
        <v>0.99996989965438798</v>
      </c>
      <c r="D48">
        <v>2.5314067024737501E-3</v>
      </c>
      <c r="E48">
        <v>6.2500000000000003E-3</v>
      </c>
      <c r="F48">
        <v>0.99941390752792303</v>
      </c>
      <c r="G48">
        <v>0.99939364194869995</v>
      </c>
      <c r="H48">
        <v>0.99939566850662198</v>
      </c>
      <c r="I48">
        <v>0.99965530633926303</v>
      </c>
      <c r="J48">
        <v>1.4050506055354999E-2</v>
      </c>
      <c r="K48">
        <v>0.99729806184768599</v>
      </c>
      <c r="L48">
        <v>0.99726587533950795</v>
      </c>
      <c r="M48">
        <v>0.99727666378021196</v>
      </c>
      <c r="N48">
        <v>0.999400794506073</v>
      </c>
    </row>
    <row r="49" spans="1:14" x14ac:dyDescent="0.2">
      <c r="A49" s="2">
        <v>47</v>
      </c>
      <c r="B49">
        <v>0.99987125396728505</v>
      </c>
      <c r="C49">
        <v>0.99998283386230402</v>
      </c>
      <c r="D49">
        <v>2.2744722664356201E-3</v>
      </c>
      <c r="E49">
        <v>6.2500000000000003E-3</v>
      </c>
      <c r="F49">
        <v>0.99944144487380904</v>
      </c>
      <c r="G49">
        <v>0.99943310022354104</v>
      </c>
      <c r="H49">
        <v>0.99984675645828203</v>
      </c>
      <c r="I49">
        <v>0.99993413686752297</v>
      </c>
      <c r="J49">
        <v>2.98601062968373E-3</v>
      </c>
      <c r="K49">
        <v>0.99932181835174505</v>
      </c>
      <c r="L49">
        <v>0.99930030107498102</v>
      </c>
      <c r="M49">
        <v>0.99931108951568604</v>
      </c>
      <c r="N49">
        <v>0.99943906068801802</v>
      </c>
    </row>
    <row r="50" spans="1:14" x14ac:dyDescent="0.2">
      <c r="A50" s="2">
        <v>48</v>
      </c>
      <c r="B50">
        <v>0.99989980459213201</v>
      </c>
      <c r="C50">
        <v>0.99998247623443604</v>
      </c>
      <c r="D50">
        <v>1.8996902508661101E-3</v>
      </c>
      <c r="E50">
        <v>6.2500000000000003E-3</v>
      </c>
      <c r="F50">
        <v>0.99956464767455999</v>
      </c>
      <c r="G50">
        <v>0.99955868721008301</v>
      </c>
      <c r="H50">
        <v>0.99986833333969105</v>
      </c>
      <c r="I50">
        <v>0.99994039535522405</v>
      </c>
      <c r="J50">
        <v>2.6503568515181498E-3</v>
      </c>
      <c r="K50">
        <v>0.99940794706344604</v>
      </c>
      <c r="L50">
        <v>0.99940794706344604</v>
      </c>
      <c r="M50">
        <v>0.99940794706344604</v>
      </c>
      <c r="N50">
        <v>0.99956107139587402</v>
      </c>
    </row>
    <row r="51" spans="1:14" x14ac:dyDescent="0.2">
      <c r="A51" s="2">
        <v>49</v>
      </c>
      <c r="B51">
        <v>0.99990910291671697</v>
      </c>
      <c r="C51">
        <v>0.99998116493225098</v>
      </c>
      <c r="D51">
        <v>1.7459719674661699E-3</v>
      </c>
      <c r="E51">
        <v>3.1250000000000002E-3</v>
      </c>
      <c r="F51">
        <v>0.99961006641387895</v>
      </c>
      <c r="G51">
        <v>0.99960172176360995</v>
      </c>
      <c r="H51">
        <v>0.99984306097030595</v>
      </c>
      <c r="I51">
        <v>0.99994009733199996</v>
      </c>
      <c r="J51">
        <v>3.1692502088844698E-3</v>
      </c>
      <c r="K51">
        <v>0.99930030107498102</v>
      </c>
      <c r="L51">
        <v>0.99928957223892201</v>
      </c>
      <c r="M51">
        <v>0.99928957223892201</v>
      </c>
      <c r="N51">
        <v>0.99960649013519198</v>
      </c>
    </row>
    <row r="52" spans="1:14" x14ac:dyDescent="0.2">
      <c r="A52" s="2">
        <v>50</v>
      </c>
      <c r="B52">
        <v>0.99990272521972601</v>
      </c>
      <c r="C52">
        <v>0.99997985363006503</v>
      </c>
      <c r="D52">
        <v>1.86631071846932E-3</v>
      </c>
      <c r="E52">
        <v>3.1250000000000002E-3</v>
      </c>
      <c r="F52">
        <v>0.99957662820815996</v>
      </c>
      <c r="G52">
        <v>0.99957180023193304</v>
      </c>
      <c r="H52">
        <v>0.99980717897415095</v>
      </c>
      <c r="I52">
        <v>0.999933362007141</v>
      </c>
      <c r="J52">
        <v>3.56613867916166E-3</v>
      </c>
      <c r="K52">
        <v>0.99913883209228505</v>
      </c>
      <c r="L52">
        <v>0.99912810325622503</v>
      </c>
      <c r="M52">
        <v>0.99912810325622503</v>
      </c>
      <c r="N52">
        <v>0.99957418441772405</v>
      </c>
    </row>
    <row r="53" spans="1:14" x14ac:dyDescent="0.2">
      <c r="A53" s="2">
        <v>51</v>
      </c>
      <c r="B53">
        <v>0.99991095066070501</v>
      </c>
      <c r="C53">
        <v>0.99998444318771296</v>
      </c>
      <c r="D53">
        <v>1.6871370607987001E-3</v>
      </c>
      <c r="E53">
        <v>3.1250000000000002E-3</v>
      </c>
      <c r="F53">
        <v>0.99961847066879195</v>
      </c>
      <c r="G53">
        <v>0.99961131811141901</v>
      </c>
      <c r="H53">
        <v>0.99985384941100997</v>
      </c>
      <c r="I53">
        <v>0.99993371963500899</v>
      </c>
      <c r="J53">
        <v>2.70581268705427E-3</v>
      </c>
      <c r="K53">
        <v>0.99934339523315396</v>
      </c>
      <c r="L53">
        <v>0.99934339523315396</v>
      </c>
      <c r="M53">
        <v>0.99934339523315396</v>
      </c>
      <c r="N53">
        <v>0.99961251020431496</v>
      </c>
    </row>
    <row r="54" spans="1:14" x14ac:dyDescent="0.2">
      <c r="A54" s="2">
        <v>52</v>
      </c>
      <c r="B54">
        <v>0.99991554021835305</v>
      </c>
      <c r="C54">
        <v>0.99998778104782104</v>
      </c>
      <c r="D54">
        <v>1.6259440453722999E-3</v>
      </c>
      <c r="E54">
        <v>3.1250000000000002E-3</v>
      </c>
      <c r="F54">
        <v>0.99963521957397405</v>
      </c>
      <c r="G54">
        <v>0.99962925910949696</v>
      </c>
      <c r="H54">
        <v>0.99986106157302801</v>
      </c>
      <c r="I54">
        <v>0.99993371963500899</v>
      </c>
      <c r="J54">
        <v>2.61069694533944E-3</v>
      </c>
      <c r="K54">
        <v>0.999375700950622</v>
      </c>
      <c r="L54">
        <v>0.999375700950622</v>
      </c>
      <c r="M54">
        <v>0.999375700950622</v>
      </c>
      <c r="N54">
        <v>0.99963521957397405</v>
      </c>
    </row>
    <row r="55" spans="1:14" x14ac:dyDescent="0.2">
      <c r="A55" s="2">
        <v>53</v>
      </c>
      <c r="B55">
        <v>0.99991559982299805</v>
      </c>
      <c r="C55">
        <v>0.99998724460601796</v>
      </c>
      <c r="D55">
        <v>1.5571574913337801E-3</v>
      </c>
      <c r="E55">
        <v>3.1250000000000002E-3</v>
      </c>
      <c r="F55">
        <v>0.99963402748107899</v>
      </c>
      <c r="G55">
        <v>0.99962925910949696</v>
      </c>
      <c r="H55">
        <v>0.99986344575881902</v>
      </c>
      <c r="I55">
        <v>0.99993366003036499</v>
      </c>
      <c r="J55">
        <v>2.8717943932860999E-3</v>
      </c>
      <c r="K55">
        <v>0.99938642978668202</v>
      </c>
      <c r="L55">
        <v>0.99938642978668202</v>
      </c>
      <c r="M55">
        <v>0.99938642978668202</v>
      </c>
      <c r="N55">
        <v>0.99963164329528797</v>
      </c>
    </row>
    <row r="56" spans="1:14" x14ac:dyDescent="0.2">
      <c r="A56" s="2">
        <v>54</v>
      </c>
      <c r="B56">
        <v>0.99992007017135598</v>
      </c>
      <c r="C56">
        <v>0.99998497962951605</v>
      </c>
      <c r="D56">
        <v>1.57506752293556E-3</v>
      </c>
      <c r="E56">
        <v>3.1250000000000002E-3</v>
      </c>
      <c r="F56">
        <v>0.99965673685073797</v>
      </c>
      <c r="G56">
        <v>0.99965196847915605</v>
      </c>
      <c r="H56">
        <v>0.99957013130187899</v>
      </c>
      <c r="I56">
        <v>0.99976891279220503</v>
      </c>
      <c r="J56">
        <v>7.9418336972594192E-3</v>
      </c>
      <c r="K56">
        <v>0.99807316064834595</v>
      </c>
      <c r="L56">
        <v>0.99806243181228604</v>
      </c>
      <c r="M56">
        <v>0.99806243181228604</v>
      </c>
      <c r="N56">
        <v>0.99965554475784302</v>
      </c>
    </row>
    <row r="57" spans="1:14" x14ac:dyDescent="0.2">
      <c r="A57" s="2">
        <v>55</v>
      </c>
      <c r="B57">
        <v>0.99991464614868097</v>
      </c>
      <c r="C57">
        <v>0.99998241662979104</v>
      </c>
      <c r="D57">
        <v>1.6938983462750901E-3</v>
      </c>
      <c r="E57">
        <v>3.1250000000000002E-3</v>
      </c>
      <c r="F57">
        <v>0.99962919950485196</v>
      </c>
      <c r="G57">
        <v>0.99962443113327004</v>
      </c>
      <c r="H57">
        <v>0.99970430135726895</v>
      </c>
      <c r="I57">
        <v>0.99984979629516602</v>
      </c>
      <c r="J57">
        <v>5.5789840407669501E-3</v>
      </c>
      <c r="K57">
        <v>0.99868673086166304</v>
      </c>
      <c r="L57">
        <v>0.99865448474884</v>
      </c>
      <c r="M57">
        <v>0.99865448474884</v>
      </c>
      <c r="N57">
        <v>0.99962800741195601</v>
      </c>
    </row>
    <row r="58" spans="1:14" x14ac:dyDescent="0.2">
      <c r="A58" s="2">
        <v>56</v>
      </c>
      <c r="B58">
        <v>0.99991703033447199</v>
      </c>
      <c r="C58">
        <v>0.99998569488525302</v>
      </c>
      <c r="D58">
        <v>1.56940682791173E-3</v>
      </c>
      <c r="E58">
        <v>3.1250000000000002E-3</v>
      </c>
      <c r="F58">
        <v>0.99964356422424305</v>
      </c>
      <c r="G58">
        <v>0.99963641166687001</v>
      </c>
      <c r="H58">
        <v>0.99987417459487904</v>
      </c>
      <c r="I58">
        <v>0.99994641542434604</v>
      </c>
      <c r="J58">
        <v>2.4842636194080101E-3</v>
      </c>
      <c r="K58">
        <v>0.99944025278091397</v>
      </c>
      <c r="L58">
        <v>0.99942946434020996</v>
      </c>
      <c r="M58">
        <v>0.99942946434020996</v>
      </c>
      <c r="N58">
        <v>0.99963998794555597</v>
      </c>
    </row>
    <row r="59" spans="1:14" x14ac:dyDescent="0.2">
      <c r="A59" s="2">
        <v>57</v>
      </c>
      <c r="B59">
        <v>0.99991446733474698</v>
      </c>
      <c r="C59">
        <v>0.99998366832733099</v>
      </c>
      <c r="D59">
        <v>1.5613215509802101E-3</v>
      </c>
      <c r="E59">
        <v>1.5625000000000001E-3</v>
      </c>
      <c r="F59">
        <v>0.99963164329528797</v>
      </c>
      <c r="G59">
        <v>0.99962204694747903</v>
      </c>
      <c r="H59">
        <v>0.99984788894653298</v>
      </c>
      <c r="I59">
        <v>0.99992817640304499</v>
      </c>
      <c r="J59">
        <v>3.0615723226219398E-3</v>
      </c>
      <c r="K59">
        <v>0.99932181835174505</v>
      </c>
      <c r="L59">
        <v>0.99931108951568604</v>
      </c>
      <c r="M59">
        <v>0.99931108951568604</v>
      </c>
      <c r="N59">
        <v>0.99962925910949696</v>
      </c>
    </row>
    <row r="60" spans="1:14" x14ac:dyDescent="0.2">
      <c r="A60" s="2">
        <v>58</v>
      </c>
      <c r="B60">
        <v>0.99992156028747503</v>
      </c>
      <c r="C60">
        <v>0.99998599290847701</v>
      </c>
      <c r="D60">
        <v>1.5122772892936999E-3</v>
      </c>
      <c r="E60">
        <v>1.5625000000000001E-3</v>
      </c>
      <c r="F60">
        <v>0.99966031312942505</v>
      </c>
      <c r="G60">
        <v>0.999653160572052</v>
      </c>
      <c r="H60">
        <v>0.99981909990310602</v>
      </c>
      <c r="I60">
        <v>0.99991589784622104</v>
      </c>
      <c r="J60">
        <v>3.64552927203476E-3</v>
      </c>
      <c r="K60">
        <v>0.999192655086517</v>
      </c>
      <c r="L60">
        <v>0.99918192625045699</v>
      </c>
      <c r="M60">
        <v>0.99918192625045699</v>
      </c>
      <c r="N60">
        <v>0.99965792894363403</v>
      </c>
    </row>
    <row r="61" spans="1:14" x14ac:dyDescent="0.2">
      <c r="A61" s="2">
        <v>59</v>
      </c>
      <c r="B61">
        <v>0.99992299079894997</v>
      </c>
      <c r="C61">
        <v>0.99998587369918801</v>
      </c>
      <c r="D61">
        <v>1.48460862692445E-3</v>
      </c>
      <c r="E61">
        <v>1.5625000000000001E-3</v>
      </c>
      <c r="F61">
        <v>0.99966752529144198</v>
      </c>
      <c r="G61">
        <v>0.99966150522232</v>
      </c>
      <c r="H61">
        <v>0.99988025426864602</v>
      </c>
      <c r="I61">
        <v>0.99993371963500899</v>
      </c>
      <c r="J61">
        <v>2.4225316010415502E-3</v>
      </c>
      <c r="K61">
        <v>0.99947255849838201</v>
      </c>
      <c r="L61">
        <v>0.99945104122161799</v>
      </c>
      <c r="M61">
        <v>0.999461770057678</v>
      </c>
      <c r="N61">
        <v>0.99966514110565097</v>
      </c>
    </row>
    <row r="62" spans="1:14" x14ac:dyDescent="0.2">
      <c r="A62" s="2">
        <v>60</v>
      </c>
      <c r="B62">
        <v>0.99992346763610795</v>
      </c>
      <c r="C62">
        <v>0.99998778104782104</v>
      </c>
      <c r="D62">
        <v>1.44700554665178E-3</v>
      </c>
      <c r="E62">
        <v>1.5625000000000001E-3</v>
      </c>
      <c r="F62">
        <v>0.99967110157012895</v>
      </c>
      <c r="G62">
        <v>0.99966514110565097</v>
      </c>
      <c r="H62">
        <v>0.99987542629241899</v>
      </c>
      <c r="I62">
        <v>0.99995195865631104</v>
      </c>
      <c r="J62">
        <v>2.29134084656834E-3</v>
      </c>
      <c r="K62">
        <v>0.99944025278091397</v>
      </c>
      <c r="L62">
        <v>0.99944025278091397</v>
      </c>
      <c r="M62">
        <v>0.99944025278091397</v>
      </c>
      <c r="N62">
        <v>0.999669909477233</v>
      </c>
    </row>
    <row r="63" spans="1:14" x14ac:dyDescent="0.2">
      <c r="A63" s="2">
        <v>61</v>
      </c>
      <c r="B63">
        <v>0.99992537498474099</v>
      </c>
      <c r="C63">
        <v>0.99998521804809504</v>
      </c>
      <c r="D63">
        <v>1.45432399585843E-3</v>
      </c>
      <c r="E63">
        <v>1.5625000000000001E-3</v>
      </c>
      <c r="F63">
        <v>0.999678254127502</v>
      </c>
      <c r="G63">
        <v>0.99967229366302401</v>
      </c>
      <c r="H63">
        <v>0.99987661838531405</v>
      </c>
      <c r="I63">
        <v>0.99994587898254395</v>
      </c>
      <c r="J63">
        <v>2.4023756850510801E-3</v>
      </c>
      <c r="K63">
        <v>0.99945104122161799</v>
      </c>
      <c r="L63">
        <v>0.99944025278091397</v>
      </c>
      <c r="M63">
        <v>0.99944025278091397</v>
      </c>
      <c r="N63">
        <v>0.99967586994171098</v>
      </c>
    </row>
    <row r="64" spans="1:14" x14ac:dyDescent="0.2">
      <c r="A64" s="2">
        <v>62</v>
      </c>
      <c r="B64">
        <v>0.99993079900741499</v>
      </c>
      <c r="C64">
        <v>0.99998718500137296</v>
      </c>
      <c r="D64">
        <v>1.40112137887626E-3</v>
      </c>
      <c r="E64">
        <v>1.5625000000000001E-3</v>
      </c>
      <c r="F64">
        <v>0.99970340728759699</v>
      </c>
      <c r="G64">
        <v>0.99969261884689298</v>
      </c>
      <c r="H64">
        <v>0.99986106157302801</v>
      </c>
      <c r="I64">
        <v>0.99994033575057895</v>
      </c>
      <c r="J64">
        <v>2.5618518702685798E-3</v>
      </c>
      <c r="K64">
        <v>0.999375700950622</v>
      </c>
      <c r="L64">
        <v>0.999375700950622</v>
      </c>
      <c r="M64">
        <v>0.999375700950622</v>
      </c>
      <c r="N64">
        <v>0.99969619512557895</v>
      </c>
    </row>
    <row r="65" spans="1:14" x14ac:dyDescent="0.2">
      <c r="A65" s="2">
        <v>63</v>
      </c>
      <c r="B65">
        <v>0.99992996454238803</v>
      </c>
      <c r="C65">
        <v>0.99998646974563599</v>
      </c>
      <c r="D65">
        <v>1.3994799228385E-3</v>
      </c>
      <c r="E65">
        <v>1.5625000000000001E-3</v>
      </c>
      <c r="F65">
        <v>0.99969977140426602</v>
      </c>
      <c r="G65">
        <v>0.99969142675399703</v>
      </c>
      <c r="H65">
        <v>0.99987065792083696</v>
      </c>
      <c r="I65">
        <v>0.99993371963500899</v>
      </c>
      <c r="J65">
        <v>2.4737170897424199E-3</v>
      </c>
      <c r="K65">
        <v>0.99941873550414995</v>
      </c>
      <c r="L65">
        <v>0.99941873550414995</v>
      </c>
      <c r="M65">
        <v>0.99941873550414995</v>
      </c>
      <c r="N65">
        <v>0.99969857931136996</v>
      </c>
    </row>
    <row r="66" spans="1:14" x14ac:dyDescent="0.2">
      <c r="A66" s="2">
        <v>64</v>
      </c>
      <c r="B66">
        <v>0.99993091821670499</v>
      </c>
      <c r="C66">
        <v>0.99998921155929499</v>
      </c>
      <c r="D66">
        <v>1.3887159293517401E-3</v>
      </c>
      <c r="E66">
        <v>1.5625000000000001E-3</v>
      </c>
      <c r="F66">
        <v>0.99970096349716098</v>
      </c>
      <c r="G66">
        <v>0.99969619512557895</v>
      </c>
      <c r="H66">
        <v>0.99988257884979204</v>
      </c>
      <c r="I66">
        <v>0.99995207786560003</v>
      </c>
      <c r="J66">
        <v>2.2972300648689201E-3</v>
      </c>
      <c r="K66">
        <v>0.99947255849838201</v>
      </c>
      <c r="L66">
        <v>0.99947255849838201</v>
      </c>
      <c r="M66">
        <v>0.99947255849838201</v>
      </c>
      <c r="N66">
        <v>0.99969857931136996</v>
      </c>
    </row>
    <row r="67" spans="1:14" x14ac:dyDescent="0.2">
      <c r="A67" s="2">
        <v>65</v>
      </c>
      <c r="B67">
        <v>0.999927878379821</v>
      </c>
      <c r="C67">
        <v>0.99998658895492498</v>
      </c>
      <c r="D67">
        <v>1.39286799822002E-3</v>
      </c>
      <c r="E67">
        <v>1.5625000000000001E-3</v>
      </c>
      <c r="F67">
        <v>0.99968785047531095</v>
      </c>
      <c r="G67">
        <v>0.99968427419662398</v>
      </c>
      <c r="H67">
        <v>0.99982994794845503</v>
      </c>
      <c r="I67">
        <v>0.99993348121643</v>
      </c>
      <c r="J67">
        <v>2.9553610365837799E-3</v>
      </c>
      <c r="K67">
        <v>0.99924647808074896</v>
      </c>
      <c r="L67">
        <v>0.99922496080398504</v>
      </c>
      <c r="M67">
        <v>0.99922496080398504</v>
      </c>
      <c r="N67">
        <v>0.99968546628952004</v>
      </c>
    </row>
    <row r="68" spans="1:14" x14ac:dyDescent="0.2">
      <c r="A68" s="2">
        <v>66</v>
      </c>
      <c r="B68">
        <v>0.99992001056671098</v>
      </c>
      <c r="C68">
        <v>0.99998724460601796</v>
      </c>
      <c r="D68">
        <v>1.5112987020984201E-3</v>
      </c>
      <c r="E68">
        <v>1.5625000000000001E-3</v>
      </c>
      <c r="F68">
        <v>0.99965435266494695</v>
      </c>
      <c r="G68">
        <v>0.99964958429336503</v>
      </c>
      <c r="H68">
        <v>0.99982506036758401</v>
      </c>
      <c r="I68">
        <v>0.99991053342819203</v>
      </c>
      <c r="J68">
        <v>3.44361923635005E-3</v>
      </c>
      <c r="K68">
        <v>0.99921423196792603</v>
      </c>
      <c r="L68">
        <v>0.99921423196792603</v>
      </c>
      <c r="M68">
        <v>0.99921423196792603</v>
      </c>
      <c r="N68">
        <v>0.999653160572052</v>
      </c>
    </row>
    <row r="69" spans="1:14" x14ac:dyDescent="0.2">
      <c r="A69" s="2">
        <v>67</v>
      </c>
      <c r="B69">
        <v>0.99992257356643599</v>
      </c>
      <c r="C69">
        <v>0.99998849630355802</v>
      </c>
      <c r="D69">
        <v>1.4539497205987499E-3</v>
      </c>
      <c r="E69">
        <v>7.8125000000000004E-4</v>
      </c>
      <c r="F69">
        <v>0.99966871738433805</v>
      </c>
      <c r="G69">
        <v>0.99965912103652899</v>
      </c>
      <c r="H69">
        <v>0.99987536668777399</v>
      </c>
      <c r="I69">
        <v>0.99994039535522405</v>
      </c>
      <c r="J69">
        <v>2.5360293220728601E-3</v>
      </c>
      <c r="K69">
        <v>0.99944025278091397</v>
      </c>
      <c r="L69">
        <v>0.99944025278091397</v>
      </c>
      <c r="M69">
        <v>0.99944025278091397</v>
      </c>
      <c r="N69">
        <v>0.99966514110565097</v>
      </c>
    </row>
    <row r="70" spans="1:14" x14ac:dyDescent="0.2">
      <c r="A70" s="2">
        <v>68</v>
      </c>
      <c r="B70">
        <v>0.99992853403091397</v>
      </c>
      <c r="C70">
        <v>0.99998509883880604</v>
      </c>
      <c r="D70">
        <v>1.4401288935914601E-3</v>
      </c>
      <c r="E70">
        <v>7.8125000000000004E-4</v>
      </c>
      <c r="F70">
        <v>0.99969142675399703</v>
      </c>
      <c r="G70">
        <v>0.99968665838241499</v>
      </c>
      <c r="H70">
        <v>0.99986344575881902</v>
      </c>
      <c r="I70">
        <v>0.99992835521697998</v>
      </c>
      <c r="J70">
        <v>2.5492457207292301E-3</v>
      </c>
      <c r="K70">
        <v>0.99938642978668202</v>
      </c>
      <c r="L70">
        <v>0.99938642978668202</v>
      </c>
      <c r="M70">
        <v>0.99938642978668202</v>
      </c>
      <c r="N70">
        <v>0.99968904256820601</v>
      </c>
    </row>
    <row r="71" spans="1:14" x14ac:dyDescent="0.2">
      <c r="A71" s="2">
        <v>69</v>
      </c>
      <c r="B71">
        <v>0.99992448091506902</v>
      </c>
      <c r="C71">
        <v>0.99998658895492498</v>
      </c>
      <c r="D71">
        <v>1.4294700231403099E-3</v>
      </c>
      <c r="E71">
        <v>7.8125000000000004E-4</v>
      </c>
      <c r="F71">
        <v>0.99967348575591997</v>
      </c>
      <c r="G71">
        <v>0.99966752529144198</v>
      </c>
      <c r="H71">
        <v>0.99986106157302801</v>
      </c>
      <c r="I71">
        <v>0.99992829561233498</v>
      </c>
      <c r="J71">
        <v>2.82609486021101E-3</v>
      </c>
      <c r="K71">
        <v>0.999375700950622</v>
      </c>
      <c r="L71">
        <v>0.999375700950622</v>
      </c>
      <c r="M71">
        <v>0.999375700950622</v>
      </c>
      <c r="N71">
        <v>0.99967110157012895</v>
      </c>
    </row>
    <row r="72" spans="1:14" x14ac:dyDescent="0.2">
      <c r="A72" s="2">
        <v>70</v>
      </c>
      <c r="B72">
        <v>0.99993264675140303</v>
      </c>
      <c r="C72">
        <v>0.99998652935027998</v>
      </c>
      <c r="D72">
        <v>1.39030802529305E-3</v>
      </c>
      <c r="E72">
        <v>7.8125000000000004E-4</v>
      </c>
      <c r="F72">
        <v>0.99970936775207497</v>
      </c>
      <c r="G72">
        <v>0.99969977140426602</v>
      </c>
      <c r="H72">
        <v>0.99986577033996504</v>
      </c>
      <c r="I72">
        <v>0.99992829561233498</v>
      </c>
      <c r="J72">
        <v>2.6347343809902599E-3</v>
      </c>
      <c r="K72">
        <v>0.99939721822738603</v>
      </c>
      <c r="L72">
        <v>0.99939721822738603</v>
      </c>
      <c r="M72">
        <v>0.99939721822738603</v>
      </c>
      <c r="N72">
        <v>0.99970579147338801</v>
      </c>
    </row>
    <row r="73" spans="1:14" x14ac:dyDescent="0.2">
      <c r="A73" s="2">
        <v>71</v>
      </c>
      <c r="B73">
        <v>0.99992930889129605</v>
      </c>
      <c r="C73">
        <v>0.99998652935027998</v>
      </c>
      <c r="D73">
        <v>1.37791933957487E-3</v>
      </c>
      <c r="E73">
        <v>3.9062500000000002E-4</v>
      </c>
      <c r="F73">
        <v>0.99969619512557895</v>
      </c>
      <c r="G73">
        <v>0.99968904256820601</v>
      </c>
      <c r="H73">
        <v>0.99987304210662797</v>
      </c>
      <c r="I73">
        <v>0.99993366003036499</v>
      </c>
      <c r="J73">
        <v>2.4324806872755198E-3</v>
      </c>
      <c r="K73">
        <v>0.99944025278091397</v>
      </c>
      <c r="L73">
        <v>0.99941873550414995</v>
      </c>
      <c r="M73">
        <v>0.99941873550414995</v>
      </c>
      <c r="N73">
        <v>0.99969261884689298</v>
      </c>
    </row>
    <row r="74" spans="1:14" x14ac:dyDescent="0.2">
      <c r="A74" s="2">
        <v>72</v>
      </c>
      <c r="B74">
        <v>0.99992740154266302</v>
      </c>
      <c r="C74">
        <v>0.99998772144317605</v>
      </c>
      <c r="D74">
        <v>1.39100349042564E-3</v>
      </c>
      <c r="E74">
        <v>3.9062500000000002E-4</v>
      </c>
      <c r="F74">
        <v>0.99968665838241499</v>
      </c>
      <c r="G74">
        <v>0.99968063831329301</v>
      </c>
      <c r="H74">
        <v>0.99985504150390603</v>
      </c>
      <c r="I74">
        <v>0.99992281198501498</v>
      </c>
      <c r="J74">
        <v>2.9602940194308701E-3</v>
      </c>
      <c r="K74">
        <v>0.99935412406921298</v>
      </c>
      <c r="L74">
        <v>0.99934339523315396</v>
      </c>
      <c r="M74">
        <v>0.99934339523315396</v>
      </c>
      <c r="N74">
        <v>0.99968427419662398</v>
      </c>
    </row>
    <row r="75" spans="1:14" x14ac:dyDescent="0.2">
      <c r="A75" s="2">
        <v>73</v>
      </c>
      <c r="B75">
        <v>0.99993079900741499</v>
      </c>
      <c r="C75">
        <v>0.99998855590820301</v>
      </c>
      <c r="D75">
        <v>1.32432021200656E-3</v>
      </c>
      <c r="E75">
        <v>3.9062500000000002E-4</v>
      </c>
      <c r="F75">
        <v>0.99969977140426602</v>
      </c>
      <c r="G75">
        <v>0.99969857931136996</v>
      </c>
      <c r="H75">
        <v>0.99987059831619196</v>
      </c>
      <c r="I75">
        <v>0.99993377923965399</v>
      </c>
      <c r="J75">
        <v>2.47517903335392E-3</v>
      </c>
      <c r="K75">
        <v>0.99941873550414995</v>
      </c>
      <c r="L75">
        <v>0.99941873550414995</v>
      </c>
      <c r="M75">
        <v>0.99941873550414995</v>
      </c>
      <c r="N75">
        <v>0.99969857931136996</v>
      </c>
    </row>
    <row r="76" spans="1:14" x14ac:dyDescent="0.2">
      <c r="A76" s="2">
        <v>74</v>
      </c>
      <c r="B76">
        <v>0.99992948770523005</v>
      </c>
      <c r="C76">
        <v>0.99998778104782104</v>
      </c>
      <c r="D76">
        <v>1.36800832115113E-3</v>
      </c>
      <c r="E76">
        <v>3.9062500000000002E-4</v>
      </c>
      <c r="F76">
        <v>0.99969381093978804</v>
      </c>
      <c r="G76">
        <v>0.99969142675399703</v>
      </c>
      <c r="H76">
        <v>0.99988144636154097</v>
      </c>
      <c r="I76">
        <v>0.99993377923965399</v>
      </c>
      <c r="J76">
        <v>2.38324236124753E-3</v>
      </c>
      <c r="K76">
        <v>0.99947255849838201</v>
      </c>
      <c r="L76">
        <v>0.999461770057678</v>
      </c>
      <c r="M76">
        <v>0.999461770057678</v>
      </c>
      <c r="N76">
        <v>0.99969381093978804</v>
      </c>
    </row>
    <row r="77" spans="1:14" x14ac:dyDescent="0.2">
      <c r="A77" s="2">
        <v>75</v>
      </c>
      <c r="B77">
        <v>0.999933421611785</v>
      </c>
      <c r="C77">
        <v>0.99998652935027998</v>
      </c>
      <c r="D77">
        <v>1.3709772611036799E-3</v>
      </c>
      <c r="E77">
        <v>1.9531250000000001E-4</v>
      </c>
      <c r="F77">
        <v>0.99971294403076105</v>
      </c>
      <c r="G77">
        <v>0.99971055984497004</v>
      </c>
      <c r="H77">
        <v>0.99987906217574996</v>
      </c>
      <c r="I77">
        <v>0.99993377923965399</v>
      </c>
      <c r="J77">
        <v>2.3908843286335399E-3</v>
      </c>
      <c r="K77">
        <v>0.999461770057678</v>
      </c>
      <c r="L77">
        <v>0.99945104122161799</v>
      </c>
      <c r="M77">
        <v>0.99945104122161799</v>
      </c>
      <c r="N77">
        <v>0.99971175193786599</v>
      </c>
    </row>
    <row r="78" spans="1:14" x14ac:dyDescent="0.2">
      <c r="A78" s="2">
        <v>76</v>
      </c>
      <c r="B78">
        <v>0.99993556737899703</v>
      </c>
      <c r="C78">
        <v>0.99998450279235795</v>
      </c>
      <c r="D78">
        <v>1.3566842535510601E-3</v>
      </c>
      <c r="E78">
        <v>1.9531250000000001E-4</v>
      </c>
      <c r="F78">
        <v>0.99972611665725697</v>
      </c>
      <c r="G78">
        <v>0.99971532821655196</v>
      </c>
      <c r="H78">
        <v>0.99987417459487904</v>
      </c>
      <c r="I78">
        <v>0.99993366003036499</v>
      </c>
      <c r="J78">
        <v>2.4353098124265601E-3</v>
      </c>
      <c r="K78">
        <v>0.99944025278091397</v>
      </c>
      <c r="L78">
        <v>0.99942946434020996</v>
      </c>
      <c r="M78">
        <v>0.99942946434020996</v>
      </c>
      <c r="N78">
        <v>0.99972015619277899</v>
      </c>
    </row>
    <row r="79" spans="1:14" x14ac:dyDescent="0.2">
      <c r="A79" s="2">
        <v>77</v>
      </c>
      <c r="B79">
        <v>0.99993312358856201</v>
      </c>
      <c r="C79">
        <v>0.99998927116393999</v>
      </c>
      <c r="D79">
        <v>1.3597130309790299E-3</v>
      </c>
      <c r="E79">
        <v>1.9531250000000001E-4</v>
      </c>
      <c r="F79">
        <v>0.99971175193786599</v>
      </c>
      <c r="G79">
        <v>0.99970579147338801</v>
      </c>
      <c r="H79">
        <v>0.99987304210662797</v>
      </c>
      <c r="I79">
        <v>0.99994593858718805</v>
      </c>
      <c r="J79">
        <v>2.4154623970389301E-3</v>
      </c>
      <c r="K79">
        <v>0.99942946434020996</v>
      </c>
      <c r="L79">
        <v>0.99942946434020996</v>
      </c>
      <c r="M79">
        <v>0.99942946434020996</v>
      </c>
      <c r="N79">
        <v>0.99970936775207497</v>
      </c>
    </row>
    <row r="80" spans="1:14" x14ac:dyDescent="0.2">
      <c r="A80" s="2">
        <v>78</v>
      </c>
      <c r="B80">
        <v>0.99993234872817904</v>
      </c>
      <c r="C80">
        <v>0.99998849630355802</v>
      </c>
      <c r="D80">
        <v>1.3423331547528501E-3</v>
      </c>
      <c r="E80">
        <v>1.9531250000000001E-4</v>
      </c>
      <c r="F80">
        <v>0.99970936775207497</v>
      </c>
      <c r="G80">
        <v>0.99970459938049305</v>
      </c>
      <c r="H80">
        <v>0.99987536668777399</v>
      </c>
      <c r="I80">
        <v>0.99992841482162398</v>
      </c>
      <c r="J80">
        <v>2.4434237275272599E-3</v>
      </c>
      <c r="K80">
        <v>0.99944025278091397</v>
      </c>
      <c r="L80">
        <v>0.99944025278091397</v>
      </c>
      <c r="M80">
        <v>0.99944025278091397</v>
      </c>
      <c r="N80">
        <v>0.99970698356628396</v>
      </c>
    </row>
    <row r="81" spans="1:29" x14ac:dyDescent="0.2">
      <c r="A81" s="2">
        <v>79</v>
      </c>
      <c r="B81">
        <v>0.99993181228637695</v>
      </c>
      <c r="C81">
        <v>0.99998646974563599</v>
      </c>
      <c r="D81">
        <v>1.3229153119027599E-3</v>
      </c>
      <c r="E81" s="3">
        <v>9.7656250000000005E-5</v>
      </c>
      <c r="F81">
        <v>0.99970698356628396</v>
      </c>
      <c r="G81">
        <v>0.99969857931136996</v>
      </c>
      <c r="H81">
        <v>0.99986821413040095</v>
      </c>
      <c r="I81">
        <v>0.99992835521697998</v>
      </c>
      <c r="J81">
        <v>2.4983836337923999E-3</v>
      </c>
      <c r="K81">
        <v>0.99940794706344604</v>
      </c>
      <c r="L81">
        <v>0.99940794706344604</v>
      </c>
      <c r="M81">
        <v>0.99940794706344604</v>
      </c>
      <c r="N81">
        <v>0.99970340728759699</v>
      </c>
    </row>
    <row r="82" spans="1:29" x14ac:dyDescent="0.2">
      <c r="A82" s="2">
        <v>80</v>
      </c>
      <c r="B82">
        <v>0.99992525577545099</v>
      </c>
      <c r="C82">
        <v>0.99998646974563599</v>
      </c>
      <c r="D82">
        <v>1.40100182034075E-3</v>
      </c>
      <c r="E82" s="3">
        <v>9.7656250000000005E-5</v>
      </c>
      <c r="F82">
        <v>0.99967944622039795</v>
      </c>
      <c r="G82">
        <v>0.99967229366302401</v>
      </c>
      <c r="H82">
        <v>0.99986821413040095</v>
      </c>
      <c r="I82">
        <v>0.99992835521697998</v>
      </c>
      <c r="J82">
        <v>2.47231870889663E-3</v>
      </c>
      <c r="K82">
        <v>0.99940794706344604</v>
      </c>
      <c r="L82">
        <v>0.99940794706344604</v>
      </c>
      <c r="M82">
        <v>0.99940794706344604</v>
      </c>
      <c r="N82">
        <v>0.99967706203460605</v>
      </c>
    </row>
    <row r="93" spans="1:29" x14ac:dyDescent="0.2">
      <c r="A93" s="1" t="s">
        <v>0</v>
      </c>
      <c r="B93" t="s">
        <v>1</v>
      </c>
      <c r="C93" t="s">
        <v>2</v>
      </c>
      <c r="D93" t="s">
        <v>3</v>
      </c>
      <c r="E93" t="s">
        <v>4</v>
      </c>
      <c r="F93" t="s">
        <v>5</v>
      </c>
      <c r="G93" t="s">
        <v>6</v>
      </c>
      <c r="H93" t="s">
        <v>7</v>
      </c>
      <c r="I93" t="s">
        <v>8</v>
      </c>
      <c r="J93" t="s">
        <v>9</v>
      </c>
      <c r="K93" t="s">
        <v>10</v>
      </c>
      <c r="L93" t="s">
        <v>11</v>
      </c>
      <c r="M93" t="s">
        <v>12</v>
      </c>
      <c r="N93" t="s">
        <v>13</v>
      </c>
      <c r="Q93" t="s">
        <v>14</v>
      </c>
      <c r="R93" t="s">
        <v>15</v>
      </c>
      <c r="S93" t="s">
        <v>16</v>
      </c>
      <c r="T93" t="s">
        <v>17</v>
      </c>
      <c r="V93" t="s">
        <v>27</v>
      </c>
      <c r="W93" t="s">
        <v>28</v>
      </c>
      <c r="X93" t="s">
        <v>29</v>
      </c>
      <c r="Y93" t="s">
        <v>30</v>
      </c>
      <c r="Z93" t="s">
        <v>5</v>
      </c>
    </row>
    <row r="94" spans="1:29" x14ac:dyDescent="0.2">
      <c r="A94" s="2">
        <v>0</v>
      </c>
      <c r="B94">
        <v>0.99177467823028498</v>
      </c>
      <c r="C94">
        <v>0.99652594327926602</v>
      </c>
      <c r="D94">
        <v>0.1432516425848</v>
      </c>
      <c r="E94">
        <v>0.1</v>
      </c>
      <c r="F94">
        <v>0.96622729301452603</v>
      </c>
      <c r="G94">
        <v>0.959505856037139</v>
      </c>
      <c r="H94">
        <v>0.99567300081252996</v>
      </c>
      <c r="I94">
        <v>0.99828928709030096</v>
      </c>
      <c r="J94">
        <v>7.41140842437744E-2</v>
      </c>
      <c r="K94">
        <v>0.981509089469909</v>
      </c>
      <c r="L94">
        <v>0.97951072454452504</v>
      </c>
      <c r="M94">
        <v>0.98060953617095903</v>
      </c>
      <c r="N94">
        <v>0.96251946687698298</v>
      </c>
      <c r="P94" t="s">
        <v>18</v>
      </c>
      <c r="Q94">
        <v>128966</v>
      </c>
      <c r="R94">
        <v>25559</v>
      </c>
      <c r="S94">
        <v>155</v>
      </c>
      <c r="T94">
        <v>34</v>
      </c>
      <c r="V94" s="6">
        <f>Q94/(Q94+T94)</f>
        <v>0.99973643410852708</v>
      </c>
      <c r="W94" s="6">
        <f>R94/(R94+S94)</f>
        <v>0.99397215524616944</v>
      </c>
      <c r="X94" s="6">
        <f>(Q94+R94)/(Q94 + R94 + S94 + T94)</f>
        <v>0.99877839109582844</v>
      </c>
      <c r="Y94" s="6">
        <f>(2*Q94)/(2*Q94 + S94 + T94)</f>
        <v>0.99926778526350046</v>
      </c>
      <c r="Z94" s="6">
        <f>Q94/(Q94+S94)</f>
        <v>0.9987995755918867</v>
      </c>
      <c r="AB94" s="4">
        <f>AVERAGE(Y94:Y102)</f>
        <v>0.79180833063900569</v>
      </c>
      <c r="AC94">
        <f>(V94+W94)/2</f>
        <v>0.99685429467734821</v>
      </c>
    </row>
    <row r="95" spans="1:29" x14ac:dyDescent="0.2">
      <c r="A95" s="2">
        <v>1</v>
      </c>
      <c r="B95">
        <v>0.99695718288421598</v>
      </c>
      <c r="C95">
        <v>0.99890851974487305</v>
      </c>
      <c r="D95">
        <v>5.5436287075281102E-2</v>
      </c>
      <c r="E95">
        <v>0.1</v>
      </c>
      <c r="F95">
        <v>0.986919045448303</v>
      </c>
      <c r="G95">
        <v>0.98567515611648504</v>
      </c>
      <c r="H95">
        <v>0.99534630775451605</v>
      </c>
      <c r="I95">
        <v>0.99823480844497603</v>
      </c>
      <c r="J95">
        <v>7.7669933438301003E-2</v>
      </c>
      <c r="K95">
        <v>0.98051798343658403</v>
      </c>
      <c r="L95">
        <v>0.97753936052322299</v>
      </c>
      <c r="M95">
        <v>0.97925215959548895</v>
      </c>
      <c r="N95">
        <v>0.98622453212738004</v>
      </c>
      <c r="P95" t="s">
        <v>19</v>
      </c>
      <c r="Q95">
        <v>3173</v>
      </c>
      <c r="R95">
        <v>151541</v>
      </c>
      <c r="S95">
        <v>0</v>
      </c>
      <c r="T95">
        <v>0</v>
      </c>
      <c r="V95" s="6">
        <f t="shared" ref="V95:V102" si="12">Q95/(Q95+T95)</f>
        <v>1</v>
      </c>
      <c r="W95" s="6">
        <f t="shared" ref="W95:W102" si="13">R95/(R95+S95)</f>
        <v>1</v>
      </c>
      <c r="X95" s="6">
        <f t="shared" ref="X95:X102" si="14">(Q95+R95)/(Q95 + R95 + S95 + T95)</f>
        <v>1</v>
      </c>
      <c r="Y95" s="6">
        <f t="shared" ref="Y95:Y102" si="15">(2*Q95)/(2*Q95 + S95 + T95)</f>
        <v>1</v>
      </c>
      <c r="Z95" s="6">
        <f t="shared" ref="Z95:Z102" si="16">Q95/(Q95+S95)</f>
        <v>1</v>
      </c>
      <c r="AC95">
        <f t="shared" ref="AC95:AC102" si="17">(V95+W95)/2</f>
        <v>1</v>
      </c>
    </row>
    <row r="96" spans="1:29" x14ac:dyDescent="0.2">
      <c r="A96" s="2">
        <v>2</v>
      </c>
      <c r="B96">
        <v>0.99740707874298096</v>
      </c>
      <c r="C96">
        <v>0.99906808137893599</v>
      </c>
      <c r="D96">
        <v>4.9547478556632898E-2</v>
      </c>
      <c r="E96">
        <v>0.1</v>
      </c>
      <c r="F96">
        <v>0.98898112773895197</v>
      </c>
      <c r="G96">
        <v>0.987662672996521</v>
      </c>
      <c r="H96">
        <v>0.975341737270355</v>
      </c>
      <c r="I96">
        <v>0.96594744920730502</v>
      </c>
      <c r="J96">
        <v>0.80273610353469804</v>
      </c>
      <c r="K96">
        <v>0.89023602008819502</v>
      </c>
      <c r="L96">
        <v>0.88750284910202004</v>
      </c>
      <c r="M96">
        <v>0.88918334245681696</v>
      </c>
      <c r="N96">
        <v>0.98833328485488803</v>
      </c>
      <c r="P96" t="s">
        <v>20</v>
      </c>
      <c r="Q96">
        <v>19987</v>
      </c>
      <c r="R96">
        <v>134692</v>
      </c>
      <c r="S96">
        <v>14</v>
      </c>
      <c r="T96">
        <v>21</v>
      </c>
      <c r="V96" s="6">
        <f t="shared" si="12"/>
        <v>0.99895041983206723</v>
      </c>
      <c r="W96" s="6">
        <f t="shared" si="13"/>
        <v>0.99989606995976421</v>
      </c>
      <c r="X96" s="6">
        <f t="shared" si="14"/>
        <v>0.99977377612885709</v>
      </c>
      <c r="Y96" s="6">
        <f t="shared" si="15"/>
        <v>0.9991251968307131</v>
      </c>
      <c r="Z96" s="6">
        <f t="shared" si="16"/>
        <v>0.99930003499825004</v>
      </c>
      <c r="AC96">
        <f t="shared" si="17"/>
        <v>0.99942324489591572</v>
      </c>
    </row>
    <row r="97" spans="1:29" x14ac:dyDescent="0.2">
      <c r="A97" s="2">
        <v>3</v>
      </c>
      <c r="B97">
        <v>0.99813252687454201</v>
      </c>
      <c r="C97">
        <v>0.99942141771316495</v>
      </c>
      <c r="D97">
        <v>3.4948065876960699E-2</v>
      </c>
      <c r="E97">
        <v>0.1</v>
      </c>
      <c r="F97">
        <v>0.99205851554870605</v>
      </c>
      <c r="G97">
        <v>0.99112069606780995</v>
      </c>
      <c r="H97">
        <v>0.99810743331909102</v>
      </c>
      <c r="I97">
        <v>0.99898046255111606</v>
      </c>
      <c r="J97">
        <v>3.7179820239543901E-2</v>
      </c>
      <c r="K97">
        <v>0.99181813001632602</v>
      </c>
      <c r="L97">
        <v>0.99114501476287797</v>
      </c>
      <c r="M97">
        <v>0.99127429723739602</v>
      </c>
      <c r="N97">
        <v>0.99154889583587602</v>
      </c>
      <c r="P97" t="s">
        <v>26</v>
      </c>
      <c r="Q97">
        <v>418</v>
      </c>
      <c r="R97">
        <v>154251</v>
      </c>
      <c r="S97">
        <v>25</v>
      </c>
      <c r="T97">
        <v>20</v>
      </c>
      <c r="V97" s="6">
        <f t="shared" si="12"/>
        <v>0.954337899543379</v>
      </c>
      <c r="W97" s="6">
        <f t="shared" si="13"/>
        <v>0.99983795275998855</v>
      </c>
      <c r="X97" s="6">
        <f t="shared" si="14"/>
        <v>0.99970914073710204</v>
      </c>
      <c r="Y97" s="6">
        <f t="shared" si="15"/>
        <v>0.94892167990919407</v>
      </c>
      <c r="Z97" s="6">
        <f t="shared" si="16"/>
        <v>0.94356659142212185</v>
      </c>
      <c r="AC97">
        <f t="shared" si="17"/>
        <v>0.97708792615168383</v>
      </c>
    </row>
    <row r="98" spans="1:29" x14ac:dyDescent="0.2">
      <c r="A98" s="2">
        <v>4</v>
      </c>
      <c r="B98">
        <v>0.99829214811324996</v>
      </c>
      <c r="C98">
        <v>0.99947071075439398</v>
      </c>
      <c r="D98">
        <v>3.0982716009020798E-2</v>
      </c>
      <c r="E98">
        <v>0.1</v>
      </c>
      <c r="F98">
        <v>0.99281007051467896</v>
      </c>
      <c r="G98">
        <v>0.99179935455322199</v>
      </c>
      <c r="H98">
        <v>0.99782025814056396</v>
      </c>
      <c r="I98">
        <v>0.99892938137054399</v>
      </c>
      <c r="J98">
        <v>4.0839098393917E-2</v>
      </c>
      <c r="K98">
        <v>0.990842044353485</v>
      </c>
      <c r="L98">
        <v>0.98952913284301702</v>
      </c>
      <c r="M98">
        <v>0.99014317989349299</v>
      </c>
      <c r="N98">
        <v>0.99221950769424405</v>
      </c>
      <c r="P98" t="s">
        <v>21</v>
      </c>
      <c r="Q98">
        <v>1856</v>
      </c>
      <c r="R98">
        <v>152751</v>
      </c>
      <c r="S98">
        <v>20</v>
      </c>
      <c r="T98">
        <v>87</v>
      </c>
      <c r="V98" s="6">
        <f t="shared" si="12"/>
        <v>0.95522388059701491</v>
      </c>
      <c r="W98" s="6">
        <f t="shared" si="13"/>
        <v>0.99986908510122996</v>
      </c>
      <c r="X98" s="6">
        <f t="shared" si="14"/>
        <v>0.9993084013082203</v>
      </c>
      <c r="Y98" s="6">
        <f t="shared" si="15"/>
        <v>0.97198219429169941</v>
      </c>
      <c r="Z98" s="6">
        <f t="shared" si="16"/>
        <v>0.98933901918976541</v>
      </c>
      <c r="AC98">
        <f t="shared" si="17"/>
        <v>0.97754648284912249</v>
      </c>
    </row>
    <row r="99" spans="1:29" x14ac:dyDescent="0.2">
      <c r="A99" s="2">
        <v>5</v>
      </c>
      <c r="B99">
        <v>0.99839806556701605</v>
      </c>
      <c r="C99">
        <v>0.99952787160873402</v>
      </c>
      <c r="D99">
        <v>2.8402311727404501E-2</v>
      </c>
      <c r="E99">
        <v>0.1</v>
      </c>
      <c r="F99">
        <v>0.99330317974090498</v>
      </c>
      <c r="G99">
        <v>0.99225991964340199</v>
      </c>
      <c r="H99">
        <v>0.99857741594314497</v>
      </c>
      <c r="I99">
        <v>0.99934345483779896</v>
      </c>
      <c r="J99">
        <v>2.9016451910138099E-2</v>
      </c>
      <c r="K99">
        <v>0.99404817819595304</v>
      </c>
      <c r="L99">
        <v>0.99314868450164795</v>
      </c>
      <c r="M99">
        <v>0.99347186088562001</v>
      </c>
      <c r="N99">
        <v>0.99276888370513905</v>
      </c>
      <c r="P99" t="s">
        <v>22</v>
      </c>
      <c r="Q99">
        <v>2</v>
      </c>
      <c r="R99">
        <v>154698</v>
      </c>
      <c r="S99">
        <v>0</v>
      </c>
      <c r="T99">
        <v>16</v>
      </c>
      <c r="V99" s="6">
        <f t="shared" si="12"/>
        <v>0.1111111111111111</v>
      </c>
      <c r="W99" s="6">
        <f t="shared" si="13"/>
        <v>1</v>
      </c>
      <c r="X99" s="6">
        <f t="shared" si="14"/>
        <v>0.99989658471004939</v>
      </c>
      <c r="Y99" s="6">
        <f t="shared" si="15"/>
        <v>0.2</v>
      </c>
      <c r="Z99" s="6">
        <f t="shared" si="16"/>
        <v>1</v>
      </c>
      <c r="AC99">
        <f t="shared" si="17"/>
        <v>0.55555555555555558</v>
      </c>
    </row>
    <row r="100" spans="1:29" x14ac:dyDescent="0.2">
      <c r="A100" s="2">
        <v>6</v>
      </c>
      <c r="B100">
        <v>0.99870032072067205</v>
      </c>
      <c r="C100">
        <v>0.99956029653549106</v>
      </c>
      <c r="D100">
        <v>2.4285946041345499E-2</v>
      </c>
      <c r="E100">
        <v>0.1</v>
      </c>
      <c r="F100">
        <v>0.994589984416961</v>
      </c>
      <c r="G100">
        <v>0.99369806051254195</v>
      </c>
      <c r="H100">
        <v>0.99849116802215498</v>
      </c>
      <c r="I100">
        <v>0.99918019771575906</v>
      </c>
      <c r="J100">
        <v>2.9299205169081601E-2</v>
      </c>
      <c r="K100">
        <v>0.99359619617462103</v>
      </c>
      <c r="L100">
        <v>0.992825508117675</v>
      </c>
      <c r="M100">
        <v>0.99314868450164795</v>
      </c>
      <c r="N100">
        <v>0.99413430690765303</v>
      </c>
      <c r="P100" t="s">
        <v>23</v>
      </c>
      <c r="Q100">
        <v>84</v>
      </c>
      <c r="R100">
        <v>154620</v>
      </c>
      <c r="S100">
        <v>2</v>
      </c>
      <c r="T100">
        <v>8</v>
      </c>
      <c r="V100" s="6">
        <f t="shared" si="12"/>
        <v>0.91304347826086951</v>
      </c>
      <c r="W100" s="6">
        <f t="shared" si="13"/>
        <v>0.99998706523004488</v>
      </c>
      <c r="X100" s="6">
        <f t="shared" si="14"/>
        <v>0.99993536460824484</v>
      </c>
      <c r="Y100" s="6">
        <f t="shared" si="15"/>
        <v>0.9438202247191011</v>
      </c>
      <c r="Z100" s="6">
        <f t="shared" si="16"/>
        <v>0.97674418604651159</v>
      </c>
      <c r="AC100">
        <f t="shared" si="17"/>
        <v>0.95651527174545725</v>
      </c>
    </row>
    <row r="101" spans="1:29" x14ac:dyDescent="0.2">
      <c r="A101" s="2">
        <v>7</v>
      </c>
      <c r="B101">
        <v>0.99874818325042702</v>
      </c>
      <c r="C101">
        <v>0.99959951639175404</v>
      </c>
      <c r="D101">
        <v>2.29429863393306E-2</v>
      </c>
      <c r="E101">
        <v>0.1</v>
      </c>
      <c r="F101">
        <v>0.99476832151412897</v>
      </c>
      <c r="G101">
        <v>0.99394851922988803</v>
      </c>
      <c r="H101">
        <v>0.99842315912246704</v>
      </c>
      <c r="I101">
        <v>0.99950593709945601</v>
      </c>
      <c r="J101">
        <v>2.5513753294944701E-2</v>
      </c>
      <c r="K101">
        <v>0.99343252182006803</v>
      </c>
      <c r="L101">
        <v>0.99237304925918501</v>
      </c>
      <c r="M101">
        <v>0.99295479059219305</v>
      </c>
      <c r="N101">
        <v>0.99425554275512695</v>
      </c>
      <c r="P101" t="s">
        <v>24</v>
      </c>
      <c r="Q101">
        <v>8</v>
      </c>
      <c r="R101">
        <v>154702</v>
      </c>
      <c r="S101">
        <v>0</v>
      </c>
      <c r="T101">
        <v>4</v>
      </c>
      <c r="V101" s="6">
        <f t="shared" si="12"/>
        <v>0.66666666666666663</v>
      </c>
      <c r="W101" s="6">
        <f t="shared" si="13"/>
        <v>1</v>
      </c>
      <c r="X101" s="6">
        <f t="shared" si="14"/>
        <v>0.99997414584329791</v>
      </c>
      <c r="Y101" s="6">
        <f t="shared" si="15"/>
        <v>0.8</v>
      </c>
      <c r="Z101" s="6">
        <f t="shared" si="16"/>
        <v>1</v>
      </c>
      <c r="AC101">
        <f t="shared" si="17"/>
        <v>0.83333333333333326</v>
      </c>
    </row>
    <row r="102" spans="1:29" x14ac:dyDescent="0.2">
      <c r="A102" s="2">
        <v>8</v>
      </c>
      <c r="B102">
        <v>0.99887293577194203</v>
      </c>
      <c r="C102">
        <v>0.99967652559280396</v>
      </c>
      <c r="D102">
        <v>2.0150778815150198E-2</v>
      </c>
      <c r="E102">
        <v>0.1</v>
      </c>
      <c r="F102">
        <v>0.99527019262313798</v>
      </c>
      <c r="G102">
        <v>0.994570612907409</v>
      </c>
      <c r="H102">
        <v>0.99882185459136896</v>
      </c>
      <c r="I102">
        <v>0.99960219860076904</v>
      </c>
      <c r="J102">
        <v>2.6639616116881301E-2</v>
      </c>
      <c r="K102">
        <v>0.99514800310134799</v>
      </c>
      <c r="L102">
        <v>0.99424749612808205</v>
      </c>
      <c r="M102">
        <v>0.99469995498657204</v>
      </c>
      <c r="N102">
        <v>0.99485337734222401</v>
      </c>
      <c r="P102" t="s">
        <v>25</v>
      </c>
      <c r="Q102">
        <v>5</v>
      </c>
      <c r="R102">
        <v>154681</v>
      </c>
      <c r="S102">
        <v>1</v>
      </c>
      <c r="T102">
        <v>27</v>
      </c>
      <c r="V102" s="6">
        <f t="shared" si="12"/>
        <v>0.15625</v>
      </c>
      <c r="W102" s="6">
        <f t="shared" si="13"/>
        <v>0.99999353512367306</v>
      </c>
      <c r="X102" s="6">
        <f t="shared" si="14"/>
        <v>0.99981902090308572</v>
      </c>
      <c r="Y102" s="6">
        <f t="shared" si="15"/>
        <v>0.26315789473684209</v>
      </c>
      <c r="Z102" s="6">
        <f t="shared" si="16"/>
        <v>0.83333333333333337</v>
      </c>
      <c r="AC102">
        <f t="shared" si="17"/>
        <v>0.57812176756183653</v>
      </c>
    </row>
    <row r="103" spans="1:29" x14ac:dyDescent="0.2">
      <c r="A103" s="2">
        <v>9</v>
      </c>
      <c r="B103">
        <v>0.99904239177703802</v>
      </c>
      <c r="C103">
        <v>0.99968689680099398</v>
      </c>
      <c r="D103">
        <v>1.7284769564866999E-2</v>
      </c>
      <c r="E103">
        <v>0.1</v>
      </c>
      <c r="F103">
        <v>0.99607837200164795</v>
      </c>
      <c r="G103">
        <v>0.99528968334197998</v>
      </c>
      <c r="H103">
        <v>0.99881446361541704</v>
      </c>
      <c r="I103">
        <v>0.99950468540191595</v>
      </c>
      <c r="J103">
        <v>2.2281924262642801E-2</v>
      </c>
      <c r="K103">
        <v>0.99514764547348</v>
      </c>
      <c r="L103">
        <v>0.99418282508850098</v>
      </c>
      <c r="M103">
        <v>0.99444139003753595</v>
      </c>
      <c r="N103">
        <v>0.99568557739257801</v>
      </c>
    </row>
    <row r="104" spans="1:29" x14ac:dyDescent="0.2">
      <c r="A104" s="2">
        <v>10</v>
      </c>
      <c r="B104">
        <v>0.99901527166366499</v>
      </c>
      <c r="C104">
        <v>0.99968242645263605</v>
      </c>
      <c r="D104">
        <v>1.7202949151396699E-2</v>
      </c>
      <c r="E104">
        <v>0.1</v>
      </c>
      <c r="F104">
        <v>0.99589288234710605</v>
      </c>
      <c r="G104">
        <v>0.99522507190704301</v>
      </c>
      <c r="H104">
        <v>0.99895799160003595</v>
      </c>
      <c r="I104">
        <v>0.999520063400268</v>
      </c>
      <c r="J104">
        <v>1.9732596352696401E-2</v>
      </c>
      <c r="K104">
        <v>0.99563431739807096</v>
      </c>
      <c r="L104">
        <v>0.99499076604843095</v>
      </c>
      <c r="M104">
        <v>0.99524933099746704</v>
      </c>
      <c r="N104">
        <v>0.99543511867523105</v>
      </c>
    </row>
    <row r="105" spans="1:29" x14ac:dyDescent="0.2">
      <c r="A105" s="2">
        <v>11</v>
      </c>
      <c r="B105">
        <v>0.99903154373168901</v>
      </c>
      <c r="C105">
        <v>0.99969965219497603</v>
      </c>
      <c r="D105">
        <v>1.6487993299961E-2</v>
      </c>
      <c r="E105">
        <v>0.1</v>
      </c>
      <c r="F105">
        <v>0.99591755867004395</v>
      </c>
      <c r="G105">
        <v>0.99534624814987105</v>
      </c>
      <c r="H105">
        <v>0.99801063537597601</v>
      </c>
      <c r="I105">
        <v>0.99954390525817804</v>
      </c>
      <c r="J105">
        <v>3.61116901040077E-2</v>
      </c>
      <c r="K105">
        <v>0.99327987432479803</v>
      </c>
      <c r="L105">
        <v>0.98878580331802302</v>
      </c>
      <c r="M105">
        <v>0.99059563875198298</v>
      </c>
      <c r="N105">
        <v>0.99562901258468595</v>
      </c>
    </row>
    <row r="106" spans="1:29" x14ac:dyDescent="0.2">
      <c r="A106" s="2">
        <v>12</v>
      </c>
      <c r="B106">
        <v>0.99914675951003995</v>
      </c>
      <c r="C106">
        <v>0.99969846010208097</v>
      </c>
      <c r="D106">
        <v>1.54319191351532E-2</v>
      </c>
      <c r="E106">
        <v>0.1</v>
      </c>
      <c r="F106">
        <v>0.99645102024078303</v>
      </c>
      <c r="G106">
        <v>0.995855271816253</v>
      </c>
      <c r="H106">
        <v>0.99829763174056996</v>
      </c>
      <c r="I106">
        <v>0.99963963031768799</v>
      </c>
      <c r="J106">
        <v>2.8395304456353101E-2</v>
      </c>
      <c r="K106">
        <v>0.99336117506027199</v>
      </c>
      <c r="L106">
        <v>0.99130660295486395</v>
      </c>
      <c r="M106">
        <v>0.99172669649124101</v>
      </c>
      <c r="N106">
        <v>0.99607336521148604</v>
      </c>
    </row>
    <row r="107" spans="1:29" x14ac:dyDescent="0.2">
      <c r="A107" s="2">
        <v>13</v>
      </c>
      <c r="B107">
        <v>0.99910759925842196</v>
      </c>
      <c r="C107">
        <v>0.99974787235259999</v>
      </c>
      <c r="D107">
        <v>1.48846702650189E-2</v>
      </c>
      <c r="E107">
        <v>0.1</v>
      </c>
      <c r="F107">
        <v>0.99632930755615201</v>
      </c>
      <c r="G107">
        <v>0.99562096595764105</v>
      </c>
      <c r="H107">
        <v>0.99703031778335505</v>
      </c>
      <c r="I107">
        <v>0.99745905399322499</v>
      </c>
      <c r="J107">
        <v>7.3053903877735096E-2</v>
      </c>
      <c r="K107">
        <v>0.986841261386871</v>
      </c>
      <c r="L107">
        <v>0.98642665147781305</v>
      </c>
      <c r="M107">
        <v>0.98652362823486295</v>
      </c>
      <c r="N107">
        <v>0.99593603610992398</v>
      </c>
    </row>
    <row r="108" spans="1:29" x14ac:dyDescent="0.2">
      <c r="A108" s="2">
        <v>14</v>
      </c>
      <c r="B108">
        <v>0.99903821945190396</v>
      </c>
      <c r="C108">
        <v>0.99971574544906605</v>
      </c>
      <c r="D108">
        <v>1.6592402011155999E-2</v>
      </c>
      <c r="E108">
        <v>0.1</v>
      </c>
      <c r="F108">
        <v>0.99594986438751198</v>
      </c>
      <c r="G108">
        <v>0.99537855386733998</v>
      </c>
      <c r="H108">
        <v>0.99883973598480202</v>
      </c>
      <c r="I108">
        <v>0.99949198961257901</v>
      </c>
      <c r="J108">
        <v>2.44790446013212E-2</v>
      </c>
      <c r="K108">
        <v>0.99534100294113104</v>
      </c>
      <c r="L108">
        <v>0.99421519041061401</v>
      </c>
      <c r="M108">
        <v>0.99460297822952204</v>
      </c>
      <c r="N108">
        <v>0.99560481309890703</v>
      </c>
    </row>
    <row r="109" spans="1:29" x14ac:dyDescent="0.2">
      <c r="A109" s="2">
        <v>15</v>
      </c>
      <c r="B109">
        <v>0.99919438362121504</v>
      </c>
      <c r="C109">
        <v>0.99975621700286799</v>
      </c>
      <c r="D109">
        <v>1.3910563662648199E-2</v>
      </c>
      <c r="E109">
        <v>0.1</v>
      </c>
      <c r="F109">
        <v>0.99666923284530595</v>
      </c>
      <c r="G109">
        <v>0.99606531858444203</v>
      </c>
      <c r="H109">
        <v>0.99711650609970004</v>
      </c>
      <c r="I109">
        <v>0.99828588962554898</v>
      </c>
      <c r="J109">
        <v>6.2272265553474399E-2</v>
      </c>
      <c r="K109">
        <v>0.98732376098632801</v>
      </c>
      <c r="L109">
        <v>0.98671752214431696</v>
      </c>
      <c r="M109">
        <v>0.98700839281082098</v>
      </c>
      <c r="N109">
        <v>0.99634003639221103</v>
      </c>
    </row>
    <row r="110" spans="1:29" x14ac:dyDescent="0.2">
      <c r="A110" s="2">
        <v>16</v>
      </c>
      <c r="B110">
        <v>0.99892950057983398</v>
      </c>
      <c r="C110">
        <v>0.999689161777496</v>
      </c>
      <c r="D110">
        <v>1.8043996766209599E-2</v>
      </c>
      <c r="E110">
        <v>0.1</v>
      </c>
      <c r="F110">
        <v>0.99550485610961903</v>
      </c>
      <c r="G110">
        <v>0.994845330715179</v>
      </c>
      <c r="H110">
        <v>0.99873197078704801</v>
      </c>
      <c r="I110">
        <v>0.99926942586898804</v>
      </c>
      <c r="J110">
        <v>2.4379014968872001E-2</v>
      </c>
      <c r="K110">
        <v>0.994631648063659</v>
      </c>
      <c r="L110">
        <v>0.99395662546157804</v>
      </c>
      <c r="M110">
        <v>0.99415051937103205</v>
      </c>
      <c r="N110">
        <v>0.99517655372619596</v>
      </c>
      <c r="P110" t="s">
        <v>32</v>
      </c>
    </row>
    <row r="111" spans="1:29" x14ac:dyDescent="0.2">
      <c r="A111" s="2">
        <v>17</v>
      </c>
      <c r="B111">
        <v>0.99914789199829102</v>
      </c>
      <c r="C111">
        <v>0.99973422288894598</v>
      </c>
      <c r="D111">
        <v>1.5022872015833799E-2</v>
      </c>
      <c r="E111">
        <v>0.1</v>
      </c>
      <c r="F111">
        <v>0.99646711349487305</v>
      </c>
      <c r="G111">
        <v>0.99584716558456399</v>
      </c>
      <c r="H111">
        <v>0.99898326396942105</v>
      </c>
      <c r="I111">
        <v>0.99940180778503396</v>
      </c>
      <c r="J111">
        <v>2.00688857585191E-2</v>
      </c>
      <c r="K111">
        <v>0.99566733837127597</v>
      </c>
      <c r="L111">
        <v>0.99518471956252996</v>
      </c>
      <c r="M111">
        <v>0.99534630775451605</v>
      </c>
      <c r="N111">
        <v>0.996138036251068</v>
      </c>
      <c r="Q111" t="s">
        <v>14</v>
      </c>
      <c r="R111" t="s">
        <v>15</v>
      </c>
      <c r="S111" t="s">
        <v>16</v>
      </c>
      <c r="T111" t="s">
        <v>17</v>
      </c>
      <c r="V111" t="s">
        <v>27</v>
      </c>
      <c r="W111" t="s">
        <v>28</v>
      </c>
      <c r="X111" t="s">
        <v>29</v>
      </c>
      <c r="Y111" t="s">
        <v>30</v>
      </c>
      <c r="Z111" t="s">
        <v>5</v>
      </c>
    </row>
    <row r="112" spans="1:29" x14ac:dyDescent="0.2">
      <c r="A112" s="2">
        <v>18</v>
      </c>
      <c r="B112">
        <v>0.99922537803649902</v>
      </c>
      <c r="C112">
        <v>0.99975913763046198</v>
      </c>
      <c r="D112">
        <v>1.3876940123736799E-2</v>
      </c>
      <c r="E112">
        <v>0.1</v>
      </c>
      <c r="F112">
        <v>0.99674242734909002</v>
      </c>
      <c r="G112">
        <v>0.99626731872558505</v>
      </c>
      <c r="H112">
        <v>0.99910885095596302</v>
      </c>
      <c r="I112">
        <v>0.99948859214782704</v>
      </c>
      <c r="J112">
        <v>1.8393157050013501E-2</v>
      </c>
      <c r="K112">
        <v>0.99621713161468495</v>
      </c>
      <c r="L112">
        <v>0.995766401290893</v>
      </c>
      <c r="M112">
        <v>0.99596029520034701</v>
      </c>
      <c r="N112">
        <v>0.99644505977630604</v>
      </c>
      <c r="P112" t="s">
        <v>18</v>
      </c>
      <c r="Q112">
        <v>1158</v>
      </c>
      <c r="R112">
        <v>5327</v>
      </c>
      <c r="S112">
        <v>2515</v>
      </c>
      <c r="T112">
        <v>0</v>
      </c>
      <c r="V112" s="6">
        <f>Q112/(Q112+T112)</f>
        <v>1</v>
      </c>
      <c r="W112" s="6">
        <f>R112/(R112+S112)</f>
        <v>0.67929099719459318</v>
      </c>
      <c r="X112" s="6">
        <f>(Q112+R112)/(Q112 + R112 + S112 + T112)</f>
        <v>0.7205555555555555</v>
      </c>
      <c r="Y112" s="6">
        <f>(2*Q112)/(2*Q112 + S112 + T112)</f>
        <v>0.47940385013454773</v>
      </c>
      <c r="Z112" s="6">
        <f>Q112/(Q112+S112)</f>
        <v>0.31527361829567113</v>
      </c>
      <c r="AB112" s="4">
        <f>AVERAGE(Y112:Y120)</f>
        <v>0.68165695050454023</v>
      </c>
      <c r="AC112">
        <f>(V112+W112)/2</f>
        <v>0.83964549859729654</v>
      </c>
    </row>
    <row r="113" spans="1:29" x14ac:dyDescent="0.2">
      <c r="A113" s="2">
        <v>19</v>
      </c>
      <c r="B113">
        <v>0.99929171800613403</v>
      </c>
      <c r="C113">
        <v>0.99979722499847401</v>
      </c>
      <c r="D113">
        <v>1.22001050040125E-2</v>
      </c>
      <c r="E113">
        <v>0.1</v>
      </c>
      <c r="F113">
        <v>0.99695312976837103</v>
      </c>
      <c r="G113">
        <v>0.99665510654449396</v>
      </c>
      <c r="H113">
        <v>0.999184250831604</v>
      </c>
      <c r="I113">
        <v>0.99950909614562899</v>
      </c>
      <c r="J113">
        <v>1.70196499675512E-2</v>
      </c>
      <c r="K113">
        <v>0.996540546417236</v>
      </c>
      <c r="L113">
        <v>0.99612188339233398</v>
      </c>
      <c r="M113">
        <v>0.99638044834136896</v>
      </c>
      <c r="N113">
        <v>0.99680054187774603</v>
      </c>
      <c r="P113" t="s">
        <v>19</v>
      </c>
      <c r="Q113">
        <v>998</v>
      </c>
      <c r="R113">
        <v>7995</v>
      </c>
      <c r="S113">
        <v>7</v>
      </c>
      <c r="T113">
        <v>0</v>
      </c>
      <c r="V113" s="6">
        <f t="shared" ref="V113:V120" si="18">Q113/(Q113+T113)</f>
        <v>1</v>
      </c>
      <c r="W113" s="6">
        <f t="shared" ref="W113:W120" si="19">R113/(R113+S113)</f>
        <v>0.99912521869532622</v>
      </c>
      <c r="X113" s="6">
        <f t="shared" ref="X113:X120" si="20">(Q113+R113)/(Q113 + R113 + S113 + T113)</f>
        <v>0.99922222222222223</v>
      </c>
      <c r="Y113" s="6">
        <f t="shared" ref="Y113:Y120" si="21">(2*Q113)/(2*Q113 + S113 + T113)</f>
        <v>0.99650524213679481</v>
      </c>
      <c r="Z113" s="6">
        <f t="shared" ref="Z113:Z120" si="22">Q113/(Q113+S113)</f>
        <v>0.99303482587064673</v>
      </c>
      <c r="AC113">
        <f t="shared" ref="AC113:AC120" si="23">(V113+W113)/2</f>
        <v>0.99956260934766306</v>
      </c>
    </row>
    <row r="114" spans="1:29" x14ac:dyDescent="0.2">
      <c r="A114" s="2">
        <v>20</v>
      </c>
      <c r="B114">
        <v>0.99932283163070601</v>
      </c>
      <c r="C114">
        <v>0.99981790781021096</v>
      </c>
      <c r="D114">
        <v>1.1203523725271201E-2</v>
      </c>
      <c r="E114">
        <v>0.1</v>
      </c>
      <c r="F114">
        <v>0.99712270498275701</v>
      </c>
      <c r="G114">
        <v>0.99676823616027799</v>
      </c>
      <c r="H114">
        <v>0.99436962604522705</v>
      </c>
      <c r="I114">
        <v>0.99923104047775202</v>
      </c>
      <c r="J114">
        <v>6.3870958983898093E-2</v>
      </c>
      <c r="K114">
        <v>0.97527748346328702</v>
      </c>
      <c r="L114">
        <v>0.97401672601699796</v>
      </c>
      <c r="M114">
        <v>0.97472774982452304</v>
      </c>
      <c r="N114">
        <v>0.99688941240310602</v>
      </c>
      <c r="P114" t="s">
        <v>20</v>
      </c>
      <c r="Q114">
        <v>911</v>
      </c>
      <c r="R114">
        <v>7872</v>
      </c>
      <c r="S114">
        <v>215</v>
      </c>
      <c r="T114">
        <v>2</v>
      </c>
      <c r="V114" s="6">
        <f t="shared" si="18"/>
        <v>0.99780941949616653</v>
      </c>
      <c r="W114" s="6">
        <f t="shared" si="19"/>
        <v>0.97341412142945472</v>
      </c>
      <c r="X114" s="6">
        <f t="shared" si="20"/>
        <v>0.97588888888888892</v>
      </c>
      <c r="Y114" s="6">
        <f t="shared" si="21"/>
        <v>0.89357528200098091</v>
      </c>
      <c r="Z114" s="6">
        <f t="shared" si="22"/>
        <v>0.8090586145648313</v>
      </c>
      <c r="AC114">
        <f t="shared" si="23"/>
        <v>0.98561177046281068</v>
      </c>
    </row>
    <row r="115" spans="1:29" x14ac:dyDescent="0.2">
      <c r="A115" s="2">
        <v>21</v>
      </c>
      <c r="B115">
        <v>0.99933296442031805</v>
      </c>
      <c r="C115">
        <v>0.99980676174163796</v>
      </c>
      <c r="D115">
        <v>1.0987020097672899E-2</v>
      </c>
      <c r="E115">
        <v>0.1</v>
      </c>
      <c r="F115">
        <v>0.99715507030487005</v>
      </c>
      <c r="G115">
        <v>0.99682480096817005</v>
      </c>
      <c r="H115">
        <v>0.99923467636108398</v>
      </c>
      <c r="I115">
        <v>0.999522805213928</v>
      </c>
      <c r="J115">
        <v>1.65189821273088E-2</v>
      </c>
      <c r="K115">
        <v>0.99683111906051602</v>
      </c>
      <c r="L115">
        <v>0.99628347158431996</v>
      </c>
      <c r="M115">
        <v>0.99663895368576005</v>
      </c>
      <c r="N115">
        <v>0.99698638916015603</v>
      </c>
      <c r="P115" t="s">
        <v>26</v>
      </c>
      <c r="Q115">
        <v>888</v>
      </c>
      <c r="R115">
        <v>7769</v>
      </c>
      <c r="S115">
        <v>233</v>
      </c>
      <c r="T115">
        <v>110</v>
      </c>
      <c r="V115" s="6">
        <f t="shared" si="18"/>
        <v>0.88977955911823647</v>
      </c>
      <c r="W115" s="6">
        <f t="shared" si="19"/>
        <v>0.97088227943014249</v>
      </c>
      <c r="X115" s="6">
        <f t="shared" si="20"/>
        <v>0.9618888888888889</v>
      </c>
      <c r="Y115" s="6">
        <f t="shared" si="21"/>
        <v>0.83813119395941482</v>
      </c>
      <c r="Z115" s="6">
        <f t="shared" si="22"/>
        <v>0.792149866190901</v>
      </c>
      <c r="AC115">
        <f t="shared" si="23"/>
        <v>0.93033091927418954</v>
      </c>
    </row>
    <row r="116" spans="1:29" x14ac:dyDescent="0.2">
      <c r="A116" s="2">
        <v>22</v>
      </c>
      <c r="B116">
        <v>0.99937266111373901</v>
      </c>
      <c r="C116">
        <v>0.99983149766921997</v>
      </c>
      <c r="D116">
        <v>1.03293964639306E-2</v>
      </c>
      <c r="E116">
        <v>0.1</v>
      </c>
      <c r="F116">
        <v>0.99733293056488004</v>
      </c>
      <c r="G116">
        <v>0.99700254201889005</v>
      </c>
      <c r="H116">
        <v>0.99810373783111495</v>
      </c>
      <c r="I116">
        <v>0.99949735403060902</v>
      </c>
      <c r="J116">
        <v>2.6591224595904302E-2</v>
      </c>
      <c r="K116">
        <v>0.99159526824951105</v>
      </c>
      <c r="L116">
        <v>0.99133890867233199</v>
      </c>
      <c r="M116">
        <v>0.99150049686431796</v>
      </c>
      <c r="N116">
        <v>0.99718832969665505</v>
      </c>
      <c r="P116" t="s">
        <v>21</v>
      </c>
      <c r="Q116">
        <v>462</v>
      </c>
      <c r="R116">
        <v>8328</v>
      </c>
      <c r="S116">
        <v>186</v>
      </c>
      <c r="T116">
        <v>24</v>
      </c>
      <c r="V116" s="6">
        <f t="shared" si="18"/>
        <v>0.95061728395061729</v>
      </c>
      <c r="W116" s="6">
        <f t="shared" si="19"/>
        <v>0.97815362931642003</v>
      </c>
      <c r="X116" s="6">
        <f t="shared" si="20"/>
        <v>0.97666666666666668</v>
      </c>
      <c r="Y116" s="6">
        <f t="shared" si="21"/>
        <v>0.81481481481481477</v>
      </c>
      <c r="Z116" s="6">
        <f t="shared" si="22"/>
        <v>0.71296296296296291</v>
      </c>
      <c r="AC116">
        <f t="shared" si="23"/>
        <v>0.9643854566335186</v>
      </c>
    </row>
    <row r="117" spans="1:29" x14ac:dyDescent="0.2">
      <c r="A117" s="2">
        <v>23</v>
      </c>
      <c r="B117">
        <v>0.99935668706893899</v>
      </c>
      <c r="C117">
        <v>0.99978464841842596</v>
      </c>
      <c r="D117">
        <v>1.09934033825993E-2</v>
      </c>
      <c r="E117">
        <v>0.1</v>
      </c>
      <c r="F117">
        <v>0.99726021289825395</v>
      </c>
      <c r="G117">
        <v>0.99693787097930897</v>
      </c>
      <c r="H117">
        <v>0.99914485216140703</v>
      </c>
      <c r="I117">
        <v>0.999506175518035</v>
      </c>
      <c r="J117">
        <v>1.7659936100244501E-2</v>
      </c>
      <c r="K117">
        <v>0.99647510051727295</v>
      </c>
      <c r="L117">
        <v>0.99583107233047397</v>
      </c>
      <c r="M117">
        <v>0.99621886014938299</v>
      </c>
      <c r="N117">
        <v>0.99712371826171797</v>
      </c>
      <c r="P117" t="s">
        <v>22</v>
      </c>
      <c r="Q117">
        <v>311</v>
      </c>
      <c r="R117">
        <v>7533</v>
      </c>
      <c r="S117">
        <v>19</v>
      </c>
      <c r="T117">
        <v>1467</v>
      </c>
      <c r="V117" s="6">
        <f t="shared" si="18"/>
        <v>0.17491563554555681</v>
      </c>
      <c r="W117" s="6">
        <f t="shared" si="19"/>
        <v>0.99748411016949157</v>
      </c>
      <c r="X117" s="6">
        <f t="shared" si="20"/>
        <v>0.8407288317256163</v>
      </c>
      <c r="Y117" s="6">
        <f t="shared" si="21"/>
        <v>0.29506641366223907</v>
      </c>
      <c r="Z117" s="6">
        <f t="shared" si="22"/>
        <v>0.94242424242424239</v>
      </c>
      <c r="AC117">
        <f t="shared" si="23"/>
        <v>0.58619987285752417</v>
      </c>
    </row>
    <row r="118" spans="1:29" x14ac:dyDescent="0.2">
      <c r="A118" s="2">
        <v>24</v>
      </c>
      <c r="B118">
        <v>0.99944776296615601</v>
      </c>
      <c r="C118">
        <v>0.99985933303832997</v>
      </c>
      <c r="D118">
        <v>9.4385286793112703E-3</v>
      </c>
      <c r="E118">
        <v>0.1</v>
      </c>
      <c r="F118">
        <v>0.99768841266632002</v>
      </c>
      <c r="G118">
        <v>0.99732571840286199</v>
      </c>
      <c r="H118">
        <v>0.99914473295211703</v>
      </c>
      <c r="I118">
        <v>0.99952697753906194</v>
      </c>
      <c r="J118">
        <v>1.8049195408821099E-2</v>
      </c>
      <c r="K118">
        <v>0.99634671211242598</v>
      </c>
      <c r="L118">
        <v>0.99596029520034701</v>
      </c>
      <c r="M118">
        <v>0.99612188339233398</v>
      </c>
      <c r="N118">
        <v>0.99748730659484797</v>
      </c>
      <c r="P118" t="s">
        <v>23</v>
      </c>
      <c r="Q118">
        <v>820</v>
      </c>
      <c r="R118">
        <v>8059</v>
      </c>
      <c r="S118">
        <v>0</v>
      </c>
      <c r="T118">
        <v>121</v>
      </c>
      <c r="V118" s="6">
        <f t="shared" si="18"/>
        <v>0.87141339001062701</v>
      </c>
      <c r="W118" s="6">
        <f t="shared" si="19"/>
        <v>1</v>
      </c>
      <c r="X118" s="6">
        <f t="shared" si="20"/>
        <v>0.98655555555555552</v>
      </c>
      <c r="Y118" s="6">
        <f t="shared" si="21"/>
        <v>0.93128904031800108</v>
      </c>
      <c r="Z118" s="6">
        <f t="shared" si="22"/>
        <v>1</v>
      </c>
      <c r="AC118">
        <f t="shared" si="23"/>
        <v>0.93570669500531345</v>
      </c>
    </row>
    <row r="119" spans="1:29" x14ac:dyDescent="0.2">
      <c r="A119" s="2">
        <v>25</v>
      </c>
      <c r="B119">
        <v>0.99943697452545099</v>
      </c>
      <c r="C119">
        <v>0.99987137317657404</v>
      </c>
      <c r="D119">
        <v>9.7490120679140004E-3</v>
      </c>
      <c r="E119">
        <v>0.1</v>
      </c>
      <c r="F119">
        <v>0.99763995409011796</v>
      </c>
      <c r="G119">
        <v>0.99727720022201505</v>
      </c>
      <c r="H119">
        <v>0.99927073717117298</v>
      </c>
      <c r="I119">
        <v>0.99952375888824396</v>
      </c>
      <c r="J119">
        <v>1.64319612085819E-2</v>
      </c>
      <c r="K119">
        <v>0.99692857265472401</v>
      </c>
      <c r="L119">
        <v>0.99650973081588701</v>
      </c>
      <c r="M119">
        <v>0.99676823616027799</v>
      </c>
      <c r="N119">
        <v>0.99740648269653298</v>
      </c>
      <c r="P119" t="s">
        <v>24</v>
      </c>
      <c r="Q119">
        <v>436</v>
      </c>
      <c r="R119">
        <v>7979</v>
      </c>
      <c r="S119">
        <v>0</v>
      </c>
      <c r="T119">
        <v>585</v>
      </c>
      <c r="V119" s="6">
        <f t="shared" si="18"/>
        <v>0.42703232125367285</v>
      </c>
      <c r="W119" s="6">
        <f t="shared" si="19"/>
        <v>1</v>
      </c>
      <c r="X119" s="6">
        <f t="shared" si="20"/>
        <v>0.93500000000000005</v>
      </c>
      <c r="Y119" s="6">
        <f t="shared" si="21"/>
        <v>0.59849004804392592</v>
      </c>
      <c r="Z119" s="6">
        <f t="shared" si="22"/>
        <v>1</v>
      </c>
      <c r="AC119">
        <f t="shared" si="23"/>
        <v>0.71351616062683643</v>
      </c>
    </row>
    <row r="120" spans="1:29" x14ac:dyDescent="0.2">
      <c r="A120" s="2">
        <v>26</v>
      </c>
      <c r="B120">
        <v>0.99947756528854304</v>
      </c>
      <c r="C120">
        <v>0.99986463785171498</v>
      </c>
      <c r="D120">
        <v>8.9576859027147293E-3</v>
      </c>
      <c r="E120">
        <v>0.1</v>
      </c>
      <c r="F120">
        <v>0.99780970811843805</v>
      </c>
      <c r="G120">
        <v>0.99747115373611395</v>
      </c>
      <c r="H120">
        <v>0.99913752079009999</v>
      </c>
      <c r="I120">
        <v>0.99950253963470403</v>
      </c>
      <c r="J120">
        <v>1.77935976535081E-2</v>
      </c>
      <c r="K120">
        <v>0.99618601799011197</v>
      </c>
      <c r="L120">
        <v>0.99605727195739702</v>
      </c>
      <c r="M120">
        <v>0.99608957767486495</v>
      </c>
      <c r="N120">
        <v>0.99760043621063199</v>
      </c>
      <c r="P120" t="s">
        <v>25</v>
      </c>
      <c r="Q120">
        <v>171</v>
      </c>
      <c r="R120">
        <v>7982</v>
      </c>
      <c r="S120">
        <v>0</v>
      </c>
      <c r="T120">
        <v>847</v>
      </c>
      <c r="V120" s="6">
        <f t="shared" si="18"/>
        <v>0.16797642436149313</v>
      </c>
      <c r="W120" s="6">
        <f t="shared" si="19"/>
        <v>1</v>
      </c>
      <c r="X120" s="6">
        <f t="shared" si="20"/>
        <v>0.90588888888888885</v>
      </c>
      <c r="Y120" s="6">
        <f t="shared" si="21"/>
        <v>0.28763666947014299</v>
      </c>
      <c r="Z120" s="6">
        <f t="shared" si="22"/>
        <v>1</v>
      </c>
      <c r="AC120">
        <f t="shared" si="23"/>
        <v>0.58398821218074659</v>
      </c>
    </row>
    <row r="121" spans="1:29" x14ac:dyDescent="0.2">
      <c r="A121" s="2">
        <v>27</v>
      </c>
      <c r="B121">
        <v>0.99942541122436501</v>
      </c>
      <c r="C121">
        <v>0.99984598159789995</v>
      </c>
      <c r="D121">
        <v>9.2586074024438806E-3</v>
      </c>
      <c r="E121">
        <v>0.1</v>
      </c>
      <c r="F121">
        <v>0.99759948253631503</v>
      </c>
      <c r="G121">
        <v>0.99721258878707797</v>
      </c>
      <c r="H121">
        <v>0.99880719184875399</v>
      </c>
      <c r="I121">
        <v>0.99928927421569802</v>
      </c>
      <c r="J121">
        <v>2.51062028110027E-2</v>
      </c>
      <c r="K121">
        <v>0.99492317438125599</v>
      </c>
      <c r="L121">
        <v>0.99434441328048695</v>
      </c>
      <c r="M121">
        <v>0.99466758966445901</v>
      </c>
      <c r="N121">
        <v>0.99735802412033003</v>
      </c>
    </row>
    <row r="122" spans="1:29" x14ac:dyDescent="0.2">
      <c r="A122" s="2">
        <v>28</v>
      </c>
      <c r="B122">
        <v>0.99943423271179199</v>
      </c>
      <c r="C122">
        <v>0.99984264373779297</v>
      </c>
      <c r="D122">
        <v>9.3824090436100908E-3</v>
      </c>
      <c r="E122">
        <v>0.1</v>
      </c>
      <c r="F122">
        <v>0.99759966135025002</v>
      </c>
      <c r="G122">
        <v>0.99729341268539395</v>
      </c>
      <c r="H122">
        <v>0.99927407503127996</v>
      </c>
      <c r="I122">
        <v>0.99952214956283503</v>
      </c>
      <c r="J122">
        <v>1.55529361218214E-2</v>
      </c>
      <c r="K122">
        <v>0.99705719947814897</v>
      </c>
      <c r="L122">
        <v>0.996412754058837</v>
      </c>
      <c r="M122">
        <v>0.99680054187774603</v>
      </c>
      <c r="N122">
        <v>0.99743074178695601</v>
      </c>
    </row>
    <row r="123" spans="1:29" x14ac:dyDescent="0.2">
      <c r="A123" s="2">
        <v>29</v>
      </c>
      <c r="B123">
        <v>0.99948346614837602</v>
      </c>
      <c r="C123">
        <v>0.99986904859542802</v>
      </c>
      <c r="D123">
        <v>8.8336886838078499E-3</v>
      </c>
      <c r="E123">
        <v>0.1</v>
      </c>
      <c r="F123">
        <v>0.99782592058181696</v>
      </c>
      <c r="G123">
        <v>0.997511506080627</v>
      </c>
      <c r="H123">
        <v>0.999306380748748</v>
      </c>
      <c r="I123">
        <v>0.999558925628662</v>
      </c>
      <c r="J123">
        <v>1.55526166781783E-2</v>
      </c>
      <c r="K123">
        <v>0.99709022045135498</v>
      </c>
      <c r="L123">
        <v>0.99667131900787298</v>
      </c>
      <c r="M123">
        <v>0.99686521291732699</v>
      </c>
      <c r="N123">
        <v>0.99766504764556796</v>
      </c>
    </row>
    <row r="124" spans="1:29" x14ac:dyDescent="0.2">
      <c r="A124" s="2">
        <v>30</v>
      </c>
      <c r="B124">
        <v>0.998915314674377</v>
      </c>
      <c r="C124">
        <v>0.99960213899612405</v>
      </c>
      <c r="D124">
        <v>1.9228236749768202E-2</v>
      </c>
      <c r="E124">
        <v>0.1</v>
      </c>
      <c r="F124">
        <v>0.99538409709930398</v>
      </c>
      <c r="G124">
        <v>0.99483722448348999</v>
      </c>
      <c r="H124">
        <v>0.99887210130691495</v>
      </c>
      <c r="I124">
        <v>0.99955731630325295</v>
      </c>
      <c r="J124">
        <v>2.2215733304619699E-2</v>
      </c>
      <c r="K124">
        <v>0.99527829885482699</v>
      </c>
      <c r="L124">
        <v>0.994570672512054</v>
      </c>
      <c r="M124">
        <v>0.99499076604843095</v>
      </c>
      <c r="N124">
        <v>0.99506348371505704</v>
      </c>
    </row>
    <row r="125" spans="1:29" x14ac:dyDescent="0.2">
      <c r="A125" s="2">
        <v>31</v>
      </c>
      <c r="B125">
        <v>0.99913626909255904</v>
      </c>
      <c r="C125">
        <v>0.99979972839355402</v>
      </c>
      <c r="D125">
        <v>1.37837147340178E-2</v>
      </c>
      <c r="E125">
        <v>0.1</v>
      </c>
      <c r="F125">
        <v>0.99629014730453402</v>
      </c>
      <c r="G125">
        <v>0.99591988325118996</v>
      </c>
      <c r="H125">
        <v>0.99865627288818304</v>
      </c>
      <c r="I125">
        <v>0.99902224540710405</v>
      </c>
      <c r="J125">
        <v>2.8582172468304599E-2</v>
      </c>
      <c r="K125">
        <v>0.99408435821533203</v>
      </c>
      <c r="L125">
        <v>0.99382734298705999</v>
      </c>
      <c r="M125">
        <v>0.99398893117904596</v>
      </c>
      <c r="N125">
        <v>0.99608957767486495</v>
      </c>
    </row>
    <row r="126" spans="1:29" x14ac:dyDescent="0.2">
      <c r="A126" s="2">
        <v>32</v>
      </c>
      <c r="B126">
        <v>0.99932944774627597</v>
      </c>
      <c r="C126">
        <v>0.999830663204193</v>
      </c>
      <c r="D126">
        <v>1.12611018121242E-2</v>
      </c>
      <c r="E126">
        <v>0.1</v>
      </c>
      <c r="F126">
        <v>0.99717110395431496</v>
      </c>
      <c r="G126">
        <v>0.996776282787323</v>
      </c>
      <c r="H126">
        <v>0.99727439880371005</v>
      </c>
      <c r="I126">
        <v>0.99950116872787398</v>
      </c>
      <c r="J126">
        <v>3.5672295838594402E-2</v>
      </c>
      <c r="K126">
        <v>0.98812991380691495</v>
      </c>
      <c r="L126">
        <v>0.98733156919479304</v>
      </c>
      <c r="M126">
        <v>0.98768705129623402</v>
      </c>
      <c r="N126">
        <v>0.99695402383804299</v>
      </c>
    </row>
    <row r="127" spans="1:29" x14ac:dyDescent="0.2">
      <c r="A127" s="2">
        <v>33</v>
      </c>
      <c r="B127">
        <v>0.99942785501480103</v>
      </c>
      <c r="C127">
        <v>0.99986380338668801</v>
      </c>
      <c r="D127">
        <v>9.1986516490578599E-3</v>
      </c>
      <c r="E127">
        <v>0.1</v>
      </c>
      <c r="F127">
        <v>0.99759954214096003</v>
      </c>
      <c r="G127">
        <v>0.997236847877502</v>
      </c>
      <c r="H127">
        <v>0.99916994571685702</v>
      </c>
      <c r="I127">
        <v>0.99947273731231601</v>
      </c>
      <c r="J127">
        <v>1.6589341685175799E-2</v>
      </c>
      <c r="K127">
        <v>0.99644380807876498</v>
      </c>
      <c r="L127">
        <v>0.99608957767486495</v>
      </c>
      <c r="M127">
        <v>0.99621886014938299</v>
      </c>
      <c r="N127">
        <v>0.99738228321075395</v>
      </c>
    </row>
    <row r="128" spans="1:29" x14ac:dyDescent="0.2">
      <c r="A128" s="2">
        <v>34</v>
      </c>
      <c r="B128">
        <v>0.99960005283355702</v>
      </c>
      <c r="C128">
        <v>0.99988013505935602</v>
      </c>
      <c r="D128">
        <v>7.1335588581859996E-3</v>
      </c>
      <c r="E128">
        <v>0.05</v>
      </c>
      <c r="F128">
        <v>0.99831902980804399</v>
      </c>
      <c r="G128">
        <v>0.998068988323211</v>
      </c>
      <c r="H128">
        <v>0.99928855895996005</v>
      </c>
      <c r="I128">
        <v>0.99959802627563399</v>
      </c>
      <c r="J128">
        <v>1.4266626909375101E-2</v>
      </c>
      <c r="K128">
        <v>0.99689692258834794</v>
      </c>
      <c r="L128">
        <v>0.99670362472534102</v>
      </c>
      <c r="M128">
        <v>0.99676823616027799</v>
      </c>
      <c r="N128">
        <v>0.99819827079772905</v>
      </c>
    </row>
    <row r="129" spans="1:14" x14ac:dyDescent="0.2">
      <c r="A129" s="2">
        <v>35</v>
      </c>
      <c r="B129">
        <v>0.99964410066604603</v>
      </c>
      <c r="C129">
        <v>0.99991220235824496</v>
      </c>
      <c r="D129">
        <v>6.4119785092771001E-3</v>
      </c>
      <c r="E129">
        <v>0.05</v>
      </c>
      <c r="F129">
        <v>0.99848884344100897</v>
      </c>
      <c r="G129">
        <v>0.99829524755477905</v>
      </c>
      <c r="H129">
        <v>0.99940705299377397</v>
      </c>
      <c r="I129">
        <v>0.999511778354644</v>
      </c>
      <c r="J129">
        <v>1.35888783261179E-2</v>
      </c>
      <c r="K129">
        <v>0.99741417169570901</v>
      </c>
      <c r="L129">
        <v>0.99725300073623602</v>
      </c>
      <c r="M129">
        <v>0.99734997749328602</v>
      </c>
      <c r="N129">
        <v>0.99838411808013905</v>
      </c>
    </row>
    <row r="130" spans="1:14" x14ac:dyDescent="0.2">
      <c r="A130" s="2">
        <v>36</v>
      </c>
      <c r="B130">
        <v>0.99964141845703103</v>
      </c>
      <c r="C130">
        <v>0.99994713068008401</v>
      </c>
      <c r="D130">
        <v>6.2798438593745197E-3</v>
      </c>
      <c r="E130">
        <v>0.05</v>
      </c>
      <c r="F130">
        <v>0.99847269058227495</v>
      </c>
      <c r="G130">
        <v>0.99828714132308904</v>
      </c>
      <c r="H130">
        <v>0.99941056966781605</v>
      </c>
      <c r="I130">
        <v>0.99951225519180298</v>
      </c>
      <c r="J130">
        <v>1.41823394224047E-2</v>
      </c>
      <c r="K130">
        <v>0.997414290904998</v>
      </c>
      <c r="L130">
        <v>0.99728530645370395</v>
      </c>
      <c r="M130">
        <v>0.99731767177581698</v>
      </c>
      <c r="N130">
        <v>0.99835181236267001</v>
      </c>
    </row>
    <row r="131" spans="1:14" x14ac:dyDescent="0.2">
      <c r="A131" s="2">
        <v>37</v>
      </c>
      <c r="B131">
        <v>0.999650418758392</v>
      </c>
      <c r="C131">
        <v>0.99992108345031705</v>
      </c>
      <c r="D131">
        <v>6.1649922281503599E-3</v>
      </c>
      <c r="E131">
        <v>0.05</v>
      </c>
      <c r="F131">
        <v>0.99849700927734297</v>
      </c>
      <c r="G131">
        <v>0.998343706130981</v>
      </c>
      <c r="H131">
        <v>0.99922382831573398</v>
      </c>
      <c r="I131">
        <v>0.99957698583602905</v>
      </c>
      <c r="J131">
        <v>1.5579145401716199E-2</v>
      </c>
      <c r="K131">
        <v>0.99667024612426702</v>
      </c>
      <c r="L131">
        <v>0.99634814262390103</v>
      </c>
      <c r="M131">
        <v>0.99650973081588701</v>
      </c>
      <c r="N131">
        <v>0.99842453002929599</v>
      </c>
    </row>
    <row r="132" spans="1:14" x14ac:dyDescent="0.2">
      <c r="A132" s="2">
        <v>38</v>
      </c>
      <c r="B132">
        <v>0.99967151880264205</v>
      </c>
      <c r="C132">
        <v>0.99992579221725397</v>
      </c>
      <c r="D132">
        <v>5.9211128391325396E-3</v>
      </c>
      <c r="E132">
        <v>0.05</v>
      </c>
      <c r="F132">
        <v>0.998610079288482</v>
      </c>
      <c r="G132">
        <v>0.99842453002929599</v>
      </c>
      <c r="H132">
        <v>0.99941062927246005</v>
      </c>
      <c r="I132">
        <v>0.99945288896560602</v>
      </c>
      <c r="J132">
        <v>1.42957875505089E-2</v>
      </c>
      <c r="K132">
        <v>0.99751073122024503</v>
      </c>
      <c r="L132">
        <v>0.99718838930130005</v>
      </c>
      <c r="M132">
        <v>0.99734997749328602</v>
      </c>
      <c r="N132">
        <v>0.99849724769592196</v>
      </c>
    </row>
    <row r="133" spans="1:14" x14ac:dyDescent="0.2">
      <c r="A133" s="2">
        <v>39</v>
      </c>
      <c r="B133">
        <v>0.99969863891601496</v>
      </c>
      <c r="C133">
        <v>0.999930679798126</v>
      </c>
      <c r="D133">
        <v>5.5829756893217503E-3</v>
      </c>
      <c r="E133">
        <v>0.05</v>
      </c>
      <c r="F133">
        <v>0.99871516227722101</v>
      </c>
      <c r="G133">
        <v>0.99856185913085904</v>
      </c>
      <c r="H133">
        <v>0.99937832355499201</v>
      </c>
      <c r="I133">
        <v>0.99954545497894198</v>
      </c>
      <c r="J133">
        <v>1.40380095690488E-2</v>
      </c>
      <c r="K133">
        <v>0.99731701612472501</v>
      </c>
      <c r="L133">
        <v>0.99709141254425004</v>
      </c>
      <c r="M133">
        <v>0.99718838930130005</v>
      </c>
      <c r="N133">
        <v>0.99860227108001698</v>
      </c>
    </row>
    <row r="134" spans="1:14" x14ac:dyDescent="0.2">
      <c r="A134" s="2">
        <v>40</v>
      </c>
      <c r="B134">
        <v>0.999700367450714</v>
      </c>
      <c r="C134">
        <v>0.99991691112518299</v>
      </c>
      <c r="D134">
        <v>5.5585764348506901E-3</v>
      </c>
      <c r="E134">
        <v>0.05</v>
      </c>
      <c r="F134">
        <v>0.99873131513595503</v>
      </c>
      <c r="G134">
        <v>0.99856185913085904</v>
      </c>
      <c r="H134">
        <v>0.99939626455306996</v>
      </c>
      <c r="I134">
        <v>0.99947196245193404</v>
      </c>
      <c r="J134">
        <v>1.46895432844758E-2</v>
      </c>
      <c r="K134">
        <v>0.99738174676895097</v>
      </c>
      <c r="L134">
        <v>0.99718838930130005</v>
      </c>
      <c r="M134">
        <v>0.99734997749328602</v>
      </c>
      <c r="N134">
        <v>0.99861031770706099</v>
      </c>
    </row>
    <row r="135" spans="1:14" x14ac:dyDescent="0.2">
      <c r="A135" s="2">
        <v>41</v>
      </c>
      <c r="B135">
        <v>0.99968034029006902</v>
      </c>
      <c r="C135">
        <v>0.99992561340331998</v>
      </c>
      <c r="D135">
        <v>5.5186608806252401E-3</v>
      </c>
      <c r="E135">
        <v>0.05</v>
      </c>
      <c r="F135">
        <v>0.99866658449172896</v>
      </c>
      <c r="G135">
        <v>0.99844872951507502</v>
      </c>
      <c r="H135">
        <v>0.99942493438720703</v>
      </c>
      <c r="I135">
        <v>0.99952733516693104</v>
      </c>
      <c r="J135">
        <v>1.33843263611197E-2</v>
      </c>
      <c r="K135">
        <v>0.99744677543640103</v>
      </c>
      <c r="L135">
        <v>0.99738228321075395</v>
      </c>
      <c r="M135">
        <v>0.99744689464569003</v>
      </c>
      <c r="N135">
        <v>0.99855375289916903</v>
      </c>
    </row>
    <row r="136" spans="1:14" x14ac:dyDescent="0.2">
      <c r="A136" s="2">
        <v>42</v>
      </c>
      <c r="B136">
        <v>0.99969977140426602</v>
      </c>
      <c r="C136">
        <v>0.999930679798126</v>
      </c>
      <c r="D136">
        <v>5.4562352597713401E-3</v>
      </c>
      <c r="E136">
        <v>0.05</v>
      </c>
      <c r="F136">
        <v>0.998707115650177</v>
      </c>
      <c r="G136">
        <v>0.99857801198959295</v>
      </c>
      <c r="H136">
        <v>0.99929565191268899</v>
      </c>
      <c r="I136">
        <v>0.99948531389236395</v>
      </c>
      <c r="J136">
        <v>1.5250529162585701E-2</v>
      </c>
      <c r="K136">
        <v>0.996864974498748</v>
      </c>
      <c r="L136">
        <v>0.99680054187774603</v>
      </c>
      <c r="M136">
        <v>0.99683290719985895</v>
      </c>
      <c r="N136">
        <v>0.99864268302917403</v>
      </c>
    </row>
    <row r="137" spans="1:14" x14ac:dyDescent="0.2">
      <c r="A137" s="2">
        <v>43</v>
      </c>
      <c r="B137">
        <v>0.99971246719360296</v>
      </c>
      <c r="C137">
        <v>0.99993032217025701</v>
      </c>
      <c r="D137">
        <v>5.4355990141630103E-3</v>
      </c>
      <c r="E137">
        <v>0.05</v>
      </c>
      <c r="F137">
        <v>0.99876368045806796</v>
      </c>
      <c r="G137">
        <v>0.99863457679748502</v>
      </c>
      <c r="H137">
        <v>0.99938172101974398</v>
      </c>
      <c r="I137">
        <v>0.99941873550414995</v>
      </c>
      <c r="J137">
        <v>1.5123032964766E-2</v>
      </c>
      <c r="K137">
        <v>0.99728500843048096</v>
      </c>
      <c r="L137">
        <v>0.99715608358383101</v>
      </c>
      <c r="M137">
        <v>0.99725300073623602</v>
      </c>
      <c r="N137">
        <v>0.99869114160537698</v>
      </c>
    </row>
    <row r="138" spans="1:14" x14ac:dyDescent="0.2">
      <c r="A138" s="2">
        <v>44</v>
      </c>
      <c r="B138">
        <v>0.99969142675399703</v>
      </c>
      <c r="C138">
        <v>0.99993526935577304</v>
      </c>
      <c r="D138">
        <v>5.0634448416530999E-3</v>
      </c>
      <c r="E138">
        <v>0.05</v>
      </c>
      <c r="F138">
        <v>0.99867480993270796</v>
      </c>
      <c r="G138">
        <v>0.99853760004043501</v>
      </c>
      <c r="H138">
        <v>0.999403536319732</v>
      </c>
      <c r="I138">
        <v>0.99954432249069203</v>
      </c>
      <c r="J138">
        <v>1.3987833634018801E-2</v>
      </c>
      <c r="K138">
        <v>0.99744623899459794</v>
      </c>
      <c r="L138">
        <v>0.99718838930130005</v>
      </c>
      <c r="M138">
        <v>0.99722069501876798</v>
      </c>
      <c r="N138">
        <v>0.99859416484832697</v>
      </c>
    </row>
    <row r="139" spans="1:14" x14ac:dyDescent="0.2">
      <c r="A139" s="2">
        <v>45</v>
      </c>
      <c r="B139">
        <v>0.99971330165863004</v>
      </c>
      <c r="C139">
        <v>0.99993562698364202</v>
      </c>
      <c r="D139">
        <v>5.2169994451105499E-3</v>
      </c>
      <c r="E139">
        <v>0.05</v>
      </c>
      <c r="F139">
        <v>0.998795926570892</v>
      </c>
      <c r="G139">
        <v>0.99861031770706099</v>
      </c>
      <c r="H139">
        <v>0.99933874607086104</v>
      </c>
      <c r="I139">
        <v>0.99951237440109197</v>
      </c>
      <c r="J139">
        <v>1.4522209763526899E-2</v>
      </c>
      <c r="K139">
        <v>0.99709105491638095</v>
      </c>
      <c r="L139">
        <v>0.996962130069732</v>
      </c>
      <c r="M139">
        <v>0.996962130069732</v>
      </c>
      <c r="N139">
        <v>0.99869114160537698</v>
      </c>
    </row>
    <row r="140" spans="1:14" x14ac:dyDescent="0.2">
      <c r="A140" s="2">
        <v>46</v>
      </c>
      <c r="B140">
        <v>0.99971687793731601</v>
      </c>
      <c r="C140">
        <v>0.99993979930877597</v>
      </c>
      <c r="D140">
        <v>4.9561834894120598E-3</v>
      </c>
      <c r="E140">
        <v>0.05</v>
      </c>
      <c r="F140">
        <v>0.99875569343566895</v>
      </c>
      <c r="G140">
        <v>0.99868303537368697</v>
      </c>
      <c r="H140">
        <v>0.99934959411621005</v>
      </c>
      <c r="I140">
        <v>0.99934679269790605</v>
      </c>
      <c r="J140">
        <v>1.62991378456354E-2</v>
      </c>
      <c r="K140">
        <v>0.99715560674667303</v>
      </c>
      <c r="L140">
        <v>0.99699449539184504</v>
      </c>
      <c r="M140">
        <v>0.99712371826171797</v>
      </c>
      <c r="N140">
        <v>0.998707294464111</v>
      </c>
    </row>
    <row r="141" spans="1:14" x14ac:dyDescent="0.2">
      <c r="A141" s="2">
        <v>47</v>
      </c>
      <c r="B141">
        <v>0.99970924854278498</v>
      </c>
      <c r="C141">
        <v>0.99991714954376198</v>
      </c>
      <c r="D141">
        <v>5.0004506483673997E-3</v>
      </c>
      <c r="E141">
        <v>0.05</v>
      </c>
      <c r="F141">
        <v>0.99873143434524503</v>
      </c>
      <c r="G141">
        <v>0.99864268302917403</v>
      </c>
      <c r="H141">
        <v>0.99937826395034701</v>
      </c>
      <c r="I141">
        <v>0.99954074621200495</v>
      </c>
      <c r="J141">
        <v>1.4493245631456301E-2</v>
      </c>
      <c r="K141">
        <v>0.99728488922119096</v>
      </c>
      <c r="L141">
        <v>0.99712371826171797</v>
      </c>
      <c r="M141">
        <v>0.99722069501876798</v>
      </c>
      <c r="N141">
        <v>0.99868303537368697</v>
      </c>
    </row>
    <row r="142" spans="1:14" x14ac:dyDescent="0.2">
      <c r="A142" s="2">
        <v>48</v>
      </c>
      <c r="B142">
        <v>0.999728083610534</v>
      </c>
      <c r="C142">
        <v>0.99994540214538497</v>
      </c>
      <c r="D142">
        <v>4.7329203225672202E-3</v>
      </c>
      <c r="E142">
        <v>0.05</v>
      </c>
      <c r="F142">
        <v>0.99882835149765004</v>
      </c>
      <c r="G142">
        <v>0.99871534109115601</v>
      </c>
      <c r="H142">
        <v>0.99936759471893299</v>
      </c>
      <c r="I142">
        <v>0.99947077035903897</v>
      </c>
      <c r="J142">
        <v>1.4846376143395901E-2</v>
      </c>
      <c r="K142">
        <v>0.99728465080261197</v>
      </c>
      <c r="L142">
        <v>0.99702680110931396</v>
      </c>
      <c r="M142">
        <v>0.99715608358383101</v>
      </c>
      <c r="N142">
        <v>0.99880427122116</v>
      </c>
    </row>
    <row r="143" spans="1:14" x14ac:dyDescent="0.2">
      <c r="A143" s="2">
        <v>49</v>
      </c>
      <c r="B143">
        <v>0.99972939491271895</v>
      </c>
      <c r="C143">
        <v>0.99993556737899703</v>
      </c>
      <c r="D143">
        <v>4.6424455940723402E-3</v>
      </c>
      <c r="E143">
        <v>0.05</v>
      </c>
      <c r="F143">
        <v>0.99882030487060502</v>
      </c>
      <c r="G143">
        <v>0.99873155355453402</v>
      </c>
      <c r="H143">
        <v>0.99939984083175604</v>
      </c>
      <c r="I143">
        <v>0.99942213296890203</v>
      </c>
      <c r="J143">
        <v>1.58929135650396E-2</v>
      </c>
      <c r="K143">
        <v>0.99738186597824097</v>
      </c>
      <c r="L143">
        <v>0.99722069501876798</v>
      </c>
      <c r="M143">
        <v>0.99734997749328602</v>
      </c>
      <c r="N143">
        <v>0.99876385927200295</v>
      </c>
    </row>
    <row r="144" spans="1:14" x14ac:dyDescent="0.2">
      <c r="A144" s="2">
        <v>50</v>
      </c>
      <c r="B144">
        <v>0.99972009658813399</v>
      </c>
      <c r="C144">
        <v>0.99995470046997004</v>
      </c>
      <c r="D144">
        <v>4.7897440381348098E-3</v>
      </c>
      <c r="E144">
        <v>0.05</v>
      </c>
      <c r="F144">
        <v>0.99881213903427102</v>
      </c>
      <c r="G144">
        <v>0.99865883588790805</v>
      </c>
      <c r="H144">
        <v>0.99936395883560103</v>
      </c>
      <c r="I144">
        <v>0.99947363138198797</v>
      </c>
      <c r="J144">
        <v>1.5413359738886301E-2</v>
      </c>
      <c r="K144">
        <v>0.99718809127807595</v>
      </c>
      <c r="L144">
        <v>0.99709141254425004</v>
      </c>
      <c r="M144">
        <v>0.99715608358383101</v>
      </c>
      <c r="N144">
        <v>0.99873155355453402</v>
      </c>
    </row>
    <row r="145" spans="1:14" x14ac:dyDescent="0.2">
      <c r="A145" s="2">
        <v>51</v>
      </c>
      <c r="B145">
        <v>0.99970924854278498</v>
      </c>
      <c r="C145">
        <v>0.99995374679565396</v>
      </c>
      <c r="D145">
        <v>4.57847025245428E-3</v>
      </c>
      <c r="E145">
        <v>0.05</v>
      </c>
      <c r="F145">
        <v>0.99875557422637895</v>
      </c>
      <c r="G145">
        <v>0.998618423938751</v>
      </c>
      <c r="H145">
        <v>0.99933868646621704</v>
      </c>
      <c r="I145">
        <v>0.99962937831878595</v>
      </c>
      <c r="J145">
        <v>1.51461344212293E-2</v>
      </c>
      <c r="K145">
        <v>0.99709105491638095</v>
      </c>
      <c r="L145">
        <v>0.996962130069732</v>
      </c>
      <c r="M145">
        <v>0.996962130069732</v>
      </c>
      <c r="N145">
        <v>0.99868303537368697</v>
      </c>
    </row>
    <row r="146" spans="1:14" x14ac:dyDescent="0.2">
      <c r="A146" s="2">
        <v>52</v>
      </c>
      <c r="B146">
        <v>0.99972307682037298</v>
      </c>
      <c r="C146">
        <v>0.99996280670166005</v>
      </c>
      <c r="D146">
        <v>4.6341270208358704E-3</v>
      </c>
      <c r="E146">
        <v>0.05</v>
      </c>
      <c r="F146">
        <v>0.99882024526596003</v>
      </c>
      <c r="G146">
        <v>0.99867498874664296</v>
      </c>
      <c r="H146">
        <v>0.99942862987518299</v>
      </c>
      <c r="I146">
        <v>0.99947494268417303</v>
      </c>
      <c r="J146">
        <v>1.4567145146429501E-2</v>
      </c>
      <c r="K146">
        <v>0.99754333496093694</v>
      </c>
      <c r="L146">
        <v>0.99731767177581698</v>
      </c>
      <c r="M146">
        <v>0.99744689464569003</v>
      </c>
      <c r="N146">
        <v>0.99875575304031305</v>
      </c>
    </row>
    <row r="147" spans="1:14" x14ac:dyDescent="0.2">
      <c r="A147" s="2">
        <v>53</v>
      </c>
      <c r="B147">
        <v>0.99974006414413397</v>
      </c>
      <c r="C147">
        <v>0.99994552135467496</v>
      </c>
      <c r="D147">
        <v>4.4337580911815097E-3</v>
      </c>
      <c r="E147">
        <v>0.05</v>
      </c>
      <c r="F147">
        <v>0.99890100955963101</v>
      </c>
      <c r="G147">
        <v>0.99874770641326904</v>
      </c>
      <c r="H147">
        <v>0.99915921688079801</v>
      </c>
      <c r="I147">
        <v>0.99954473972320501</v>
      </c>
      <c r="J147">
        <v>1.62403285503387E-2</v>
      </c>
      <c r="K147">
        <v>0.99631512165069502</v>
      </c>
      <c r="L147">
        <v>0.99612188339233398</v>
      </c>
      <c r="M147">
        <v>0.99618655443191495</v>
      </c>
      <c r="N147">
        <v>0.99878001213073697</v>
      </c>
    </row>
    <row r="148" spans="1:14" x14ac:dyDescent="0.2">
      <c r="A148" s="2">
        <v>54</v>
      </c>
      <c r="B148">
        <v>0.99974071979522705</v>
      </c>
      <c r="C148">
        <v>0.99995744228363004</v>
      </c>
      <c r="D148">
        <v>4.3682632967829704E-3</v>
      </c>
      <c r="E148">
        <v>0.05</v>
      </c>
      <c r="F148">
        <v>0.998892962932586</v>
      </c>
      <c r="G148">
        <v>0.99876385927200295</v>
      </c>
      <c r="H148">
        <v>0.99945735931396396</v>
      </c>
      <c r="I148">
        <v>0.99942171573638905</v>
      </c>
      <c r="J148">
        <v>1.46461948752403E-2</v>
      </c>
      <c r="K148">
        <v>0.99764043092727595</v>
      </c>
      <c r="L148">
        <v>0.99747925996780396</v>
      </c>
      <c r="M148">
        <v>0.99754387140274003</v>
      </c>
      <c r="N148">
        <v>0.99885272979736295</v>
      </c>
    </row>
    <row r="149" spans="1:14" x14ac:dyDescent="0.2">
      <c r="A149" s="2">
        <v>55</v>
      </c>
      <c r="B149">
        <v>0.999744653701782</v>
      </c>
      <c r="C149">
        <v>0.99994969367980902</v>
      </c>
      <c r="D149">
        <v>4.44511929526925E-3</v>
      </c>
      <c r="E149">
        <v>0.05</v>
      </c>
      <c r="F149">
        <v>0.99888497591018599</v>
      </c>
      <c r="G149">
        <v>0.99880427122116</v>
      </c>
      <c r="H149">
        <v>0.999403476715087</v>
      </c>
      <c r="I149">
        <v>0.99940818548202504</v>
      </c>
      <c r="J149">
        <v>1.58005803823471E-2</v>
      </c>
      <c r="K149">
        <v>0.99734979867935103</v>
      </c>
      <c r="L149">
        <v>0.99728530645370395</v>
      </c>
      <c r="M149">
        <v>0.99731767177581698</v>
      </c>
      <c r="N149">
        <v>0.99883657693862904</v>
      </c>
    </row>
    <row r="150" spans="1:14" x14ac:dyDescent="0.2">
      <c r="A150" s="2">
        <v>56</v>
      </c>
      <c r="B150">
        <v>0.99974781274795499</v>
      </c>
      <c r="C150">
        <v>0.99995321035385099</v>
      </c>
      <c r="D150">
        <v>4.10087360069155E-3</v>
      </c>
      <c r="E150">
        <v>0.05</v>
      </c>
      <c r="F150">
        <v>0.99890917539596502</v>
      </c>
      <c r="G150">
        <v>0.99881231784820501</v>
      </c>
      <c r="H150">
        <v>0.99928843975067105</v>
      </c>
      <c r="I150">
        <v>0.99943554401397705</v>
      </c>
      <c r="J150">
        <v>1.7473343759775099E-2</v>
      </c>
      <c r="K150">
        <v>0.99689692258834794</v>
      </c>
      <c r="L150">
        <v>0.99670362472534102</v>
      </c>
      <c r="M150">
        <v>0.99673593044280995</v>
      </c>
      <c r="N150">
        <v>0.99886077642440796</v>
      </c>
    </row>
    <row r="151" spans="1:14" x14ac:dyDescent="0.2">
      <c r="A151" s="2">
        <v>57</v>
      </c>
      <c r="B151">
        <v>0.99974817037582397</v>
      </c>
      <c r="C151">
        <v>0.99996256828308105</v>
      </c>
      <c r="D151">
        <v>4.1486900299787504E-3</v>
      </c>
      <c r="E151">
        <v>0.05</v>
      </c>
      <c r="F151">
        <v>0.99890917539596502</v>
      </c>
      <c r="G151">
        <v>0.99881231784820501</v>
      </c>
      <c r="H151">
        <v>0.99945378303527799</v>
      </c>
      <c r="I151">
        <v>0.99947732686996404</v>
      </c>
      <c r="J151">
        <v>1.4484928920865E-2</v>
      </c>
      <c r="K151">
        <v>0.99757605791091897</v>
      </c>
      <c r="L151">
        <v>0.99751156568527199</v>
      </c>
      <c r="M151">
        <v>0.99754387140274003</v>
      </c>
      <c r="N151">
        <v>0.99885272979736295</v>
      </c>
    </row>
    <row r="152" spans="1:14" x14ac:dyDescent="0.2">
      <c r="A152" s="2">
        <v>58</v>
      </c>
      <c r="B152">
        <v>0.99976623058319003</v>
      </c>
      <c r="C152">
        <v>0.99994903802871704</v>
      </c>
      <c r="D152">
        <v>4.1203959845006397E-3</v>
      </c>
      <c r="E152">
        <v>0.05</v>
      </c>
      <c r="F152">
        <v>0.99898999929428101</v>
      </c>
      <c r="G152">
        <v>0.998893141746521</v>
      </c>
      <c r="H152">
        <v>0.99882882833480802</v>
      </c>
      <c r="I152">
        <v>0.99962180852890004</v>
      </c>
      <c r="J152">
        <v>2.2074211388826301E-2</v>
      </c>
      <c r="K152">
        <v>0.99498820304870605</v>
      </c>
      <c r="L152">
        <v>0.99447369575500399</v>
      </c>
      <c r="M152">
        <v>0.99466758966445901</v>
      </c>
      <c r="N152">
        <v>0.99897390604019098</v>
      </c>
    </row>
    <row r="153" spans="1:14" x14ac:dyDescent="0.2">
      <c r="A153" s="2">
        <v>59</v>
      </c>
      <c r="B153">
        <v>0.99976629018783503</v>
      </c>
      <c r="C153">
        <v>0.99994945526123002</v>
      </c>
      <c r="D153">
        <v>4.1313995607197198E-3</v>
      </c>
      <c r="E153">
        <v>0.05</v>
      </c>
      <c r="F153">
        <v>0.99898999929428101</v>
      </c>
      <c r="G153">
        <v>0.998893141746521</v>
      </c>
      <c r="H153">
        <v>0.99933153390884399</v>
      </c>
      <c r="I153">
        <v>0.99946892261505105</v>
      </c>
      <c r="J153">
        <v>1.5097939409315499E-2</v>
      </c>
      <c r="K153">
        <v>0.99705874919891302</v>
      </c>
      <c r="L153">
        <v>0.99692982435226396</v>
      </c>
      <c r="M153">
        <v>0.99699449539184504</v>
      </c>
      <c r="N153">
        <v>0.99894160032272294</v>
      </c>
    </row>
    <row r="154" spans="1:14" x14ac:dyDescent="0.2">
      <c r="A154" s="2">
        <v>60</v>
      </c>
      <c r="B154">
        <v>0.99975669384002597</v>
      </c>
      <c r="C154">
        <v>0.99995809793472201</v>
      </c>
      <c r="D154">
        <v>4.0221051312983001E-3</v>
      </c>
      <c r="E154">
        <v>0.05</v>
      </c>
      <c r="F154">
        <v>0.99893343448638905</v>
      </c>
      <c r="G154">
        <v>0.99886888265609697</v>
      </c>
      <c r="H154">
        <v>0.99941426515579201</v>
      </c>
      <c r="I154">
        <v>0.99952757358551003</v>
      </c>
      <c r="J154">
        <v>1.40211228281259E-2</v>
      </c>
      <c r="K154">
        <v>0.997414350509643</v>
      </c>
      <c r="L154">
        <v>0.99731767177581698</v>
      </c>
      <c r="M154">
        <v>0.99734997749328602</v>
      </c>
      <c r="N154">
        <v>0.99890118837356501</v>
      </c>
    </row>
    <row r="155" spans="1:14" x14ac:dyDescent="0.2">
      <c r="A155" s="2">
        <v>61</v>
      </c>
      <c r="B155">
        <v>0.99981087446212702</v>
      </c>
      <c r="C155">
        <v>0.99998527765274003</v>
      </c>
      <c r="D155">
        <v>3.3244809601455901E-3</v>
      </c>
      <c r="E155">
        <v>2.5000000000000001E-2</v>
      </c>
      <c r="F155">
        <v>0.99917584657669001</v>
      </c>
      <c r="G155">
        <v>0.99911123514175404</v>
      </c>
      <c r="H155">
        <v>0.99941056966781605</v>
      </c>
      <c r="I155">
        <v>0.99947530031204201</v>
      </c>
      <c r="J155">
        <v>1.42558999359607E-2</v>
      </c>
      <c r="K155">
        <v>0.99738210439681996</v>
      </c>
      <c r="L155">
        <v>0.99731767177581698</v>
      </c>
      <c r="M155">
        <v>0.99734997749328602</v>
      </c>
      <c r="N155">
        <v>0.99915164709091098</v>
      </c>
    </row>
    <row r="192" spans="22:30" x14ac:dyDescent="0.2">
      <c r="V192">
        <v>25812</v>
      </c>
      <c r="W192">
        <v>25812</v>
      </c>
      <c r="X192">
        <v>25812</v>
      </c>
      <c r="Y192">
        <v>25812</v>
      </c>
      <c r="Z192">
        <v>25812</v>
      </c>
      <c r="AA192">
        <v>25812</v>
      </c>
      <c r="AB192">
        <v>25812</v>
      </c>
      <c r="AC192">
        <v>25812</v>
      </c>
      <c r="AD192">
        <v>25812</v>
      </c>
    </row>
    <row r="197" spans="22:30" x14ac:dyDescent="0.2">
      <c r="V197" t="s">
        <v>35</v>
      </c>
      <c r="W197" t="s">
        <v>19</v>
      </c>
      <c r="X197" t="s">
        <v>20</v>
      </c>
      <c r="Y197" t="s">
        <v>26</v>
      </c>
      <c r="Z197" t="s">
        <v>21</v>
      </c>
      <c r="AA197" t="s">
        <v>22</v>
      </c>
      <c r="AB197" t="s">
        <v>23</v>
      </c>
      <c r="AC197" t="s">
        <v>24</v>
      </c>
      <c r="AD197" t="s">
        <v>25</v>
      </c>
    </row>
    <row r="198" spans="22:30" x14ac:dyDescent="0.2">
      <c r="V198">
        <v>25812</v>
      </c>
      <c r="W198">
        <v>642</v>
      </c>
      <c r="X198">
        <v>3989</v>
      </c>
      <c r="Y198">
        <v>81</v>
      </c>
      <c r="Z198">
        <v>395</v>
      </c>
      <c r="AA198">
        <v>3</v>
      </c>
      <c r="AB198">
        <v>13</v>
      </c>
      <c r="AC198">
        <v>4</v>
      </c>
      <c r="AD198">
        <v>4</v>
      </c>
    </row>
    <row r="199" spans="22:30" x14ac:dyDescent="0.2">
      <c r="W199" s="7">
        <f>V192-W198</f>
        <v>25170</v>
      </c>
      <c r="X199" s="7">
        <f t="shared" ref="X199:AD199" si="24">W192-X198</f>
        <v>21823</v>
      </c>
      <c r="Y199" s="7">
        <f t="shared" si="24"/>
        <v>25731</v>
      </c>
      <c r="Z199" s="7">
        <f t="shared" si="24"/>
        <v>25417</v>
      </c>
      <c r="AA199" s="7">
        <f t="shared" si="24"/>
        <v>25809</v>
      </c>
      <c r="AB199" s="7">
        <f t="shared" si="24"/>
        <v>25799</v>
      </c>
      <c r="AC199" s="7">
        <f t="shared" si="24"/>
        <v>25808</v>
      </c>
      <c r="AD199" s="7">
        <f t="shared" si="24"/>
        <v>25808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5D7B5-C757-494A-B898-60630FD4435C}">
  <dimension ref="A1:M47"/>
  <sheetViews>
    <sheetView tabSelected="1" workbookViewId="0">
      <selection activeCell="R16" sqref="R16"/>
    </sheetView>
  </sheetViews>
  <sheetFormatPr baseColWidth="10" defaultRowHeight="16" x14ac:dyDescent="0.2"/>
  <cols>
    <col min="7" max="8" width="11.6640625" bestFit="1" customWidth="1"/>
    <col min="9" max="9" width="15" customWidth="1"/>
    <col min="10" max="10" width="14.6640625" customWidth="1"/>
    <col min="11" max="11" width="11.6640625" bestFit="1" customWidth="1"/>
    <col min="17" max="17" width="11" customWidth="1"/>
  </cols>
  <sheetData>
    <row r="1" spans="1:13" x14ac:dyDescent="0.2">
      <c r="A1" t="s">
        <v>46</v>
      </c>
      <c r="B1" t="s">
        <v>37</v>
      </c>
      <c r="C1" t="s">
        <v>38</v>
      </c>
      <c r="D1" t="s">
        <v>39</v>
      </c>
      <c r="E1" t="s">
        <v>40</v>
      </c>
      <c r="F1" t="s">
        <v>50</v>
      </c>
      <c r="G1" t="s">
        <v>41</v>
      </c>
      <c r="H1" t="s">
        <v>42</v>
      </c>
      <c r="I1" t="s">
        <v>43</v>
      </c>
      <c r="J1" t="s">
        <v>44</v>
      </c>
      <c r="K1" t="s">
        <v>45</v>
      </c>
      <c r="M1" t="s">
        <v>49</v>
      </c>
    </row>
    <row r="2" spans="1:13" x14ac:dyDescent="0.2">
      <c r="A2" t="s">
        <v>18</v>
      </c>
      <c r="B2">
        <v>25788</v>
      </c>
      <c r="C2">
        <v>206445</v>
      </c>
      <c r="D2">
        <v>51</v>
      </c>
      <c r="E2">
        <v>24</v>
      </c>
      <c r="F2">
        <f>B2+E2</f>
        <v>25812</v>
      </c>
      <c r="G2" s="4">
        <f>B2/(B2+E2)</f>
        <v>0.99907019990701995</v>
      </c>
      <c r="H2" s="4">
        <f>C2/(C2+D2)</f>
        <v>0.99975302185030224</v>
      </c>
      <c r="I2" s="4">
        <f>(G2+H2)/2</f>
        <v>0.99941161087866104</v>
      </c>
      <c r="J2" s="4">
        <f>(2*B2)/ (2*B2 + D2 + E2)</f>
        <v>0.99854794679677061</v>
      </c>
      <c r="K2" s="4">
        <f>B2/(B2+D2)</f>
        <v>0.9980262394055498</v>
      </c>
      <c r="M2" s="4">
        <f>AVERAGE(J2:J10)</f>
        <v>0.99966422563648427</v>
      </c>
    </row>
    <row r="3" spans="1:13" x14ac:dyDescent="0.2">
      <c r="A3" t="s">
        <v>19</v>
      </c>
      <c r="B3">
        <v>25812</v>
      </c>
      <c r="C3">
        <v>206496</v>
      </c>
      <c r="D3">
        <v>0</v>
      </c>
      <c r="E3">
        <v>0</v>
      </c>
      <c r="F3">
        <f t="shared" ref="F3:F10" si="0">B3+E3</f>
        <v>25812</v>
      </c>
      <c r="G3" s="4">
        <f t="shared" ref="G3:G10" si="1">B3/(B3+E3)</f>
        <v>1</v>
      </c>
      <c r="H3" s="4">
        <f t="shared" ref="H3:H10" si="2">C3/(C3+D3)</f>
        <v>1</v>
      </c>
      <c r="I3" s="4">
        <f t="shared" ref="I3:I10" si="3">(G3+H3)/2</f>
        <v>1</v>
      </c>
      <c r="J3" s="4">
        <f t="shared" ref="J3:J10" si="4">(2*B3)/ (2*B3 + D3 + E3)</f>
        <v>1</v>
      </c>
      <c r="K3" s="4">
        <f t="shared" ref="K3:K10" si="5">B3/(B3+D3)</f>
        <v>1</v>
      </c>
    </row>
    <row r="4" spans="1:13" x14ac:dyDescent="0.2">
      <c r="A4" t="s">
        <v>20</v>
      </c>
      <c r="B4">
        <v>25808</v>
      </c>
      <c r="C4">
        <v>206496</v>
      </c>
      <c r="D4">
        <v>0</v>
      </c>
      <c r="E4">
        <v>4</v>
      </c>
      <c r="F4">
        <f t="shared" si="0"/>
        <v>25812</v>
      </c>
      <c r="G4" s="4">
        <f t="shared" si="1"/>
        <v>0.9998450333178367</v>
      </c>
      <c r="H4" s="4">
        <f t="shared" si="2"/>
        <v>1</v>
      </c>
      <c r="I4" s="4">
        <f t="shared" si="3"/>
        <v>0.99992251665891829</v>
      </c>
      <c r="J4" s="4">
        <f t="shared" si="4"/>
        <v>0.99992251065478499</v>
      </c>
      <c r="K4" s="4">
        <f t="shared" si="5"/>
        <v>1</v>
      </c>
    </row>
    <row r="5" spans="1:13" x14ac:dyDescent="0.2">
      <c r="A5" t="s">
        <v>26</v>
      </c>
      <c r="B5">
        <v>25812</v>
      </c>
      <c r="C5">
        <v>206493</v>
      </c>
      <c r="D5">
        <v>3</v>
      </c>
      <c r="E5">
        <v>0</v>
      </c>
      <c r="F5">
        <f t="shared" si="0"/>
        <v>25812</v>
      </c>
      <c r="G5" s="4">
        <f t="shared" si="1"/>
        <v>1</v>
      </c>
      <c r="H5" s="4">
        <f t="shared" si="2"/>
        <v>0.99998547187354714</v>
      </c>
      <c r="I5" s="4">
        <f t="shared" si="3"/>
        <v>0.99999273593677351</v>
      </c>
      <c r="J5" s="4">
        <f t="shared" si="4"/>
        <v>0.99994189087105589</v>
      </c>
      <c r="K5" s="4">
        <f t="shared" si="5"/>
        <v>0.99988378849506099</v>
      </c>
    </row>
    <row r="6" spans="1:13" x14ac:dyDescent="0.2">
      <c r="A6" t="s">
        <v>21</v>
      </c>
      <c r="B6">
        <v>25762</v>
      </c>
      <c r="C6">
        <v>206488</v>
      </c>
      <c r="D6">
        <v>8</v>
      </c>
      <c r="E6">
        <v>50</v>
      </c>
      <c r="F6">
        <f t="shared" si="0"/>
        <v>25812</v>
      </c>
      <c r="G6" s="4">
        <f t="shared" si="1"/>
        <v>0.99806291647295831</v>
      </c>
      <c r="H6" s="4">
        <f t="shared" si="2"/>
        <v>0.99996125832945915</v>
      </c>
      <c r="I6" s="4">
        <f t="shared" si="3"/>
        <v>0.99901208740120873</v>
      </c>
      <c r="J6" s="4">
        <f t="shared" si="4"/>
        <v>0.99887557675158001</v>
      </c>
      <c r="K6" s="4">
        <f t="shared" si="5"/>
        <v>0.99968956150562671</v>
      </c>
    </row>
    <row r="7" spans="1:13" x14ac:dyDescent="0.2">
      <c r="A7" t="s">
        <v>22</v>
      </c>
      <c r="B7">
        <v>25812</v>
      </c>
      <c r="C7">
        <v>206490</v>
      </c>
      <c r="D7">
        <v>6</v>
      </c>
      <c r="E7">
        <v>0</v>
      </c>
      <c r="F7">
        <f t="shared" si="0"/>
        <v>25812</v>
      </c>
      <c r="G7" s="4">
        <f t="shared" si="1"/>
        <v>1</v>
      </c>
      <c r="H7" s="4">
        <f t="shared" si="2"/>
        <v>0.99997094374709439</v>
      </c>
      <c r="I7" s="4">
        <f t="shared" si="3"/>
        <v>0.99998547187354725</v>
      </c>
      <c r="J7" s="4">
        <f t="shared" si="4"/>
        <v>0.99988378849506099</v>
      </c>
      <c r="K7" s="4">
        <f t="shared" si="5"/>
        <v>0.99976760399721121</v>
      </c>
    </row>
    <row r="8" spans="1:13" x14ac:dyDescent="0.2">
      <c r="A8" t="s">
        <v>23</v>
      </c>
      <c r="B8">
        <v>25812</v>
      </c>
      <c r="C8">
        <v>206496</v>
      </c>
      <c r="D8">
        <v>0</v>
      </c>
      <c r="E8">
        <v>0</v>
      </c>
      <c r="F8">
        <f t="shared" si="0"/>
        <v>25812</v>
      </c>
      <c r="G8" s="4">
        <f t="shared" si="1"/>
        <v>1</v>
      </c>
      <c r="H8" s="4">
        <f t="shared" si="2"/>
        <v>1</v>
      </c>
      <c r="I8" s="4">
        <f t="shared" si="3"/>
        <v>1</v>
      </c>
      <c r="J8" s="4">
        <f t="shared" si="4"/>
        <v>1</v>
      </c>
      <c r="K8" s="4">
        <f t="shared" si="5"/>
        <v>1</v>
      </c>
    </row>
    <row r="9" spans="1:13" x14ac:dyDescent="0.2">
      <c r="A9" t="s">
        <v>24</v>
      </c>
      <c r="B9">
        <v>25812</v>
      </c>
      <c r="C9">
        <v>206494</v>
      </c>
      <c r="D9">
        <v>2</v>
      </c>
      <c r="E9">
        <v>0</v>
      </c>
      <c r="F9">
        <f t="shared" si="0"/>
        <v>25812</v>
      </c>
      <c r="G9" s="4">
        <f t="shared" si="1"/>
        <v>1</v>
      </c>
      <c r="H9" s="4">
        <f t="shared" si="2"/>
        <v>0.99999031458236476</v>
      </c>
      <c r="I9" s="4">
        <f t="shared" si="3"/>
        <v>0.99999515729118238</v>
      </c>
      <c r="J9" s="4">
        <f t="shared" si="4"/>
        <v>0.99996125983031803</v>
      </c>
      <c r="K9" s="4">
        <f t="shared" si="5"/>
        <v>0.99992252266212134</v>
      </c>
    </row>
    <row r="10" spans="1:13" x14ac:dyDescent="0.2">
      <c r="A10" t="s">
        <v>25</v>
      </c>
      <c r="B10">
        <v>25812</v>
      </c>
      <c r="C10">
        <v>206488</v>
      </c>
      <c r="D10">
        <v>8</v>
      </c>
      <c r="E10">
        <v>0</v>
      </c>
      <c r="F10">
        <f t="shared" si="0"/>
        <v>25812</v>
      </c>
      <c r="G10" s="4">
        <f t="shared" si="1"/>
        <v>1</v>
      </c>
      <c r="H10" s="4">
        <f t="shared" si="2"/>
        <v>0.99996125832945915</v>
      </c>
      <c r="I10" s="4">
        <f t="shared" si="3"/>
        <v>0.99998062916472952</v>
      </c>
      <c r="J10" s="4">
        <f t="shared" si="4"/>
        <v>0.99984505732878837</v>
      </c>
      <c r="K10" s="4">
        <f t="shared" si="5"/>
        <v>0.99969016266460109</v>
      </c>
    </row>
    <row r="11" spans="1:13" x14ac:dyDescent="0.2">
      <c r="F11" s="7">
        <f>SUM(F2:F10)</f>
        <v>232308</v>
      </c>
    </row>
    <row r="13" spans="1:13" x14ac:dyDescent="0.2">
      <c r="A13" t="s">
        <v>36</v>
      </c>
      <c r="B13" t="s">
        <v>37</v>
      </c>
      <c r="C13" t="s">
        <v>38</v>
      </c>
      <c r="D13" t="s">
        <v>39</v>
      </c>
      <c r="E13" t="s">
        <v>40</v>
      </c>
      <c r="F13" t="s">
        <v>50</v>
      </c>
      <c r="G13" t="s">
        <v>41</v>
      </c>
      <c r="H13" t="s">
        <v>42</v>
      </c>
      <c r="I13" t="s">
        <v>43</v>
      </c>
      <c r="J13" t="s">
        <v>44</v>
      </c>
      <c r="K13" t="s">
        <v>45</v>
      </c>
      <c r="M13" t="s">
        <v>49</v>
      </c>
    </row>
    <row r="14" spans="1:13" x14ac:dyDescent="0.2">
      <c r="A14" t="s">
        <v>18</v>
      </c>
      <c r="B14">
        <v>25768</v>
      </c>
      <c r="C14">
        <v>5115</v>
      </c>
      <c r="D14">
        <v>16</v>
      </c>
      <c r="E14">
        <v>44</v>
      </c>
      <c r="F14">
        <f>B14+E14</f>
        <v>25812</v>
      </c>
      <c r="G14" s="4">
        <f>B14/(B14+E14)</f>
        <v>0.99829536649620332</v>
      </c>
      <c r="H14" s="4">
        <f>C14/(C14+D14)</f>
        <v>0.9968816994737868</v>
      </c>
      <c r="I14" s="4">
        <f>(G14+H14)/2</f>
        <v>0.99758853298499506</v>
      </c>
      <c r="J14" s="4">
        <f>(2*B14)/ (2*B14 + D14 + E14)</f>
        <v>0.99883711915652373</v>
      </c>
      <c r="K14" s="4">
        <f>B14/(B14+D14)</f>
        <v>0.99937946013031342</v>
      </c>
      <c r="M14" s="4">
        <f>AVERAGE(J14:J22)</f>
        <v>0.85043247923865717</v>
      </c>
    </row>
    <row r="15" spans="1:13" x14ac:dyDescent="0.2">
      <c r="A15" t="s">
        <v>19</v>
      </c>
      <c r="B15">
        <v>642</v>
      </c>
      <c r="C15">
        <v>30301</v>
      </c>
      <c r="D15">
        <v>0</v>
      </c>
      <c r="E15">
        <v>0</v>
      </c>
      <c r="F15">
        <f t="shared" ref="F15:F22" si="6">B15+E15</f>
        <v>642</v>
      </c>
      <c r="G15" s="4">
        <f t="shared" ref="G15:G22" si="7">B15/(B15+E15)</f>
        <v>1</v>
      </c>
      <c r="H15" s="4">
        <f t="shared" ref="H15:H22" si="8">C15/(C15+D15)</f>
        <v>1</v>
      </c>
      <c r="I15" s="4">
        <f t="shared" ref="I15:I22" si="9">(G15+H15)/2</f>
        <v>1</v>
      </c>
      <c r="J15" s="4">
        <f t="shared" ref="J15:J22" si="10">(2*B15)/ (2*B15 + D15 + E15)</f>
        <v>1</v>
      </c>
      <c r="K15" s="4">
        <f t="shared" ref="K15:K22" si="11">B15/(B15+D15)</f>
        <v>1</v>
      </c>
    </row>
    <row r="16" spans="1:13" x14ac:dyDescent="0.2">
      <c r="A16" t="s">
        <v>20</v>
      </c>
      <c r="B16">
        <v>3976</v>
      </c>
      <c r="C16">
        <v>26951</v>
      </c>
      <c r="D16">
        <v>3</v>
      </c>
      <c r="E16">
        <v>13</v>
      </c>
      <c r="F16">
        <f t="shared" si="6"/>
        <v>3989</v>
      </c>
      <c r="G16" s="4">
        <f t="shared" si="7"/>
        <v>0.99674103785409873</v>
      </c>
      <c r="H16" s="4">
        <f t="shared" si="8"/>
        <v>0.99988869926541513</v>
      </c>
      <c r="I16" s="4">
        <f t="shared" si="9"/>
        <v>0.99831486855975693</v>
      </c>
      <c r="J16" s="4">
        <f t="shared" si="10"/>
        <v>0.99799196787148592</v>
      </c>
      <c r="K16" s="4">
        <f t="shared" si="11"/>
        <v>0.99924604171902487</v>
      </c>
    </row>
    <row r="17" spans="1:13" x14ac:dyDescent="0.2">
      <c r="A17" t="s">
        <v>26</v>
      </c>
      <c r="B17">
        <v>81</v>
      </c>
      <c r="C17">
        <v>30857</v>
      </c>
      <c r="D17">
        <v>5</v>
      </c>
      <c r="E17">
        <v>0</v>
      </c>
      <c r="F17">
        <f t="shared" si="6"/>
        <v>81</v>
      </c>
      <c r="G17" s="4">
        <f t="shared" si="7"/>
        <v>1</v>
      </c>
      <c r="H17" s="4">
        <f t="shared" si="8"/>
        <v>0.99983798846477867</v>
      </c>
      <c r="I17" s="4">
        <f t="shared" si="9"/>
        <v>0.99991899423238939</v>
      </c>
      <c r="J17" s="4">
        <f t="shared" si="10"/>
        <v>0.97005988023952094</v>
      </c>
      <c r="K17" s="4">
        <f t="shared" si="11"/>
        <v>0.94186046511627908</v>
      </c>
    </row>
    <row r="18" spans="1:13" x14ac:dyDescent="0.2">
      <c r="A18" t="s">
        <v>21</v>
      </c>
      <c r="B18">
        <v>390</v>
      </c>
      <c r="C18">
        <v>30536</v>
      </c>
      <c r="D18">
        <v>12</v>
      </c>
      <c r="E18">
        <v>5</v>
      </c>
      <c r="F18">
        <f t="shared" si="6"/>
        <v>395</v>
      </c>
      <c r="G18" s="4">
        <f t="shared" si="7"/>
        <v>0.98734177215189878</v>
      </c>
      <c r="H18" s="4">
        <f t="shared" si="8"/>
        <v>0.99960717559251011</v>
      </c>
      <c r="I18" s="4">
        <f t="shared" si="9"/>
        <v>0.99347447387220444</v>
      </c>
      <c r="J18" s="4">
        <f t="shared" si="10"/>
        <v>0.97867001254705144</v>
      </c>
      <c r="K18" s="4">
        <f t="shared" si="11"/>
        <v>0.97014925373134331</v>
      </c>
    </row>
    <row r="19" spans="1:13" x14ac:dyDescent="0.2">
      <c r="A19" t="s">
        <v>22</v>
      </c>
      <c r="B19">
        <v>3</v>
      </c>
      <c r="C19">
        <v>30930</v>
      </c>
      <c r="D19">
        <v>10</v>
      </c>
      <c r="E19">
        <v>0</v>
      </c>
      <c r="F19">
        <f t="shared" si="6"/>
        <v>3</v>
      </c>
      <c r="G19" s="4">
        <f t="shared" si="7"/>
        <v>1</v>
      </c>
      <c r="H19" s="4">
        <f t="shared" si="8"/>
        <v>0.99967679379444085</v>
      </c>
      <c r="I19" s="4">
        <f t="shared" si="9"/>
        <v>0.99983839689722043</v>
      </c>
      <c r="J19" s="4">
        <f t="shared" si="10"/>
        <v>0.375</v>
      </c>
      <c r="K19" s="4">
        <f t="shared" si="11"/>
        <v>0.23076923076923078</v>
      </c>
    </row>
    <row r="20" spans="1:13" x14ac:dyDescent="0.2">
      <c r="A20" t="s">
        <v>23</v>
      </c>
      <c r="B20">
        <v>13</v>
      </c>
      <c r="C20">
        <v>30930</v>
      </c>
      <c r="D20">
        <v>0</v>
      </c>
      <c r="E20">
        <v>0</v>
      </c>
      <c r="F20">
        <f t="shared" si="6"/>
        <v>13</v>
      </c>
      <c r="G20" s="4">
        <f t="shared" si="7"/>
        <v>1</v>
      </c>
      <c r="H20" s="4">
        <f t="shared" si="8"/>
        <v>1</v>
      </c>
      <c r="I20" s="4">
        <f t="shared" si="9"/>
        <v>1</v>
      </c>
      <c r="J20" s="4">
        <f t="shared" si="10"/>
        <v>1</v>
      </c>
      <c r="K20" s="4">
        <f t="shared" si="11"/>
        <v>1</v>
      </c>
    </row>
    <row r="21" spans="1:13" x14ac:dyDescent="0.2">
      <c r="A21" t="s">
        <v>24</v>
      </c>
      <c r="B21">
        <v>4</v>
      </c>
      <c r="C21">
        <v>30939</v>
      </c>
      <c r="D21">
        <v>0</v>
      </c>
      <c r="E21">
        <v>0</v>
      </c>
      <c r="F21">
        <f t="shared" si="6"/>
        <v>4</v>
      </c>
      <c r="G21" s="4">
        <f t="shared" si="7"/>
        <v>1</v>
      </c>
      <c r="H21" s="4">
        <f t="shared" si="8"/>
        <v>1</v>
      </c>
      <c r="I21" s="4">
        <f t="shared" si="9"/>
        <v>1</v>
      </c>
      <c r="J21" s="4">
        <f t="shared" si="10"/>
        <v>1</v>
      </c>
      <c r="K21" s="4">
        <f t="shared" si="11"/>
        <v>1</v>
      </c>
    </row>
    <row r="22" spans="1:13" x14ac:dyDescent="0.2">
      <c r="A22" t="s">
        <v>25</v>
      </c>
      <c r="B22">
        <v>4</v>
      </c>
      <c r="C22">
        <v>30923</v>
      </c>
      <c r="D22">
        <v>16</v>
      </c>
      <c r="E22">
        <v>0</v>
      </c>
      <c r="F22">
        <f t="shared" si="6"/>
        <v>4</v>
      </c>
      <c r="G22" s="4">
        <f t="shared" si="7"/>
        <v>1</v>
      </c>
      <c r="H22" s="4">
        <f t="shared" si="8"/>
        <v>0.99948285335660492</v>
      </c>
      <c r="I22" s="4">
        <f t="shared" si="9"/>
        <v>0.99974142667830246</v>
      </c>
      <c r="J22" s="4">
        <f t="shared" si="10"/>
        <v>0.33333333333333331</v>
      </c>
      <c r="K22" s="4">
        <f t="shared" si="11"/>
        <v>0.2</v>
      </c>
    </row>
    <row r="23" spans="1:13" x14ac:dyDescent="0.2">
      <c r="F23" s="7">
        <f>SUM(F14:F22)</f>
        <v>30943</v>
      </c>
    </row>
    <row r="25" spans="1:13" x14ac:dyDescent="0.2">
      <c r="A25" t="s">
        <v>47</v>
      </c>
      <c r="B25" t="s">
        <v>37</v>
      </c>
      <c r="C25" t="s">
        <v>38</v>
      </c>
      <c r="D25" t="s">
        <v>39</v>
      </c>
      <c r="E25" t="s">
        <v>40</v>
      </c>
      <c r="F25" t="s">
        <v>50</v>
      </c>
      <c r="G25" t="s">
        <v>41</v>
      </c>
      <c r="H25" t="s">
        <v>42</v>
      </c>
      <c r="I25" t="s">
        <v>43</v>
      </c>
      <c r="J25" t="s">
        <v>44</v>
      </c>
      <c r="K25" t="s">
        <v>45</v>
      </c>
      <c r="M25" t="s">
        <v>49</v>
      </c>
    </row>
    <row r="26" spans="1:13" x14ac:dyDescent="0.2">
      <c r="A26" t="s">
        <v>18</v>
      </c>
      <c r="B26">
        <v>25806</v>
      </c>
      <c r="C26">
        <v>149914</v>
      </c>
      <c r="D26">
        <v>56582</v>
      </c>
      <c r="E26">
        <v>6</v>
      </c>
      <c r="F26">
        <f>B26+E26</f>
        <v>25812</v>
      </c>
      <c r="G26" s="4">
        <f>B26/(B26+E26)</f>
        <v>0.99976754997675499</v>
      </c>
      <c r="H26" s="4">
        <f>C26/(C26+D26)</f>
        <v>0.72598984968231828</v>
      </c>
      <c r="I26" s="4">
        <f>(G26+H26)/2</f>
        <v>0.86287869982953658</v>
      </c>
      <c r="J26" s="4">
        <f>(2*B26)/ (2*B26 + D26 + E26)</f>
        <v>0.47700554528650646</v>
      </c>
      <c r="K26" s="4">
        <f>B26/(B26+D26)</f>
        <v>0.31322522697480215</v>
      </c>
      <c r="M26" s="4">
        <f>AVERAGE(J26:J34)</f>
        <v>0.66282381765003651</v>
      </c>
    </row>
    <row r="27" spans="1:13" x14ac:dyDescent="0.2">
      <c r="A27" t="s">
        <v>19</v>
      </c>
      <c r="B27">
        <v>25810</v>
      </c>
      <c r="C27">
        <v>206315</v>
      </c>
      <c r="D27">
        <v>181</v>
      </c>
      <c r="E27">
        <v>2</v>
      </c>
      <c r="F27">
        <f t="shared" ref="F27:F34" si="12">B27+E27</f>
        <v>25812</v>
      </c>
      <c r="G27" s="4">
        <f t="shared" ref="G27:G34" si="13">B27/(B27+E27)</f>
        <v>0.99992251665891829</v>
      </c>
      <c r="H27" s="4">
        <f t="shared" ref="H27:H34" si="14">C27/(C27+D27)</f>
        <v>0.99912346970401367</v>
      </c>
      <c r="I27" s="4">
        <f t="shared" ref="I27:I34" si="15">(G27+H27)/2</f>
        <v>0.99952299318146598</v>
      </c>
      <c r="J27" s="4">
        <f t="shared" ref="J27:J34" si="16">(2*B27)/ (2*B27 + D27 + E27)</f>
        <v>0.99646738605872243</v>
      </c>
      <c r="K27" s="4">
        <f t="shared" ref="K27:K34" si="17">B27/(B27+D27)</f>
        <v>0.99303605094071024</v>
      </c>
    </row>
    <row r="28" spans="1:13" x14ac:dyDescent="0.2">
      <c r="A28" t="s">
        <v>20</v>
      </c>
      <c r="B28">
        <v>25748</v>
      </c>
      <c r="C28">
        <v>201097</v>
      </c>
      <c r="D28">
        <v>5399</v>
      </c>
      <c r="E28">
        <v>64</v>
      </c>
      <c r="F28">
        <f t="shared" si="12"/>
        <v>25812</v>
      </c>
      <c r="G28" s="4">
        <f t="shared" si="13"/>
        <v>0.99752053308538668</v>
      </c>
      <c r="H28" s="4">
        <f t="shared" si="14"/>
        <v>0.9738542150937548</v>
      </c>
      <c r="I28" s="4">
        <f t="shared" si="15"/>
        <v>0.98568737408957074</v>
      </c>
      <c r="J28" s="4">
        <f t="shared" si="16"/>
        <v>0.90408890605523273</v>
      </c>
      <c r="K28" s="4">
        <f t="shared" si="17"/>
        <v>0.82666067358012008</v>
      </c>
    </row>
    <row r="29" spans="1:13" x14ac:dyDescent="0.2">
      <c r="A29" t="s">
        <v>26</v>
      </c>
      <c r="B29">
        <v>23152</v>
      </c>
      <c r="C29">
        <v>202172</v>
      </c>
      <c r="D29">
        <v>4324</v>
      </c>
      <c r="E29">
        <v>2660</v>
      </c>
      <c r="F29">
        <f t="shared" si="12"/>
        <v>25812</v>
      </c>
      <c r="G29" s="4">
        <f t="shared" si="13"/>
        <v>0.89694715636138234</v>
      </c>
      <c r="H29" s="4">
        <f t="shared" si="14"/>
        <v>0.97906012707267942</v>
      </c>
      <c r="I29" s="4">
        <f t="shared" si="15"/>
        <v>0.93800364171703088</v>
      </c>
      <c r="J29" s="4">
        <f t="shared" si="16"/>
        <v>0.86893859780813687</v>
      </c>
      <c r="K29" s="4">
        <f t="shared" si="17"/>
        <v>0.8426262920366866</v>
      </c>
    </row>
    <row r="30" spans="1:13" x14ac:dyDescent="0.2">
      <c r="A30" t="s">
        <v>21</v>
      </c>
      <c r="B30">
        <v>24234</v>
      </c>
      <c r="C30">
        <v>203043</v>
      </c>
      <c r="D30">
        <v>3453</v>
      </c>
      <c r="E30">
        <v>1578</v>
      </c>
      <c r="F30">
        <f t="shared" si="12"/>
        <v>25812</v>
      </c>
      <c r="G30" s="4">
        <f t="shared" si="13"/>
        <v>0.93886564388656435</v>
      </c>
      <c r="H30" s="4">
        <f t="shared" si="14"/>
        <v>0.98327812645281265</v>
      </c>
      <c r="I30" s="4">
        <f t="shared" si="15"/>
        <v>0.96107188516968844</v>
      </c>
      <c r="J30" s="4">
        <f t="shared" si="16"/>
        <v>0.90596085908147816</v>
      </c>
      <c r="K30" s="4">
        <f t="shared" si="17"/>
        <v>0.87528442951565721</v>
      </c>
    </row>
    <row r="31" spans="1:13" x14ac:dyDescent="0.2">
      <c r="A31" t="s">
        <v>22</v>
      </c>
      <c r="B31">
        <v>0</v>
      </c>
      <c r="C31">
        <v>206496</v>
      </c>
      <c r="D31">
        <v>0</v>
      </c>
      <c r="E31">
        <v>25812</v>
      </c>
      <c r="F31">
        <f t="shared" si="12"/>
        <v>25812</v>
      </c>
      <c r="G31" s="4">
        <f>B31/(B31+E31)</f>
        <v>0</v>
      </c>
      <c r="H31" s="4">
        <f t="shared" si="14"/>
        <v>1</v>
      </c>
      <c r="I31" s="4">
        <f t="shared" si="15"/>
        <v>0.5</v>
      </c>
      <c r="J31" s="4">
        <f t="shared" si="16"/>
        <v>0</v>
      </c>
      <c r="K31" s="4" t="e">
        <f t="shared" si="17"/>
        <v>#DIV/0!</v>
      </c>
    </row>
    <row r="32" spans="1:13" x14ac:dyDescent="0.2">
      <c r="A32" t="s">
        <v>23</v>
      </c>
      <c r="B32">
        <v>22453</v>
      </c>
      <c r="C32">
        <v>206496</v>
      </c>
      <c r="D32">
        <v>0</v>
      </c>
      <c r="E32">
        <v>3359</v>
      </c>
      <c r="F32">
        <f t="shared" si="12"/>
        <v>25812</v>
      </c>
      <c r="G32" s="4">
        <f t="shared" si="13"/>
        <v>0.86986672865333958</v>
      </c>
      <c r="H32" s="4">
        <f t="shared" si="14"/>
        <v>1</v>
      </c>
      <c r="I32" s="4">
        <f t="shared" si="15"/>
        <v>0.93493336432666974</v>
      </c>
      <c r="J32" s="4">
        <f t="shared" si="16"/>
        <v>0.93040505542318452</v>
      </c>
      <c r="K32" s="4">
        <f t="shared" si="17"/>
        <v>1</v>
      </c>
    </row>
    <row r="33" spans="1:13" x14ac:dyDescent="0.2">
      <c r="A33" t="s">
        <v>24</v>
      </c>
      <c r="B33">
        <v>10617</v>
      </c>
      <c r="C33">
        <v>206496</v>
      </c>
      <c r="D33">
        <v>0</v>
      </c>
      <c r="E33">
        <v>15195</v>
      </c>
      <c r="F33">
        <f t="shared" si="12"/>
        <v>25812</v>
      </c>
      <c r="G33" s="4">
        <f>B33/(B33+E33)</f>
        <v>0.41132031613203163</v>
      </c>
      <c r="H33" s="4">
        <f t="shared" si="14"/>
        <v>1</v>
      </c>
      <c r="I33" s="4">
        <f t="shared" si="15"/>
        <v>0.70566015806601579</v>
      </c>
      <c r="J33" s="4">
        <f t="shared" si="16"/>
        <v>0.58288726014988057</v>
      </c>
      <c r="K33" s="4">
        <f t="shared" si="17"/>
        <v>1</v>
      </c>
    </row>
    <row r="34" spans="1:13" x14ac:dyDescent="0.2">
      <c r="A34" t="s">
        <v>25</v>
      </c>
      <c r="B34">
        <v>4549</v>
      </c>
      <c r="C34">
        <v>206496</v>
      </c>
      <c r="D34">
        <v>0</v>
      </c>
      <c r="E34">
        <v>21263</v>
      </c>
      <c r="F34">
        <f t="shared" si="12"/>
        <v>25812</v>
      </c>
      <c r="G34" s="4">
        <f t="shared" si="13"/>
        <v>0.17623585929025259</v>
      </c>
      <c r="H34" s="4">
        <f t="shared" si="14"/>
        <v>1</v>
      </c>
      <c r="I34" s="4">
        <f t="shared" si="15"/>
        <v>0.58811792964512632</v>
      </c>
      <c r="J34" s="4">
        <f t="shared" si="16"/>
        <v>0.29966074898718753</v>
      </c>
      <c r="K34" s="4">
        <f t="shared" si="17"/>
        <v>1</v>
      </c>
    </row>
    <row r="35" spans="1:13" x14ac:dyDescent="0.2">
      <c r="F35" s="7">
        <f>SUM(F26:F34)</f>
        <v>232308</v>
      </c>
    </row>
    <row r="37" spans="1:13" x14ac:dyDescent="0.2">
      <c r="A37" t="s">
        <v>48</v>
      </c>
      <c r="B37" t="s">
        <v>37</v>
      </c>
      <c r="C37" t="s">
        <v>38</v>
      </c>
      <c r="D37" t="s">
        <v>39</v>
      </c>
      <c r="E37" t="s">
        <v>40</v>
      </c>
      <c r="F37" t="s">
        <v>50</v>
      </c>
      <c r="G37" t="s">
        <v>41</v>
      </c>
      <c r="H37" t="s">
        <v>42</v>
      </c>
      <c r="I37" t="s">
        <v>43</v>
      </c>
      <c r="J37" t="s">
        <v>44</v>
      </c>
      <c r="K37" t="s">
        <v>45</v>
      </c>
      <c r="M37" t="s">
        <v>49</v>
      </c>
    </row>
    <row r="38" spans="1:13" x14ac:dyDescent="0.2">
      <c r="A38" t="s">
        <v>18</v>
      </c>
      <c r="B38">
        <v>25799</v>
      </c>
      <c r="C38">
        <v>5079</v>
      </c>
      <c r="D38">
        <v>52</v>
      </c>
      <c r="E38">
        <v>13</v>
      </c>
      <c r="F38">
        <f>B38+E38</f>
        <v>25812</v>
      </c>
      <c r="G38" s="4">
        <f>B38/(B38+E38)</f>
        <v>0.99949635828296912</v>
      </c>
      <c r="H38" s="4">
        <f>C38/(C38+D38)</f>
        <v>0.98986552328980704</v>
      </c>
      <c r="I38" s="4">
        <f>(G38+H38)/2</f>
        <v>0.99468094078638813</v>
      </c>
      <c r="J38" s="4">
        <f>(2*B38)/ (2*B38 + D38 + E38)</f>
        <v>0.99874184619553641</v>
      </c>
      <c r="K38" s="4">
        <f>B38/(B38+D38)</f>
        <v>0.99798847239952038</v>
      </c>
      <c r="M38" s="4">
        <f>AVERAGE(J38:J46)</f>
        <v>0.67562208708595461</v>
      </c>
    </row>
    <row r="39" spans="1:13" x14ac:dyDescent="0.2">
      <c r="A39" t="s">
        <v>19</v>
      </c>
      <c r="B39">
        <v>642</v>
      </c>
      <c r="C39">
        <v>30301</v>
      </c>
      <c r="D39">
        <v>0</v>
      </c>
      <c r="E39">
        <v>0</v>
      </c>
      <c r="F39">
        <f t="shared" ref="F39:F46" si="18">B39+E39</f>
        <v>642</v>
      </c>
      <c r="G39" s="4">
        <f t="shared" ref="G39:G46" si="19">B39/(B39+E39)</f>
        <v>1</v>
      </c>
      <c r="H39" s="4">
        <f t="shared" ref="H39:H46" si="20">C39/(C39+D39)</f>
        <v>1</v>
      </c>
      <c r="I39" s="4">
        <f t="shared" ref="I39:I46" si="21">(G39+H39)/2</f>
        <v>1</v>
      </c>
      <c r="J39" s="4">
        <f t="shared" ref="J39:J46" si="22">(2*B39)/ (2*B39 + D39 + E39)</f>
        <v>1</v>
      </c>
      <c r="K39" s="4">
        <f t="shared" ref="K39:K46" si="23">B39/(B39+D39)</f>
        <v>1</v>
      </c>
    </row>
    <row r="40" spans="1:13" x14ac:dyDescent="0.2">
      <c r="A40" t="s">
        <v>20</v>
      </c>
      <c r="B40">
        <v>3976</v>
      </c>
      <c r="C40">
        <v>26944</v>
      </c>
      <c r="D40">
        <v>10</v>
      </c>
      <c r="E40">
        <v>13</v>
      </c>
      <c r="F40">
        <f t="shared" si="18"/>
        <v>3989</v>
      </c>
      <c r="G40" s="4">
        <f t="shared" si="19"/>
        <v>0.99674103785409873</v>
      </c>
      <c r="H40" s="4">
        <f t="shared" si="20"/>
        <v>0.99962899755138379</v>
      </c>
      <c r="I40" s="4">
        <f t="shared" si="21"/>
        <v>0.99818501770274126</v>
      </c>
      <c r="J40" s="4">
        <f t="shared" si="22"/>
        <v>0.99711598746081509</v>
      </c>
      <c r="K40" s="4">
        <f t="shared" si="23"/>
        <v>0.997491219267436</v>
      </c>
    </row>
    <row r="41" spans="1:13" x14ac:dyDescent="0.2">
      <c r="A41" t="s">
        <v>26</v>
      </c>
      <c r="B41">
        <v>69</v>
      </c>
      <c r="C41">
        <v>30849</v>
      </c>
      <c r="D41">
        <v>13</v>
      </c>
      <c r="E41">
        <v>12</v>
      </c>
      <c r="F41">
        <f t="shared" si="18"/>
        <v>81</v>
      </c>
      <c r="G41" s="4">
        <f t="shared" si="19"/>
        <v>0.85185185185185186</v>
      </c>
      <c r="H41" s="4">
        <f t="shared" si="20"/>
        <v>0.99957877000842466</v>
      </c>
      <c r="I41" s="4">
        <f t="shared" si="21"/>
        <v>0.92571531093013826</v>
      </c>
      <c r="J41" s="4">
        <f t="shared" si="22"/>
        <v>0.84662576687116564</v>
      </c>
      <c r="K41" s="4">
        <f t="shared" si="23"/>
        <v>0.84146341463414631</v>
      </c>
    </row>
    <row r="42" spans="1:13" x14ac:dyDescent="0.2">
      <c r="A42" t="s">
        <v>21</v>
      </c>
      <c r="B42">
        <v>366</v>
      </c>
      <c r="C42">
        <v>30545</v>
      </c>
      <c r="D42">
        <v>3</v>
      </c>
      <c r="E42">
        <v>29</v>
      </c>
      <c r="F42">
        <f t="shared" si="18"/>
        <v>395</v>
      </c>
      <c r="G42" s="4">
        <f t="shared" si="19"/>
        <v>0.92658227848101271</v>
      </c>
      <c r="H42" s="4">
        <f t="shared" si="20"/>
        <v>0.9999017938981275</v>
      </c>
      <c r="I42" s="4">
        <f t="shared" si="21"/>
        <v>0.96324203618957016</v>
      </c>
      <c r="J42" s="4">
        <f t="shared" si="22"/>
        <v>0.95811518324607325</v>
      </c>
      <c r="K42" s="4">
        <f t="shared" si="23"/>
        <v>0.99186991869918695</v>
      </c>
    </row>
    <row r="43" spans="1:13" x14ac:dyDescent="0.2">
      <c r="A43" t="s">
        <v>22</v>
      </c>
      <c r="B43">
        <v>0</v>
      </c>
      <c r="C43">
        <v>30940</v>
      </c>
      <c r="D43">
        <v>0</v>
      </c>
      <c r="E43">
        <v>3</v>
      </c>
      <c r="F43">
        <f t="shared" si="18"/>
        <v>3</v>
      </c>
      <c r="G43" s="4">
        <f t="shared" si="19"/>
        <v>0</v>
      </c>
      <c r="H43" s="4">
        <f t="shared" si="20"/>
        <v>1</v>
      </c>
      <c r="I43" s="4">
        <f t="shared" si="21"/>
        <v>0.5</v>
      </c>
      <c r="J43" s="4">
        <f t="shared" si="22"/>
        <v>0</v>
      </c>
      <c r="K43" s="4" t="e">
        <f t="shared" si="23"/>
        <v>#DIV/0!</v>
      </c>
    </row>
    <row r="44" spans="1:13" x14ac:dyDescent="0.2">
      <c r="A44" t="s">
        <v>23</v>
      </c>
      <c r="B44">
        <v>11</v>
      </c>
      <c r="C44">
        <v>30929</v>
      </c>
      <c r="D44">
        <v>1</v>
      </c>
      <c r="E44">
        <v>2</v>
      </c>
      <c r="F44">
        <f t="shared" si="18"/>
        <v>13</v>
      </c>
      <c r="G44" s="4">
        <f t="shared" si="19"/>
        <v>0.84615384615384615</v>
      </c>
      <c r="H44" s="4">
        <f t="shared" si="20"/>
        <v>0.99996766892984157</v>
      </c>
      <c r="I44" s="4">
        <f t="shared" si="21"/>
        <v>0.92306075754184391</v>
      </c>
      <c r="J44" s="4">
        <f t="shared" si="22"/>
        <v>0.88</v>
      </c>
      <c r="K44" s="4">
        <f t="shared" si="23"/>
        <v>0.91666666666666663</v>
      </c>
    </row>
    <row r="45" spans="1:13" x14ac:dyDescent="0.2">
      <c r="A45" t="s">
        <v>24</v>
      </c>
      <c r="B45">
        <v>1</v>
      </c>
      <c r="C45">
        <v>30939</v>
      </c>
      <c r="D45">
        <v>0</v>
      </c>
      <c r="E45">
        <v>3</v>
      </c>
      <c r="F45">
        <f t="shared" si="18"/>
        <v>4</v>
      </c>
      <c r="G45" s="4">
        <f t="shared" si="19"/>
        <v>0.25</v>
      </c>
      <c r="H45" s="4">
        <f t="shared" si="20"/>
        <v>1</v>
      </c>
      <c r="I45" s="4">
        <f t="shared" si="21"/>
        <v>0.625</v>
      </c>
      <c r="J45" s="4">
        <f t="shared" si="22"/>
        <v>0.4</v>
      </c>
      <c r="K45" s="4">
        <f t="shared" si="23"/>
        <v>1</v>
      </c>
    </row>
    <row r="46" spans="1:13" x14ac:dyDescent="0.2">
      <c r="A46" t="s">
        <v>25</v>
      </c>
      <c r="B46">
        <v>0</v>
      </c>
      <c r="C46">
        <v>30939</v>
      </c>
      <c r="D46">
        <v>0</v>
      </c>
      <c r="E46">
        <v>4</v>
      </c>
      <c r="F46">
        <f t="shared" si="18"/>
        <v>4</v>
      </c>
      <c r="G46" s="4">
        <f t="shared" si="19"/>
        <v>0</v>
      </c>
      <c r="H46" s="4">
        <f t="shared" si="20"/>
        <v>1</v>
      </c>
      <c r="I46" s="4">
        <f t="shared" si="21"/>
        <v>0.5</v>
      </c>
      <c r="J46" s="4">
        <f t="shared" si="22"/>
        <v>0</v>
      </c>
      <c r="K46" s="4" t="e">
        <f t="shared" si="23"/>
        <v>#DIV/0!</v>
      </c>
    </row>
    <row r="47" spans="1:13" x14ac:dyDescent="0.2">
      <c r="F47" s="7">
        <f>SUM(F38:F46)</f>
        <v>30943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Jack Boynton</cp:lastModifiedBy>
  <dcterms:created xsi:type="dcterms:W3CDTF">2020-08-08T14:37:21Z</dcterms:created>
  <dcterms:modified xsi:type="dcterms:W3CDTF">2020-08-13T17:01:07Z</dcterms:modified>
</cp:coreProperties>
</file>