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ô tả chung" sheetId="1" r:id="rId4"/>
    <sheet state="visible" name="Danh mục các nhóm chức năng" sheetId="2" r:id="rId5"/>
    <sheet state="visible" name="Tóm tắt kết quả kiểm thử" sheetId="3" r:id="rId6"/>
    <sheet state="visible" name="IPFS_DangNhapDangXuat" sheetId="4" r:id="rId7"/>
    <sheet state="visible" name="IPFS_QuanLyFile" sheetId="5" r:id="rId8"/>
    <sheet state="visible" name="IPFS_ChiaSeFile" sheetId="6" r:id="rId9"/>
  </sheets>
  <definedNames/>
  <calcPr/>
</workbook>
</file>

<file path=xl/sharedStrings.xml><?xml version="1.0" encoding="utf-8"?>
<sst xmlns="http://schemas.openxmlformats.org/spreadsheetml/2006/main" count="228" uniqueCount="164">
  <si>
    <t>STT</t>
  </si>
  <si>
    <t>CÁC TRƯỜNG HỢP KIỂM THỬ
(TEST CASES)</t>
  </si>
  <si>
    <t>Tên nhóm chức năng</t>
  </si>
  <si>
    <t>DANH SÁCH CÁC NHÓM CHỨC NĂNG ĐƯỢC KIỂM THỬ
(TESTED FUNCTIONALITIES)</t>
  </si>
  <si>
    <t>Thành công</t>
  </si>
  <si>
    <t>Thất bại</t>
  </si>
  <si>
    <t>Chưa kiểm thử</t>
  </si>
  <si>
    <t>Tổng cộng
(theo nhóm chức năng)</t>
  </si>
  <si>
    <t>Tên dự án</t>
  </si>
  <si>
    <t>XÂY DỰNG HỆ THỐNG QUẢN LÝ FILE IPFS</t>
  </si>
  <si>
    <t>Tên sheet</t>
  </si>
  <si>
    <t>Mô tả</t>
  </si>
  <si>
    <t>Đăng nhập/Đăng xuất</t>
  </si>
  <si>
    <t>Phiên bản</t>
  </si>
  <si>
    <t>IPFS_DangNhapDangXuat</t>
  </si>
  <si>
    <t>Ngày phát hành</t>
  </si>
  <si>
    <t>Quản lý file</t>
  </si>
  <si>
    <t>IPFS_QuanLyFile</t>
  </si>
  <si>
    <t>Lịch sử thay đổi của tài liệu:</t>
  </si>
  <si>
    <t>Ngày hiệu lực</t>
  </si>
  <si>
    <t>Người cập nhật</t>
  </si>
  <si>
    <t>Mô tả thay đổi</t>
  </si>
  <si>
    <t>Tên nhóm chức năng:</t>
  </si>
  <si>
    <t>Đăng nhập, Đăng xuất</t>
  </si>
  <si>
    <t>Tổng số thành công:</t>
  </si>
  <si>
    <t>Tổng số thất bại:</t>
  </si>
  <si>
    <t>Tổng cộng:</t>
  </si>
  <si>
    <t>Mã test case</t>
  </si>
  <si>
    <t>Tên test case</t>
  </si>
  <si>
    <t>Tên chức năng</t>
  </si>
  <si>
    <t>Điều kiện tiên quyết</t>
  </si>
  <si>
    <t>Các bước thực hiện</t>
  </si>
  <si>
    <t>Kết quả mong đợi</t>
  </si>
  <si>
    <t>Kết quả thực tế</t>
  </si>
  <si>
    <t>Mô tả kết quả kiểm thử thực tế</t>
  </si>
  <si>
    <t>Người test</t>
  </si>
  <si>
    <t>Ngày test</t>
  </si>
  <si>
    <t>Ghi chú</t>
  </si>
  <si>
    <t>DangNhap_01</t>
  </si>
  <si>
    <t>Kiểm tra nút "Sign in with Google"</t>
  </si>
  <si>
    <t>Đăng nhập vào ứng dụng với tài khoản Google</t>
  </si>
  <si>
    <t>Ứng dụng phải hoạt động</t>
  </si>
  <si>
    <t>1. Chạy ứng dụng
2. Click nút "Sign In with Google"</t>
  </si>
  <si>
    <t xml:space="preserve">- Ứng dụng hiển thị cửa sổ đăng nhập với Google </t>
  </si>
  <si>
    <t>Đạt</t>
  </si>
  <si>
    <t>nqhung291</t>
  </si>
  <si>
    <t>DangNhap_02</t>
  </si>
  <si>
    <t>Đăng nhập vào hệ thống với tài khoản Google sẵn có</t>
  </si>
  <si>
    <t xml:space="preserve">Người dùng phải có tài khoản Google </t>
  </si>
  <si>
    <t>Tỷ lệ được kiểm thử:</t>
  </si>
  <si>
    <t>1. Từ màn hình cửa sổ đăng nhập với Google, đăng nhập với email và mật khẩu của người dùng</t>
  </si>
  <si>
    <t>- Người dùng đăng nhập được vào ứng dụng với tài khoản Google có sẵn</t>
  </si>
  <si>
    <t>nqhung292</t>
  </si>
  <si>
    <t>%</t>
  </si>
  <si>
    <t>DangNhap_03</t>
  </si>
  <si>
    <t>Khóa nút "Sign in with Google" khi người dùng đang đăng nhập</t>
  </si>
  <si>
    <t>1. Khi xuất hiện 2 cửa sổ (cửa sổ Google và cửa sổ đăng nhập), click vào nút "Sign In with Google"</t>
  </si>
  <si>
    <t>- Nút bấm bị vô hiệu hóa</t>
  </si>
  <si>
    <t>nqhung293</t>
  </si>
  <si>
    <t>Tỷ lệ thành công:</t>
  </si>
  <si>
    <t>DangXuat_04</t>
  </si>
  <si>
    <t>Đăng xuất khỏi ứng dụng</t>
  </si>
  <si>
    <t>Đăng xuất</t>
  </si>
  <si>
    <t>Người dùng đang đăng nhập vào hệ thống</t>
  </si>
  <si>
    <t>1. Click chuột vào nút Logout trên taskbar phía bên trái của ứng dụng</t>
  </si>
  <si>
    <t>- Hệ thống thoát khỏi trang đang đăng nhập
- Hiển thị màn hình đăng nhập với Google</t>
  </si>
  <si>
    <t>nqhung294</t>
  </si>
  <si>
    <t xml:space="preserve">DangXuat_05
</t>
  </si>
  <si>
    <t>Tạo tài khoản mới</t>
  </si>
  <si>
    <t>Tạo tài khoản</t>
  </si>
  <si>
    <t xml:space="preserve">Ứng dụng đang hoạt động
</t>
  </si>
  <si>
    <t>1. Chạy ứng dụng</t>
  </si>
  <si>
    <t>QLFile_01</t>
  </si>
  <si>
    <t>Thêm file vào folder gốc</t>
  </si>
  <si>
    <t>1. Mở folder gốc của ứng dụng (/ipfsbox), thêm 1 file bất kỳ vào folder
2. Copy hash file trả về trong cửa sổ terminal</t>
  </si>
  <si>
    <t>- Có thể truy cập hash file qua ipfs.io/ipfs/&lt;hash&gt;</t>
  </si>
  <si>
    <t>QLFile_02</t>
  </si>
  <si>
    <t>Xóa file</t>
  </si>
  <si>
    <t>Ứng dụng phải hoạt động
Có file đang hiển thị trên hệ thống</t>
  </si>
  <si>
    <t>1. Trên màn hình ứng dụng, nhấn chuột phải vào file, chọn "Delete"</t>
  </si>
  <si>
    <t>- File được xóa toàn bộ trong folder ipfsbox và trong DB</t>
  </si>
  <si>
    <t>QLFile_03</t>
  </si>
  <si>
    <t>Xem lại lịch sử file</t>
  </si>
  <si>
    <t>Ứng dụng phải hoạt động
Có file đang hiển thị trên hệ thống
Có file đã được chính sửa và dạng text</t>
  </si>
  <si>
    <t>1. Trên màn hình ứng dụng, nhấn chuột phải vào file
2. Chọn "History"</t>
  </si>
  <si>
    <t>Hiển thị thông tin tổng quan các version của file: 
- Tên file
- Ngày giờ chỉnh sửa file
- Ngày giờ tạo file
- Số thứ tự version của file</t>
  </si>
  <si>
    <t>Chưa đạt</t>
  </si>
  <si>
    <t>Chưa có thông tin ngày giờ của file chỉnh sửa</t>
  </si>
  <si>
    <t>QLFile_04</t>
  </si>
  <si>
    <t>Xem lại file cũ</t>
  </si>
  <si>
    <t xml:space="preserve">1. Trên màn hình ứng dụng, nhấn chuột phải vào file
2. Chọn "History"
3. Chọn vào tên phiên bản của file
</t>
  </si>
  <si>
    <t xml:space="preserve">1. Hiển thị popup: "Bạn có muốn xem lại nội dung file?" và 2 lựa chọn Có/Không
2. Chọn Không sẽ quay trở lại màn hình chính
3. Chọn Có sẽ hiển thị nội dung file text </t>
  </si>
  <si>
    <t>QLFile_05</t>
  </si>
  <si>
    <t>Xem lại lịch sử các file không phải file text (pdf, image)</t>
  </si>
  <si>
    <t>Ứng dụng phải hoạt động
Có file đang hiển thị trên hệ thống
Có file đã được chính sửa và không phải dạng text</t>
  </si>
  <si>
    <t>1. Trên màn hình ứng dụng, nhấn chuột phải vào file</t>
  </si>
  <si>
    <t>Không hiển thị nút chọn History</t>
  </si>
  <si>
    <t>QLFile_06</t>
  </si>
  <si>
    <t xml:space="preserve">Xem file </t>
  </si>
  <si>
    <t>1. Trên màn hình ứng dụng, nhấn đúp chuột vào file</t>
  </si>
  <si>
    <t>- Hiển thị được nội dung file pdf, ảnh và txt</t>
  </si>
  <si>
    <t>QLFile_07</t>
  </si>
  <si>
    <t>Không cho phép chỉnh sửa file text khi xem file</t>
  </si>
  <si>
    <t>Khi hiển thị file text, người dùng không thể nhập thêm các ký tự vào trình hiển thị file</t>
  </si>
  <si>
    <t>QLFile_08</t>
  </si>
  <si>
    <t>Không cho phép chỉnh sửa file text khi xem file trong history</t>
  </si>
  <si>
    <t>1. Trên màn hình ứng dụng, nhấn chuột phải vào file
2. Chọn "History"
3. Chọn vào tên phiên bản của file
4. Nhập các ký tự vào trình xem file</t>
  </si>
  <si>
    <t>QLFile_09</t>
  </si>
  <si>
    <t>Kiểm tra chỉnh sửa file với file text</t>
  </si>
  <si>
    <t>1. Trên màn hình ứng dụng, nhấn đúp chuột vào file
2. Chọn nút edit và sửa file</t>
  </si>
  <si>
    <t>Có thể chỉnh sửa nội dung của file.
Nội dung file được cập nhật trên trình quản lý file</t>
  </si>
  <si>
    <t>QLFile_10</t>
  </si>
  <si>
    <t>Xem nội dung folder</t>
  </si>
  <si>
    <t>Ứng dụng phải hoạt động
Có folder dang hiển thị trên hệ thống</t>
  </si>
  <si>
    <t>1. Trên màn hình ứng dụng, nhấn đúp chuột vào folder</t>
  </si>
  <si>
    <t>Chuyển sang cửa số mới liệt kê các file bên trong folder</t>
  </si>
  <si>
    <t>Chưa chuyển sang cửa sổ liệt kê trong folder</t>
  </si>
  <si>
    <t>Chia sẻ file</t>
  </si>
  <si>
    <t>QLFile_11</t>
  </si>
  <si>
    <t>Xem lịch sử file nằm trong folder</t>
  </si>
  <si>
    <t>Vào trong màn hình xem file trong folder.
Có file đã được chỉnh sửa nằm trong folder
Chuột phải vào file, chọn nút "History"</t>
  </si>
  <si>
    <t>Hiển thị được các thông tin chi tiết phiên bản cũ của file</t>
  </si>
  <si>
    <t>Chưa hiển thị lịch sử chỉnh sửa file trong folder</t>
  </si>
  <si>
    <t>QLFile_12</t>
  </si>
  <si>
    <t>Chiase_01</t>
  </si>
  <si>
    <t>Kiểm tra nút "Chia sẻ file"</t>
  </si>
  <si>
    <t>Ứng dụng phải hoạt động.
Có file hiển thị trong ứng dụng</t>
  </si>
  <si>
    <t>1. Chuột phải vào file. 
2. Click vào nút "Chia sẻ file"</t>
  </si>
  <si>
    <t>Mở ra popup cho phép người dùng điền email của người được chia sẻ</t>
  </si>
  <si>
    <t>Chiase_02</t>
  </si>
  <si>
    <t>Kiểm tra người dùng đã nhập đầy đủ dữ liệu vào trường bắt buộc</t>
  </si>
  <si>
    <t>1. Từ popup chia sẻ, không nhập dữ liệu email vào trường Email
2. Click nút Done</t>
  </si>
  <si>
    <t>Hệ thống hiển thị popup đăng nhập với thông báo yêu cầu nhập đủ các trường bắt buộc. Focus tới trường đó</t>
  </si>
  <si>
    <t>Chiase_03</t>
  </si>
  <si>
    <t>Nhập Email được chia sẻ chính xác</t>
  </si>
  <si>
    <t>1. Từ popup chia sẻ, nhập dữ liệu vào trường Email chính xác theo đúng format của email
2. Click nút Done</t>
  </si>
  <si>
    <t>- Hệ thống hiển thị thông báo đã chia sẻ thành công
- Quay trở lại màn hình chính</t>
  </si>
  <si>
    <t>Chiase_04</t>
  </si>
  <si>
    <t>Nhập Email được chia sẻ sai format</t>
  </si>
  <si>
    <t>1. Từ popup chia sẻ, nhập dữ liệu vào trường Email sai format của email
2. Click nút Done</t>
  </si>
  <si>
    <t>- Hệ thống hiển thị popup đăng nhập với thông báo yêu cầu nhập đúng format của Email và focus vào trường đó</t>
  </si>
  <si>
    <t>Chiase_05</t>
  </si>
  <si>
    <t xml:space="preserve">Nhập Email đã được chia sẻ
</t>
  </si>
  <si>
    <t xml:space="preserve">1. Từ popup chia sẻ, nhập một Email của người dùng đã được chia sẻ trước đó theo đúng format. Click nút Done
</t>
  </si>
  <si>
    <t>- Hệ thống hiển thị thông báo Email vừa nhập đã được chia sẻ file
- Quay trở lại màn hình chính</t>
  </si>
  <si>
    <t>Chiase_06</t>
  </si>
  <si>
    <t xml:space="preserve">Nhập Email của người dùng là chủ sở hữu file
</t>
  </si>
  <si>
    <t xml:space="preserve">1. Từ popup chia sẻ, nhập Email của chủ sở hữu file theo đúng format. Click nút Done
</t>
  </si>
  <si>
    <t>- Hệ thống hiển thị thông báo Email vừa nhập là chủ sở hữu file
- Quay trở lại màn hình chính</t>
  </si>
  <si>
    <t>Chiase_07</t>
  </si>
  <si>
    <t xml:space="preserve">Tắt cửa sổ trước khi nhập Email
</t>
  </si>
  <si>
    <t>1. Từ popup chia sẻ, không nhập Email và click thoát ra ngoài</t>
  </si>
  <si>
    <t>- Hệ thống quay lại màn hình chính</t>
  </si>
  <si>
    <t>Chiase_08</t>
  </si>
  <si>
    <t xml:space="preserve">Tắt cửa sổ sau khi nhập Email nhưng không click Share
</t>
  </si>
  <si>
    <t>1. Từ popup chia sẻ, nhập Email và click thoát ra ngoài</t>
  </si>
  <si>
    <t>Chiase_09</t>
  </si>
  <si>
    <t>Nhập một Email không thuộc hệ thống Gmail</t>
  </si>
  <si>
    <t>1. Từ popup chia sẻ, nhập Email và click Share</t>
  </si>
  <si>
    <t>- Hiển thị thông báo Email không tồn tại trong hệ thống</t>
  </si>
  <si>
    <t>Chiase_10</t>
  </si>
  <si>
    <t xml:space="preserve">Nhập Email chưa được đăng ký tài khoản
</t>
  </si>
  <si>
    <t>1. Từ popup chia sẻ, nhập Email chưa đăng ký tài khoản trên SoICT File &amp; Sharing theo đúng định dạng và click Share</t>
  </si>
  <si>
    <t>- Hiển thị thông báo người dùng không tồn tại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</si>
</sst>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</font>
    <font>
      <sz val="12.0"/>
      <color theme="1"/>
      <name val="Arial"/>
    </font>
    <font>
      <b/>
      <sz val="12.0"/>
      <color rgb="FFFFFFFF"/>
      <name val="Arial"/>
    </font>
    <font>
      <color theme="1"/>
      <name val="Arial"/>
    </font>
    <font>
      <b/>
      <sz val="18.0"/>
      <color rgb="FF000000"/>
      <name val="Arial"/>
    </font>
    <font>
      <b/>
      <sz val="24.0"/>
      <color rgb="FF000000"/>
      <name val="Arial"/>
    </font>
    <font/>
    <font>
      <b/>
      <sz val="12.0"/>
      <color rgb="FF993300"/>
      <name val="Arial"/>
    </font>
    <font>
      <sz val="12.0"/>
      <color rgb="FF000000"/>
      <name val="Arial"/>
    </font>
    <font>
      <b/>
      <sz val="12.0"/>
      <color theme="1"/>
      <name val="Arial"/>
    </font>
    <font>
      <sz val="12.0"/>
      <color rgb="FFFFFFFF"/>
      <name val="Arial"/>
    </font>
    <font>
      <b/>
      <sz val="12.0"/>
      <color rgb="FF0000FF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CCCCFF"/>
      </left>
      <bottom style="thin">
        <color rgb="FFCCCCFF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left" vertical="top"/>
    </xf>
    <xf borderId="1" fillId="0" fontId="4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5" fillId="2" fontId="2" numFmtId="0" xfId="0" applyAlignment="1" applyBorder="1" applyFont="1">
      <alignment horizontal="center" readingOrder="0"/>
    </xf>
    <xf borderId="0" fillId="0" fontId="1" numFmtId="0" xfId="0" applyFont="1"/>
    <xf borderId="6" fillId="2" fontId="2" numFmtId="0" xfId="0" applyAlignment="1" applyBorder="1" applyFont="1">
      <alignment horizontal="center" readingOrder="0"/>
    </xf>
    <xf borderId="0" fillId="3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7" fillId="2" fontId="2" numFmtId="0" xfId="0" applyAlignment="1" applyBorder="1" applyFont="1">
      <alignment horizontal="center" readingOrder="0"/>
    </xf>
    <xf borderId="0" fillId="3" fontId="3" numFmtId="0" xfId="0" applyAlignment="1" applyFont="1">
      <alignment horizontal="left" vertical="top"/>
    </xf>
    <xf borderId="6" fillId="3" fontId="7" numFmtId="0" xfId="0" applyAlignment="1" applyBorder="1" applyFont="1">
      <alignment horizontal="left" readingOrder="0"/>
    </xf>
    <xf borderId="6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5" fillId="4" fontId="2" numFmtId="0" xfId="0" applyAlignment="1" applyBorder="1" applyFill="1" applyFont="1">
      <alignment horizontal="center" readingOrder="0" vertical="top"/>
    </xf>
    <xf borderId="8" fillId="4" fontId="2" numFmtId="0" xfId="0" applyAlignment="1" applyBorder="1" applyFont="1">
      <alignment horizontal="center" readingOrder="0" vertical="top"/>
    </xf>
    <xf borderId="9" fillId="0" fontId="1" numFmtId="0" xfId="0" applyBorder="1" applyFont="1"/>
    <xf borderId="6" fillId="0" fontId="1" numFmtId="0" xfId="0" applyAlignment="1" applyBorder="1" applyFont="1">
      <alignment horizontal="center" readingOrder="0"/>
    </xf>
    <xf borderId="9" fillId="0" fontId="6" numFmtId="0" xfId="0" applyBorder="1" applyFont="1"/>
    <xf borderId="1" fillId="0" fontId="8" numFmtId="0" xfId="0" applyAlignment="1" applyBorder="1" applyFont="1">
      <alignment horizontal="left" readingOrder="0"/>
    </xf>
    <xf borderId="10" fillId="0" fontId="6" numFmtId="0" xfId="0" applyBorder="1" applyFont="1"/>
    <xf borderId="6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/>
    </xf>
    <xf borderId="6" fillId="0" fontId="8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right" readingOrder="0"/>
    </xf>
    <xf borderId="11" fillId="3" fontId="1" numFmtId="0" xfId="0" applyAlignment="1" applyBorder="1" applyFont="1">
      <alignment horizontal="left"/>
    </xf>
    <xf borderId="0" fillId="0" fontId="7" numFmtId="0" xfId="0" applyAlignment="1" applyFont="1">
      <alignment horizontal="left" readingOrder="0"/>
    </xf>
    <xf borderId="6" fillId="0" fontId="1" numFmtId="0" xfId="0" applyAlignment="1" applyBorder="1" applyFont="1">
      <alignment horizontal="left" vertical="top"/>
    </xf>
    <xf borderId="2" fillId="3" fontId="1" numFmtId="0" xfId="0" applyAlignment="1" applyBorder="1" applyFont="1">
      <alignment horizontal="right" readingOrder="0"/>
    </xf>
    <xf borderId="5" fillId="3" fontId="1" numFmtId="0" xfId="0" applyAlignment="1" applyBorder="1" applyFont="1">
      <alignment horizontal="right"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12" fillId="5" fontId="9" numFmtId="0" xfId="0" applyAlignment="1" applyBorder="1" applyFill="1" applyFont="1">
      <alignment horizontal="left" readingOrder="0" shrinkToFit="0" wrapText="1"/>
    </xf>
    <xf borderId="0" fillId="5" fontId="9" numFmtId="0" xfId="0" applyAlignment="1" applyFont="1">
      <alignment horizontal="left" readingOrder="0" shrinkToFit="0" wrapText="1"/>
    </xf>
    <xf borderId="3" fillId="6" fontId="1" numFmtId="0" xfId="0" applyAlignment="1" applyBorder="1" applyFill="1" applyFont="1">
      <alignment horizontal="left" readingOrder="0" shrinkToFit="0" wrapText="1"/>
    </xf>
    <xf borderId="6" fillId="0" fontId="1" numFmtId="0" xfId="0" applyAlignment="1" applyBorder="1" applyFont="1">
      <alignment horizontal="left" readingOrder="0" shrinkToFit="0" wrapText="1"/>
    </xf>
    <xf borderId="1" fillId="6" fontId="8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horizontal="center"/>
    </xf>
    <xf borderId="13" fillId="2" fontId="2" numFmtId="0" xfId="0" applyAlignment="1" applyBorder="1" applyFont="1">
      <alignment horizontal="left" readingOrder="0"/>
    </xf>
    <xf borderId="6" fillId="7" fontId="9" numFmtId="0" xfId="0" applyAlignment="1" applyBorder="1" applyFill="1" applyFont="1">
      <alignment horizontal="center" readingOrder="0" shrinkToFit="0" wrapText="1"/>
    </xf>
    <xf borderId="6" fillId="2" fontId="10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0" fillId="3" fontId="1" numFmtId="0" xfId="0" applyAlignment="1" applyFont="1">
      <alignment horizontal="center"/>
    </xf>
    <xf borderId="6" fillId="0" fontId="1" numFmtId="164" xfId="0" applyAlignment="1" applyBorder="1" applyFont="1" applyNumberFormat="1">
      <alignment horizontal="center" readingOrder="0" shrinkToFit="0" wrapText="1"/>
    </xf>
    <xf borderId="6" fillId="0" fontId="1" numFmtId="0" xfId="0" applyAlignment="1" applyBorder="1" applyFont="1">
      <alignment horizontal="center" shrinkToFit="0" wrapText="1"/>
    </xf>
    <xf borderId="0" fillId="3" fontId="7" numFmtId="0" xfId="0" applyAlignment="1" applyFont="1">
      <alignment horizontal="left" readingOrder="0"/>
    </xf>
    <xf borderId="6" fillId="0" fontId="1" numFmtId="0" xfId="0" applyAlignment="1" applyBorder="1" applyFont="1">
      <alignment horizontal="left" shrinkToFit="0" wrapText="1"/>
    </xf>
    <xf borderId="0" fillId="3" fontId="11" numFmtId="0" xfId="0" applyAlignment="1" applyFont="1">
      <alignment horizontal="right" readingOrder="0"/>
    </xf>
    <xf borderId="0" fillId="3" fontId="1" numFmtId="0" xfId="0" applyAlignment="1" applyFont="1">
      <alignment horizontal="left" readingOrder="0"/>
    </xf>
    <xf borderId="6" fillId="0" fontId="12" numFmtId="0" xfId="0" applyAlignment="1" applyBorder="1" applyFont="1">
      <alignment horizontal="center" readingOrder="0" shrinkToFit="0" wrapText="1"/>
    </xf>
    <xf borderId="6" fillId="0" fontId="12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horizontal="left" readingOrder="0" shrinkToFit="0" vertical="top" wrapText="1"/>
    </xf>
    <xf borderId="12" fillId="5" fontId="9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left" readingOrder="0" shrinkToFit="0" vertical="center" wrapText="1"/>
    </xf>
    <xf borderId="14" fillId="0" fontId="6" numFmtId="0" xfId="0" applyBorder="1" applyFont="1"/>
    <xf borderId="13" fillId="0" fontId="6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50.29"/>
    <col customWidth="1" min="3" max="3" width="17.71"/>
    <col customWidth="1" min="4" max="4" width="60.71"/>
  </cols>
  <sheetData>
    <row r="1">
      <c r="A1" s="1"/>
      <c r="B1" s="4" t="s">
        <v>1</v>
      </c>
      <c r="C1" s="6"/>
      <c r="D1" s="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/>
      <c r="B2" s="12"/>
      <c r="C2" s="12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5" t="s">
        <v>8</v>
      </c>
      <c r="B3" s="17" t="s">
        <v>9</v>
      </c>
      <c r="C3" s="6"/>
      <c r="D3" s="7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5" t="s">
        <v>13</v>
      </c>
      <c r="B4" s="20"/>
      <c r="C4" s="22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5" t="s">
        <v>15</v>
      </c>
      <c r="B5" s="20"/>
      <c r="C5" s="22"/>
      <c r="D5" s="2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12"/>
      <c r="C6" s="12"/>
      <c r="D6" s="3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2" t="s">
        <v>18</v>
      </c>
      <c r="B7" s="12"/>
      <c r="C7" s="12"/>
      <c r="D7" s="1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19</v>
      </c>
      <c r="B8" s="10" t="s">
        <v>13</v>
      </c>
      <c r="C8" s="10" t="s">
        <v>20</v>
      </c>
      <c r="D8" s="10" t="s">
        <v>21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6"/>
      <c r="B9" s="26"/>
      <c r="C9" s="26"/>
      <c r="D9" s="2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6"/>
      <c r="B10" s="26"/>
      <c r="C10" s="26"/>
      <c r="D10" s="2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6"/>
      <c r="B11" s="26"/>
      <c r="C11" s="26"/>
      <c r="D11" s="2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">
    <mergeCell ref="B1:D1"/>
    <mergeCell ref="B3:D3"/>
    <mergeCell ref="B4:D4"/>
    <mergeCell ref="B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9.86"/>
    <col customWidth="1" min="3" max="3" width="39.86"/>
    <col customWidth="1" min="4" max="4" width="7.0"/>
  </cols>
  <sheetData>
    <row r="1">
      <c r="A1" s="3"/>
      <c r="B1" s="5" t="s">
        <v>3</v>
      </c>
      <c r="C1" s="6"/>
      <c r="D1" s="6"/>
    </row>
    <row r="2">
      <c r="A2" s="14"/>
      <c r="B2" s="14"/>
      <c r="C2" s="14"/>
      <c r="D2" s="14"/>
    </row>
    <row r="3">
      <c r="A3" s="14"/>
      <c r="B3" s="14"/>
      <c r="C3" s="14"/>
      <c r="D3" s="14"/>
    </row>
    <row r="4">
      <c r="A4" s="14"/>
      <c r="B4" s="14"/>
      <c r="C4" s="14"/>
      <c r="D4" s="14"/>
    </row>
    <row r="5">
      <c r="A5" s="18" t="s">
        <v>0</v>
      </c>
      <c r="B5" s="18" t="s">
        <v>2</v>
      </c>
      <c r="C5" s="18" t="s">
        <v>10</v>
      </c>
      <c r="D5" s="19" t="s">
        <v>11</v>
      </c>
    </row>
    <row r="6">
      <c r="A6" s="21">
        <v>1.0</v>
      </c>
      <c r="B6" s="23" t="s">
        <v>12</v>
      </c>
      <c r="C6" s="25" t="s">
        <v>14</v>
      </c>
      <c r="D6" s="26"/>
    </row>
    <row r="7">
      <c r="A7" s="21">
        <v>2.0</v>
      </c>
      <c r="B7" s="17" t="s">
        <v>16</v>
      </c>
      <c r="C7" s="28" t="s">
        <v>17</v>
      </c>
      <c r="D7" s="26"/>
    </row>
    <row r="8">
      <c r="A8" s="21">
        <v>3.0</v>
      </c>
      <c r="B8" s="17"/>
      <c r="C8" s="28"/>
      <c r="D8" s="26"/>
    </row>
    <row r="9">
      <c r="A9" s="21">
        <v>4.0</v>
      </c>
      <c r="B9" s="17"/>
      <c r="C9" s="28"/>
      <c r="D9" s="26"/>
    </row>
    <row r="10">
      <c r="A10" s="21">
        <v>5.0</v>
      </c>
      <c r="B10" s="17"/>
      <c r="C10" s="28"/>
      <c r="D10" s="26"/>
    </row>
    <row r="11">
      <c r="A11" s="21">
        <v>6.0</v>
      </c>
      <c r="B11" s="17"/>
      <c r="C11" s="28"/>
      <c r="D11" s="26"/>
    </row>
    <row r="12">
      <c r="A12" s="21">
        <v>7.0</v>
      </c>
      <c r="B12" s="17"/>
      <c r="C12" s="28"/>
      <c r="D12" s="26"/>
    </row>
    <row r="13">
      <c r="A13" s="21">
        <v>8.0</v>
      </c>
      <c r="B13" s="17"/>
      <c r="C13" s="28"/>
      <c r="D13" s="26"/>
    </row>
    <row r="14">
      <c r="A14" s="21">
        <v>9.0</v>
      </c>
      <c r="B14" s="17"/>
      <c r="C14" s="28"/>
      <c r="D14" s="33"/>
    </row>
  </sheetData>
  <mergeCells count="1"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33.86"/>
    <col customWidth="1" min="3" max="3" width="13.71"/>
    <col customWidth="1" min="4" max="4" width="9.71"/>
    <col customWidth="1" min="5" max="5" width="17.0"/>
    <col customWidth="1" min="6" max="6" width="26.14"/>
  </cols>
  <sheetData>
    <row r="1">
      <c r="A1" s="2" t="s">
        <v>0</v>
      </c>
      <c r="B1" s="8" t="s">
        <v>2</v>
      </c>
      <c r="C1" s="10" t="s">
        <v>4</v>
      </c>
      <c r="D1" s="10" t="s">
        <v>5</v>
      </c>
      <c r="E1" s="10" t="s">
        <v>6</v>
      </c>
      <c r="F1" s="13" t="s">
        <v>7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6">
        <v>1.0</v>
      </c>
      <c r="B2" s="27" t="s">
        <v>12</v>
      </c>
      <c r="C2" s="29"/>
      <c r="D2" s="30"/>
      <c r="E2" s="30"/>
      <c r="F2" s="3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6">
        <v>2.0</v>
      </c>
      <c r="B3" s="28" t="s">
        <v>16</v>
      </c>
      <c r="C3" s="29"/>
      <c r="D3" s="30"/>
      <c r="E3" s="30"/>
      <c r="F3" s="3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6"/>
      <c r="B4" s="28"/>
      <c r="C4" s="29"/>
      <c r="D4" s="30"/>
      <c r="E4" s="30"/>
      <c r="F4" s="3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/>
      <c r="B5" s="28"/>
      <c r="C5" s="34"/>
      <c r="D5" s="35"/>
      <c r="E5" s="35"/>
      <c r="F5" s="35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6"/>
      <c r="B6" s="28"/>
      <c r="C6" s="34"/>
      <c r="D6" s="35"/>
      <c r="E6" s="35"/>
      <c r="F6" s="3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/>
      <c r="B7" s="28"/>
      <c r="C7" s="34"/>
      <c r="D7" s="35"/>
      <c r="E7" s="35"/>
      <c r="F7" s="35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28"/>
      <c r="C8" s="34"/>
      <c r="D8" s="35"/>
      <c r="E8" s="35"/>
      <c r="F8" s="35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28"/>
      <c r="C9" s="34"/>
      <c r="D9" s="35"/>
      <c r="E9" s="35"/>
      <c r="F9" s="3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6"/>
      <c r="B10" s="28"/>
      <c r="C10" s="34"/>
      <c r="D10" s="35"/>
      <c r="E10" s="35"/>
      <c r="F10" s="3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4"/>
      <c r="B11" s="45" t="s">
        <v>26</v>
      </c>
      <c r="C11" s="47">
        <f t="shared" ref="C11:F11" si="1"> SUM(C2:C10)</f>
        <v>0</v>
      </c>
      <c r="D11" s="47">
        <f t="shared" si="1"/>
        <v>0</v>
      </c>
      <c r="E11" s="47">
        <f t="shared" si="1"/>
        <v>0</v>
      </c>
      <c r="F11" s="47">
        <f t="shared" si="1"/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0"/>
      <c r="B12" s="11"/>
      <c r="C12" s="50"/>
      <c r="D12" s="50"/>
      <c r="E12" s="50"/>
      <c r="F12" s="5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/>
      <c r="B13" s="53" t="s">
        <v>49</v>
      </c>
      <c r="C13" s="11"/>
      <c r="D13" s="55"/>
      <c r="E13" s="56" t="s">
        <v>53</v>
      </c>
      <c r="F13" s="5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/>
      <c r="B14" s="53" t="s">
        <v>59</v>
      </c>
      <c r="C14" s="11"/>
      <c r="D14" s="55"/>
      <c r="E14" s="56" t="s">
        <v>53</v>
      </c>
      <c r="F14" s="5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2"/>
      <c r="B15" s="11"/>
      <c r="C15" s="11"/>
      <c r="D15" s="12"/>
      <c r="E15" s="12"/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location="QTHT_DangNhap-DangXuat.A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53.29"/>
    <col customWidth="1" min="3" max="3" width="22.86"/>
    <col customWidth="1" min="4" max="4" width="34.14"/>
    <col customWidth="1" min="5" max="5" width="44.29"/>
    <col customWidth="1" min="6" max="6" width="57.57"/>
    <col customWidth="1" min="7" max="7" width="11.29"/>
    <col customWidth="1" min="8" max="8" width="33.86"/>
    <col customWidth="1" min="9" max="9" width="12.86"/>
    <col customWidth="1" min="10" max="10" width="20.29"/>
    <col customWidth="1" min="11" max="11" width="29.29"/>
  </cols>
  <sheetData>
    <row r="1">
      <c r="A1" s="36"/>
      <c r="B1" s="37"/>
      <c r="C1" s="37"/>
      <c r="D1" s="37"/>
      <c r="E1" s="37"/>
      <c r="F1" s="37"/>
      <c r="G1" s="36"/>
      <c r="H1" s="37"/>
      <c r="I1" s="37"/>
      <c r="J1" s="37"/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22</v>
      </c>
      <c r="C2" s="40" t="s">
        <v>23</v>
      </c>
      <c r="J2" s="41" t="s">
        <v>24</v>
      </c>
      <c r="K2" s="42">
        <f>countif(G6:G996, "Đạt")</f>
        <v>4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/>
      <c r="C3" s="37"/>
      <c r="D3" s="37"/>
      <c r="E3" s="37"/>
      <c r="F3" s="37"/>
      <c r="G3" s="36"/>
      <c r="H3" s="37"/>
      <c r="I3" s="37"/>
      <c r="J3" s="43" t="s">
        <v>25</v>
      </c>
      <c r="K3" s="42">
        <f>countif(G6:G996, "Không đạt")</f>
        <v>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6"/>
      <c r="B4" s="37"/>
      <c r="C4" s="37"/>
      <c r="D4" s="37"/>
      <c r="E4" s="37"/>
      <c r="F4" s="37"/>
      <c r="G4" s="36"/>
      <c r="H4" s="37"/>
      <c r="I4" s="37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6" t="s">
        <v>27</v>
      </c>
      <c r="B5" s="46" t="s">
        <v>28</v>
      </c>
      <c r="C5" s="46" t="s">
        <v>29</v>
      </c>
      <c r="D5" s="46" t="s">
        <v>30</v>
      </c>
      <c r="E5" s="46" t="s">
        <v>31</v>
      </c>
      <c r="F5" s="46" t="s">
        <v>32</v>
      </c>
      <c r="G5" s="46" t="s">
        <v>33</v>
      </c>
      <c r="H5" s="46" t="s">
        <v>34</v>
      </c>
      <c r="I5" s="46" t="s">
        <v>35</v>
      </c>
      <c r="J5" s="46" t="s">
        <v>36</v>
      </c>
      <c r="K5" s="46" t="s">
        <v>37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48" t="s">
        <v>38</v>
      </c>
      <c r="B6" s="42" t="s">
        <v>39</v>
      </c>
      <c r="C6" s="42" t="s">
        <v>40</v>
      </c>
      <c r="D6" s="42" t="s">
        <v>41</v>
      </c>
      <c r="E6" s="42" t="s">
        <v>42</v>
      </c>
      <c r="F6" s="42" t="s">
        <v>43</v>
      </c>
      <c r="G6" s="49" t="s">
        <v>44</v>
      </c>
      <c r="H6" s="42"/>
      <c r="I6" s="49" t="s">
        <v>45</v>
      </c>
      <c r="J6" s="51">
        <v>43756.0</v>
      </c>
      <c r="K6" s="52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9" t="s">
        <v>46</v>
      </c>
      <c r="B7" s="42" t="s">
        <v>47</v>
      </c>
      <c r="C7" s="42" t="s">
        <v>40</v>
      </c>
      <c r="D7" s="42" t="s">
        <v>48</v>
      </c>
      <c r="E7" s="42" t="s">
        <v>50</v>
      </c>
      <c r="F7" s="42" t="s">
        <v>51</v>
      </c>
      <c r="G7" s="49" t="s">
        <v>44</v>
      </c>
      <c r="H7" s="54"/>
      <c r="I7" s="49" t="s">
        <v>52</v>
      </c>
      <c r="J7" s="51">
        <v>43757.0</v>
      </c>
      <c r="K7" s="54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49" t="s">
        <v>54</v>
      </c>
      <c r="B8" s="42" t="s">
        <v>55</v>
      </c>
      <c r="C8" s="42" t="s">
        <v>40</v>
      </c>
      <c r="D8" s="42" t="s">
        <v>41</v>
      </c>
      <c r="E8" s="42" t="s">
        <v>56</v>
      </c>
      <c r="F8" s="42" t="s">
        <v>57</v>
      </c>
      <c r="G8" s="49" t="s">
        <v>44</v>
      </c>
      <c r="H8" s="54"/>
      <c r="I8" s="49" t="s">
        <v>58</v>
      </c>
      <c r="J8" s="51">
        <v>43758.0</v>
      </c>
      <c r="K8" s="54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57" t="s">
        <v>60</v>
      </c>
      <c r="B9" s="42" t="s">
        <v>61</v>
      </c>
      <c r="C9" s="42" t="s">
        <v>62</v>
      </c>
      <c r="D9" s="42" t="s">
        <v>63</v>
      </c>
      <c r="E9" s="42" t="s">
        <v>64</v>
      </c>
      <c r="F9" s="42" t="s">
        <v>65</v>
      </c>
      <c r="G9" s="49" t="s">
        <v>44</v>
      </c>
      <c r="H9" s="54"/>
      <c r="I9" s="49" t="s">
        <v>66</v>
      </c>
      <c r="J9" s="51">
        <v>43759.0</v>
      </c>
      <c r="K9" s="54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57" t="s">
        <v>67</v>
      </c>
      <c r="B10" s="58" t="s">
        <v>68</v>
      </c>
      <c r="C10" s="58" t="s">
        <v>69</v>
      </c>
      <c r="D10" s="58" t="s">
        <v>70</v>
      </c>
      <c r="E10" s="58" t="s">
        <v>71</v>
      </c>
      <c r="F10" s="42"/>
      <c r="G10" s="52"/>
      <c r="H10" s="54"/>
      <c r="I10" s="52"/>
      <c r="J10" s="52"/>
      <c r="K10" s="5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9"/>
      <c r="B11" s="42"/>
      <c r="C11" s="42"/>
      <c r="D11" s="42"/>
      <c r="E11" s="42"/>
      <c r="F11" s="42"/>
      <c r="G11" s="49"/>
      <c r="H11" s="54"/>
      <c r="I11" s="49"/>
      <c r="J11" s="51"/>
      <c r="K11" s="54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9"/>
      <c r="B12" s="42"/>
      <c r="C12" s="49"/>
      <c r="D12" s="42"/>
      <c r="E12" s="42"/>
      <c r="F12" s="42"/>
      <c r="G12" s="49"/>
      <c r="H12" s="54"/>
      <c r="I12" s="49"/>
      <c r="J12" s="51"/>
      <c r="K12" s="4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9"/>
      <c r="B13" s="42"/>
      <c r="C13" s="49"/>
      <c r="D13" s="42"/>
      <c r="E13" s="42"/>
      <c r="F13" s="42"/>
      <c r="G13" s="49"/>
      <c r="H13" s="54"/>
      <c r="I13" s="49"/>
      <c r="J13" s="51"/>
      <c r="K13" s="5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9"/>
      <c r="B14" s="42"/>
      <c r="C14" s="54"/>
      <c r="D14" s="42"/>
      <c r="E14" s="42"/>
      <c r="F14" s="42"/>
      <c r="G14" s="49"/>
      <c r="H14" s="54"/>
      <c r="I14" s="49"/>
      <c r="J14" s="51"/>
      <c r="K14" s="54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9"/>
      <c r="B15" s="42"/>
      <c r="C15" s="42"/>
      <c r="D15" s="42"/>
      <c r="E15" s="42"/>
      <c r="F15" s="42"/>
      <c r="G15" s="49"/>
      <c r="H15" s="59"/>
      <c r="I15" s="49"/>
      <c r="J15" s="51"/>
      <c r="K15" s="5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9"/>
      <c r="B16" s="42"/>
      <c r="C16" s="42"/>
      <c r="D16" s="42"/>
      <c r="E16" s="42"/>
      <c r="F16" s="42"/>
      <c r="G16" s="49"/>
      <c r="H16" s="54"/>
      <c r="I16" s="49"/>
      <c r="J16" s="51"/>
      <c r="K16" s="5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3">
    <mergeCell ref="A2:B2"/>
    <mergeCell ref="C2:I2"/>
    <mergeCell ref="A3:B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53.29"/>
    <col customWidth="1" min="3" max="3" width="22.86"/>
    <col customWidth="1" min="4" max="4" width="34.14"/>
    <col customWidth="1" min="5" max="5" width="44.29"/>
    <col customWidth="1" min="6" max="6" width="57.57"/>
    <col customWidth="1" min="7" max="7" width="11.29"/>
    <col customWidth="1" min="8" max="8" width="33.86"/>
    <col customWidth="1" min="9" max="9" width="12.86"/>
    <col customWidth="1" min="10" max="10" width="20.29"/>
    <col customWidth="1" min="11" max="11" width="29.29"/>
  </cols>
  <sheetData>
    <row r="1">
      <c r="A1" s="36"/>
      <c r="B1" s="37"/>
      <c r="C1" s="37"/>
      <c r="D1" s="37"/>
      <c r="E1" s="37"/>
      <c r="F1" s="37"/>
      <c r="G1" s="36"/>
      <c r="H1" s="37"/>
      <c r="I1" s="37"/>
      <c r="J1" s="37"/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60" t="s">
        <v>22</v>
      </c>
      <c r="C2" s="40" t="s">
        <v>16</v>
      </c>
      <c r="J2" s="41" t="s">
        <v>24</v>
      </c>
      <c r="K2" s="42">
        <f>countif(G6:G996, "Đạt")</f>
        <v>8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6"/>
      <c r="C3" s="37"/>
      <c r="D3" s="37"/>
      <c r="E3" s="37"/>
      <c r="F3" s="37"/>
      <c r="G3" s="36"/>
      <c r="H3" s="37"/>
      <c r="I3" s="37"/>
      <c r="J3" s="43" t="s">
        <v>25</v>
      </c>
      <c r="K3" s="42">
        <f>countif(G6:G996, "Không đạt")</f>
        <v>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6"/>
      <c r="B4" s="37"/>
      <c r="C4" s="37"/>
      <c r="D4" s="37"/>
      <c r="E4" s="37"/>
      <c r="F4" s="37"/>
      <c r="G4" s="36"/>
      <c r="H4" s="37"/>
      <c r="I4" s="37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6" t="s">
        <v>27</v>
      </c>
      <c r="B5" s="46" t="s">
        <v>28</v>
      </c>
      <c r="C5" s="46" t="s">
        <v>29</v>
      </c>
      <c r="D5" s="46" t="s">
        <v>30</v>
      </c>
      <c r="E5" s="46" t="s">
        <v>31</v>
      </c>
      <c r="F5" s="46" t="s">
        <v>32</v>
      </c>
      <c r="G5" s="46" t="s">
        <v>33</v>
      </c>
      <c r="H5" s="46" t="s">
        <v>34</v>
      </c>
      <c r="I5" s="46" t="s">
        <v>35</v>
      </c>
      <c r="J5" s="46" t="s">
        <v>36</v>
      </c>
      <c r="K5" s="46" t="s">
        <v>37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48" t="s">
        <v>72</v>
      </c>
      <c r="B6" s="42" t="s">
        <v>73</v>
      </c>
      <c r="C6" s="61" t="s">
        <v>16</v>
      </c>
      <c r="D6" s="42" t="s">
        <v>41</v>
      </c>
      <c r="E6" s="42" t="s">
        <v>74</v>
      </c>
      <c r="F6" s="42" t="s">
        <v>75</v>
      </c>
      <c r="G6" s="49" t="s">
        <v>44</v>
      </c>
      <c r="H6" s="42"/>
      <c r="I6" s="49" t="s">
        <v>45</v>
      </c>
      <c r="J6" s="51">
        <v>43756.0</v>
      </c>
      <c r="K6" s="52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9" t="s">
        <v>76</v>
      </c>
      <c r="B7" s="42" t="s">
        <v>77</v>
      </c>
      <c r="C7" s="62"/>
      <c r="D7" s="42" t="s">
        <v>78</v>
      </c>
      <c r="E7" s="42" t="s">
        <v>79</v>
      </c>
      <c r="F7" s="42" t="s">
        <v>80</v>
      </c>
      <c r="G7" s="49" t="s">
        <v>44</v>
      </c>
      <c r="H7" s="54"/>
      <c r="I7" s="49"/>
      <c r="J7" s="51"/>
      <c r="K7" s="54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49" t="s">
        <v>81</v>
      </c>
      <c r="B8" s="42" t="s">
        <v>82</v>
      </c>
      <c r="C8" s="62"/>
      <c r="D8" s="42" t="s">
        <v>83</v>
      </c>
      <c r="E8" s="42" t="s">
        <v>84</v>
      </c>
      <c r="F8" s="42" t="s">
        <v>85</v>
      </c>
      <c r="G8" s="49" t="s">
        <v>86</v>
      </c>
      <c r="H8" s="42" t="s">
        <v>87</v>
      </c>
      <c r="I8" s="49"/>
      <c r="J8" s="51"/>
      <c r="K8" s="54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9" t="s">
        <v>88</v>
      </c>
      <c r="B9" s="42" t="s">
        <v>89</v>
      </c>
      <c r="C9" s="62"/>
      <c r="D9" s="42" t="s">
        <v>83</v>
      </c>
      <c r="E9" s="42" t="s">
        <v>90</v>
      </c>
      <c r="F9" s="42" t="s">
        <v>91</v>
      </c>
      <c r="G9" s="49" t="s">
        <v>44</v>
      </c>
      <c r="H9" s="54"/>
      <c r="I9" s="49"/>
      <c r="J9" s="51"/>
      <c r="K9" s="54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49" t="s">
        <v>92</v>
      </c>
      <c r="B10" s="42" t="s">
        <v>93</v>
      </c>
      <c r="C10" s="62"/>
      <c r="D10" s="42" t="s">
        <v>94</v>
      </c>
      <c r="E10" s="42" t="s">
        <v>95</v>
      </c>
      <c r="F10" s="42" t="s">
        <v>96</v>
      </c>
      <c r="G10" s="49" t="s">
        <v>44</v>
      </c>
      <c r="H10" s="54"/>
      <c r="I10" s="52"/>
      <c r="J10" s="52"/>
      <c r="K10" s="5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9" t="s">
        <v>97</v>
      </c>
      <c r="B11" s="42" t="s">
        <v>98</v>
      </c>
      <c r="C11" s="62"/>
      <c r="D11" s="42" t="s">
        <v>41</v>
      </c>
      <c r="E11" s="42" t="s">
        <v>99</v>
      </c>
      <c r="F11" s="42" t="s">
        <v>100</v>
      </c>
      <c r="G11" s="49" t="s">
        <v>44</v>
      </c>
      <c r="H11" s="54"/>
      <c r="I11" s="49"/>
      <c r="J11" s="51"/>
      <c r="K11" s="54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9" t="s">
        <v>101</v>
      </c>
      <c r="B12" s="42" t="s">
        <v>102</v>
      </c>
      <c r="C12" s="62"/>
      <c r="D12" s="42" t="s">
        <v>41</v>
      </c>
      <c r="E12" s="42" t="s">
        <v>99</v>
      </c>
      <c r="F12" s="42" t="s">
        <v>103</v>
      </c>
      <c r="G12" s="49" t="s">
        <v>44</v>
      </c>
      <c r="H12" s="54"/>
      <c r="I12" s="49"/>
      <c r="J12" s="51"/>
      <c r="K12" s="4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9" t="s">
        <v>104</v>
      </c>
      <c r="B13" s="42" t="s">
        <v>105</v>
      </c>
      <c r="C13" s="62"/>
      <c r="D13" s="42" t="s">
        <v>83</v>
      </c>
      <c r="E13" s="42" t="s">
        <v>106</v>
      </c>
      <c r="F13" s="42" t="s">
        <v>103</v>
      </c>
      <c r="G13" s="49" t="s">
        <v>44</v>
      </c>
      <c r="H13" s="54"/>
      <c r="I13" s="49"/>
      <c r="J13" s="51"/>
      <c r="K13" s="5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9" t="s">
        <v>107</v>
      </c>
      <c r="B14" s="42" t="s">
        <v>108</v>
      </c>
      <c r="C14" s="62"/>
      <c r="D14" s="42" t="s">
        <v>78</v>
      </c>
      <c r="E14" s="42" t="s">
        <v>109</v>
      </c>
      <c r="F14" s="42" t="s">
        <v>110</v>
      </c>
      <c r="G14" s="49" t="s">
        <v>44</v>
      </c>
      <c r="H14" s="54"/>
      <c r="I14" s="49"/>
      <c r="J14" s="51"/>
      <c r="K14" s="54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9" t="s">
        <v>111</v>
      </c>
      <c r="B15" s="42" t="s">
        <v>112</v>
      </c>
      <c r="C15" s="63"/>
      <c r="D15" s="42" t="s">
        <v>113</v>
      </c>
      <c r="E15" s="42" t="s">
        <v>114</v>
      </c>
      <c r="F15" s="64" t="s">
        <v>115</v>
      </c>
      <c r="G15" s="49" t="s">
        <v>86</v>
      </c>
      <c r="H15" s="59" t="s">
        <v>116</v>
      </c>
      <c r="I15" s="49"/>
      <c r="J15" s="51"/>
      <c r="K15" s="5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9" t="s">
        <v>118</v>
      </c>
      <c r="B16" s="42" t="s">
        <v>119</v>
      </c>
      <c r="C16" s="42"/>
      <c r="D16" s="42" t="s">
        <v>120</v>
      </c>
      <c r="E16" s="42" t="s">
        <v>84</v>
      </c>
      <c r="F16" s="42" t="s">
        <v>121</v>
      </c>
      <c r="G16" s="49" t="s">
        <v>86</v>
      </c>
      <c r="H16" s="42" t="s">
        <v>122</v>
      </c>
      <c r="I16" s="49"/>
      <c r="J16" s="51"/>
      <c r="K16" s="5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65" t="s">
        <v>123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6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6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6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6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6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6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6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6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6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6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6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6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6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6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6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6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6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6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6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6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6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6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6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6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6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6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6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6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6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6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6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6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6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6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6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6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6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6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6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6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6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6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6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6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6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6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6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6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6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6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6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6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6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6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6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6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6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6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6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6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6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6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6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6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6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6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6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6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6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6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6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6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6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6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6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6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6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6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6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6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6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6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6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6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6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6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6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6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6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6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6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6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6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6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6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6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6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6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6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6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6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6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6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6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6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6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6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6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6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6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6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6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6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6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6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6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6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6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6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6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6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6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6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6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6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6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6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6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6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6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6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6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6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6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6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6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6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6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6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6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6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6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6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6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6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6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6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6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6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6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6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6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6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6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6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6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6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6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6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6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6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6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6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6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6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6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6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6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6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6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6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6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6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6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6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6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6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6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6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6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6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6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6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6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6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6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6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6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6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6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6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6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6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6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6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6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6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6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6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6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6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6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6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6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6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6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6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6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6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6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6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6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6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6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6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6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6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6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6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6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6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6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6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6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6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6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6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6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6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6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6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6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6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6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6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6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6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6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6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6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6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6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6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6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6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6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6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6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6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6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6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6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6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6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6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6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6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6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6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6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6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6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6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6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6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6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6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6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6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6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6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6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6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6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6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6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6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6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6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6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6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6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6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6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6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6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6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6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6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6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6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6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6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6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6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6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6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6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6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6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6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6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6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6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6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6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6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6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6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6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6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6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6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6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6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6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6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6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6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6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6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6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6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6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6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6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6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6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6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6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6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6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6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6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6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6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6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6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6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6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6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6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6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6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6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6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6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6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6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6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6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6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6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6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6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6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6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6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6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6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6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6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6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6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6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6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6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6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6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6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6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6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6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6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6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6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6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6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6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6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6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6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6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6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6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6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6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6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6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6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6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6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6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6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6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6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6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6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6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6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6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6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6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6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6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6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6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6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6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6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6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6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6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6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6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6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6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6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6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6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6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6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6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6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6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6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6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6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6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6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6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6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6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6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6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6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6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6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6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6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6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6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6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6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6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6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6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6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6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6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6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6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6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6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6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6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6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6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6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6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6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6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6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6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6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6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6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6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6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6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6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6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6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6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6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6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6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6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6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6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6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6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6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6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6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6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6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6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6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6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6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6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6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6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6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6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6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6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6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6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6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6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6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6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6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6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6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6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6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6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6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6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6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6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6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6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6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6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6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6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6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6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6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6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6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6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6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6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6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6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6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6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6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6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6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6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6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6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6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6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6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6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6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6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6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6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6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6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6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6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6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6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6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6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6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6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6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6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6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6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6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6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6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6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6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6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6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6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6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6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6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6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6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6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6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6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6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6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6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6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6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6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6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6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6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6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6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6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6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6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6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6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6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6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6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6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6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6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6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6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6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6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6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6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6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6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6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6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6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6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6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6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6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6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6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6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6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6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6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6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6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6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6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6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6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6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6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6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6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6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6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6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6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6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6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6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6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6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6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6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6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6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6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6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6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6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6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6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6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6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6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6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6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6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6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6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6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6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6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6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6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6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6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6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6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6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6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6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6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6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6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6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6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6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6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6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6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6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6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6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6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6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6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6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6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6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6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6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6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6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6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6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6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6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6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6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6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6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6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6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6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6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6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6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6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6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6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6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6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6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6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6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6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6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6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6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6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6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6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6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6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6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6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6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6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6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6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6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6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6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6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6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6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6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6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6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6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6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6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6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6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6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6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6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6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6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6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6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6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6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6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6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6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6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6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6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6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6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6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6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6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6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6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6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6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6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6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6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6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6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6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6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6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6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6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6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6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6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6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6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6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6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6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6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6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6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6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6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6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6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6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6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6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6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6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6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6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6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6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6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6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6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6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6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6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6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6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6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6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6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6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6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6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6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6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6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6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6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6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6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6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6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6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6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6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6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6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6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6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6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6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6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6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6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6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6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6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6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6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6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6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6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6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6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6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6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6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6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6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6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6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6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6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6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6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6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6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6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6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6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6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6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6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6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6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6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6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6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6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6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6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6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6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6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6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6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6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6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6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6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6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6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6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6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6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6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6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6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6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6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6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6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6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6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6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6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6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6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6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6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6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6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6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6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6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6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6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6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6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6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6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6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6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6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6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6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6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6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6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6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6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6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6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6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6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6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6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6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6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6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6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6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6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6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6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6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6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6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6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6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6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6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6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6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6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6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6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6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6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6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6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6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6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6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6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6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4">
    <mergeCell ref="A2:B2"/>
    <mergeCell ref="C2:I2"/>
    <mergeCell ref="A3:B3"/>
    <mergeCell ref="C6:C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53.29"/>
    <col customWidth="1" min="3" max="3" width="22.86"/>
    <col customWidth="1" min="4" max="4" width="34.14"/>
    <col customWidth="1" min="5" max="5" width="44.29"/>
    <col customWidth="1" min="6" max="6" width="57.57"/>
    <col customWidth="1" min="7" max="7" width="11.29"/>
    <col customWidth="1" min="8" max="8" width="33.86"/>
    <col customWidth="1" min="9" max="9" width="12.86"/>
    <col customWidth="1" min="10" max="10" width="20.29"/>
    <col customWidth="1" min="11" max="11" width="29.29"/>
  </cols>
  <sheetData>
    <row r="1">
      <c r="A1" s="36"/>
      <c r="B1" s="37"/>
      <c r="C1" s="37"/>
      <c r="D1" s="37"/>
      <c r="E1" s="37"/>
      <c r="F1" s="37"/>
      <c r="G1" s="36"/>
      <c r="H1" s="37"/>
      <c r="I1" s="37"/>
      <c r="J1" s="37"/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22</v>
      </c>
      <c r="C2" s="40" t="s">
        <v>117</v>
      </c>
      <c r="J2" s="41" t="s">
        <v>24</v>
      </c>
      <c r="K2" s="42">
        <f>countif(G6:G996, "Đạt")</f>
        <v>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/>
      <c r="C3" s="37"/>
      <c r="D3" s="37"/>
      <c r="E3" s="37"/>
      <c r="F3" s="37"/>
      <c r="G3" s="36"/>
      <c r="H3" s="37"/>
      <c r="I3" s="37"/>
      <c r="J3" s="43" t="s">
        <v>25</v>
      </c>
      <c r="K3" s="42">
        <f>countif(G6:G996, "Không đạt")</f>
        <v>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6"/>
      <c r="B4" s="37"/>
      <c r="C4" s="37"/>
      <c r="D4" s="37"/>
      <c r="E4" s="37"/>
      <c r="F4" s="37"/>
      <c r="G4" s="36"/>
      <c r="H4" s="37"/>
      <c r="I4" s="37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6" t="s">
        <v>27</v>
      </c>
      <c r="B5" s="46" t="s">
        <v>28</v>
      </c>
      <c r="C5" s="46" t="s">
        <v>29</v>
      </c>
      <c r="D5" s="46" t="s">
        <v>30</v>
      </c>
      <c r="E5" s="46" t="s">
        <v>31</v>
      </c>
      <c r="F5" s="46" t="s">
        <v>32</v>
      </c>
      <c r="G5" s="46" t="s">
        <v>33</v>
      </c>
      <c r="H5" s="46" t="s">
        <v>34</v>
      </c>
      <c r="I5" s="46" t="s">
        <v>35</v>
      </c>
      <c r="J5" s="46" t="s">
        <v>36</v>
      </c>
      <c r="K5" s="46" t="s">
        <v>37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48" t="s">
        <v>124</v>
      </c>
      <c r="B6" s="42" t="s">
        <v>125</v>
      </c>
      <c r="C6" s="61" t="s">
        <v>117</v>
      </c>
      <c r="D6" s="61" t="s">
        <v>126</v>
      </c>
      <c r="E6" s="42" t="s">
        <v>127</v>
      </c>
      <c r="F6" s="42" t="s">
        <v>128</v>
      </c>
      <c r="G6" s="49"/>
      <c r="H6" s="42"/>
      <c r="I6" s="49"/>
      <c r="J6" s="51"/>
      <c r="K6" s="52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9" t="s">
        <v>129</v>
      </c>
      <c r="B7" s="42" t="s">
        <v>130</v>
      </c>
      <c r="C7" s="62"/>
      <c r="D7" s="62"/>
      <c r="E7" s="42" t="s">
        <v>131</v>
      </c>
      <c r="F7" s="42" t="s">
        <v>132</v>
      </c>
      <c r="G7" s="49"/>
      <c r="H7" s="54"/>
      <c r="I7" s="49"/>
      <c r="J7" s="51"/>
      <c r="K7" s="54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49" t="s">
        <v>133</v>
      </c>
      <c r="B8" s="42" t="s">
        <v>134</v>
      </c>
      <c r="C8" s="62"/>
      <c r="D8" s="62"/>
      <c r="E8" s="42" t="s">
        <v>135</v>
      </c>
      <c r="F8" s="42" t="s">
        <v>136</v>
      </c>
      <c r="G8" s="49"/>
      <c r="H8" s="54"/>
      <c r="I8" s="49"/>
      <c r="J8" s="51"/>
      <c r="K8" s="54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9" t="s">
        <v>137</v>
      </c>
      <c r="B9" s="42" t="s">
        <v>138</v>
      </c>
      <c r="C9" s="62"/>
      <c r="D9" s="62"/>
      <c r="E9" s="42" t="s">
        <v>139</v>
      </c>
      <c r="F9" s="42" t="s">
        <v>140</v>
      </c>
      <c r="G9" s="49"/>
      <c r="H9" s="54"/>
      <c r="I9" s="49"/>
      <c r="J9" s="51"/>
      <c r="K9" s="54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49" t="s">
        <v>141</v>
      </c>
      <c r="B10" s="42" t="s">
        <v>142</v>
      </c>
      <c r="C10" s="62"/>
      <c r="D10" s="62"/>
      <c r="E10" s="42" t="s">
        <v>143</v>
      </c>
      <c r="F10" s="42" t="s">
        <v>144</v>
      </c>
      <c r="G10" s="52"/>
      <c r="H10" s="54"/>
      <c r="I10" s="52"/>
      <c r="J10" s="52"/>
      <c r="K10" s="5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9" t="s">
        <v>145</v>
      </c>
      <c r="B11" s="42" t="s">
        <v>146</v>
      </c>
      <c r="C11" s="62"/>
      <c r="D11" s="62"/>
      <c r="E11" s="42" t="s">
        <v>147</v>
      </c>
      <c r="F11" s="42" t="s">
        <v>148</v>
      </c>
      <c r="G11" s="49"/>
      <c r="H11" s="54"/>
      <c r="I11" s="49"/>
      <c r="J11" s="51"/>
      <c r="K11" s="54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9" t="s">
        <v>149</v>
      </c>
      <c r="B12" s="42" t="s">
        <v>150</v>
      </c>
      <c r="C12" s="62"/>
      <c r="D12" s="62"/>
      <c r="E12" s="42" t="s">
        <v>151</v>
      </c>
      <c r="F12" s="42" t="s">
        <v>152</v>
      </c>
      <c r="G12" s="49"/>
      <c r="H12" s="54"/>
      <c r="I12" s="49"/>
      <c r="J12" s="51"/>
      <c r="K12" s="4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9" t="s">
        <v>153</v>
      </c>
      <c r="B13" s="42" t="s">
        <v>154</v>
      </c>
      <c r="C13" s="62"/>
      <c r="D13" s="62"/>
      <c r="E13" s="42" t="s">
        <v>155</v>
      </c>
      <c r="F13" s="42" t="s">
        <v>152</v>
      </c>
      <c r="G13" s="49"/>
      <c r="H13" s="54"/>
      <c r="I13" s="49"/>
      <c r="J13" s="51"/>
      <c r="K13" s="5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9" t="s">
        <v>156</v>
      </c>
      <c r="B14" s="42" t="s">
        <v>157</v>
      </c>
      <c r="C14" s="62"/>
      <c r="D14" s="62"/>
      <c r="E14" s="42" t="s">
        <v>158</v>
      </c>
      <c r="F14" s="42" t="s">
        <v>159</v>
      </c>
      <c r="G14" s="49"/>
      <c r="H14" s="54"/>
      <c r="I14" s="49"/>
      <c r="J14" s="51"/>
      <c r="K14" s="54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9" t="s">
        <v>160</v>
      </c>
      <c r="B15" s="42" t="s">
        <v>161</v>
      </c>
      <c r="C15" s="63"/>
      <c r="D15" s="63"/>
      <c r="E15" s="42" t="s">
        <v>162</v>
      </c>
      <c r="F15" s="42" t="s">
        <v>163</v>
      </c>
      <c r="G15" s="49"/>
      <c r="H15" s="59"/>
      <c r="I15" s="49"/>
      <c r="J15" s="51"/>
      <c r="K15" s="5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9"/>
      <c r="B16" s="42"/>
      <c r="C16" s="42"/>
      <c r="D16" s="42"/>
      <c r="E16" s="42"/>
      <c r="F16" s="42"/>
      <c r="G16" s="49"/>
      <c r="H16" s="54"/>
      <c r="I16" s="49"/>
      <c r="J16" s="51"/>
      <c r="K16" s="5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5">
    <mergeCell ref="A2:B2"/>
    <mergeCell ref="C2:I2"/>
    <mergeCell ref="A3:B3"/>
    <mergeCell ref="C6:C15"/>
    <mergeCell ref="D6:D15"/>
  </mergeCells>
  <drawing r:id="rId1"/>
</worksheet>
</file>