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4"/>
  <workbookPr filterPrivacy="1" codeName="ThisWorkbook"/>
  <xr:revisionPtr revIDLastSave="0" documentId="8_{F0C98779-228A-5145-B05F-D125A163E808}" xr6:coauthVersionLast="45" xr6:coauthVersionMax="45" xr10:uidLastSave="{00000000-0000-0000-0000-000000000000}"/>
  <bookViews>
    <workbookView xWindow="0" yWindow="0" windowWidth="33600" windowHeight="18900" tabRatio="415" xr2:uid="{00000000-000D-0000-FFFF-FFFF00000000}"/>
  </bookViews>
  <sheets>
    <sheet name="Gantt" sheetId="11" r:id="rId1"/>
    <sheet name="About" sheetId="12" r:id="rId2"/>
  </sheets>
  <definedNames>
    <definedName name="_xlnm.Print_Titles" localSheetId="0">Gantt!$4:$7</definedName>
    <definedName name="Project_Start">Gantt!$F$3</definedName>
    <definedName name="Scrolling_Increment">Gantt!$F$4</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5" i="11" l="1"/>
  <c r="I64" i="11" l="1"/>
  <c r="I58" i="11"/>
  <c r="I59" i="11"/>
  <c r="I60" i="11"/>
  <c r="I10" i="11"/>
  <c r="I63" i="11"/>
  <c r="I19" i="11"/>
  <c r="I66" i="11"/>
  <c r="I9" i="11"/>
  <c r="I22" i="11"/>
  <c r="I7" i="11"/>
  <c r="I4" i="11"/>
  <c r="I35" i="11"/>
  <c r="I30" i="11"/>
  <c r="I11" i="11"/>
  <c r="I67" i="11"/>
  <c r="I29" i="11"/>
  <c r="I65" i="11"/>
  <c r="I23" i="11"/>
  <c r="I62" i="11"/>
  <c r="J5" i="11"/>
  <c r="J68" i="11" s="1"/>
  <c r="I33" i="11"/>
  <c r="I36" i="11"/>
  <c r="I13" i="11"/>
  <c r="I61" i="11"/>
  <c r="I53" i="11"/>
  <c r="J66" i="11" l="1"/>
  <c r="J60" i="11"/>
  <c r="J61" i="11"/>
  <c r="J62" i="11"/>
  <c r="J10" i="11"/>
  <c r="J65" i="11"/>
  <c r="J63" i="11"/>
  <c r="J19" i="11"/>
  <c r="J37" i="11"/>
  <c r="J47" i="11"/>
  <c r="K5" i="11"/>
  <c r="K68" i="11" s="1"/>
  <c r="J28" i="11"/>
  <c r="J69" i="11"/>
  <c r="J9" i="11"/>
  <c r="J11" i="11"/>
  <c r="J67" i="11"/>
  <c r="J14" i="11"/>
  <c r="J36" i="11"/>
  <c r="J13" i="11"/>
  <c r="J64" i="11"/>
  <c r="J7" i="11"/>
  <c r="J31" i="11"/>
  <c r="J32" i="11"/>
  <c r="J27" i="11"/>
  <c r="J55" i="11"/>
  <c r="K66" i="11" l="1"/>
  <c r="K60" i="11"/>
  <c r="K61" i="11"/>
  <c r="K62" i="11"/>
  <c r="K10" i="11"/>
  <c r="K65" i="11"/>
  <c r="K32" i="11"/>
  <c r="K27" i="11"/>
  <c r="K36" i="11"/>
  <c r="K67" i="11"/>
  <c r="K47" i="11"/>
  <c r="K19" i="11"/>
  <c r="K55" i="11"/>
  <c r="K9" i="11"/>
  <c r="K37" i="11"/>
  <c r="K13" i="11"/>
  <c r="K64" i="11"/>
  <c r="K14" i="11"/>
  <c r="K7" i="11"/>
  <c r="L5" i="11"/>
  <c r="L68" i="11" s="1"/>
  <c r="K31" i="11"/>
  <c r="K11" i="11"/>
  <c r="K28" i="11"/>
  <c r="K69" i="11"/>
  <c r="K63" i="11"/>
  <c r="L66" i="11" l="1"/>
  <c r="L61" i="11"/>
  <c r="L60" i="11"/>
  <c r="L62" i="11"/>
  <c r="L10" i="11"/>
  <c r="L65" i="11"/>
  <c r="L36" i="11"/>
  <c r="L31" i="11"/>
  <c r="L64" i="11"/>
  <c r="L27" i="11"/>
  <c r="L67" i="11"/>
  <c r="L55" i="11"/>
  <c r="L14" i="11"/>
  <c r="L69" i="11"/>
  <c r="L32" i="11"/>
  <c r="L13" i="11"/>
  <c r="L11" i="11"/>
  <c r="L9" i="11"/>
  <c r="L7" i="11"/>
  <c r="L47" i="11"/>
  <c r="L28" i="11"/>
  <c r="L37" i="11"/>
  <c r="L63" i="11"/>
  <c r="M5" i="11"/>
  <c r="M68" i="11" s="1"/>
  <c r="L19" i="11"/>
  <c r="N5" i="11" l="1"/>
  <c r="M60" i="11"/>
  <c r="M61" i="11"/>
  <c r="M62" i="11"/>
  <c r="M66" i="11"/>
  <c r="M10" i="11"/>
  <c r="M65" i="11"/>
  <c r="M47" i="11"/>
  <c r="M37" i="11"/>
  <c r="M36" i="11"/>
  <c r="M13" i="11"/>
  <c r="M9" i="11"/>
  <c r="M28" i="11"/>
  <c r="M7" i="11"/>
  <c r="M63" i="11"/>
  <c r="M27" i="11"/>
  <c r="M55" i="11"/>
  <c r="M64" i="11"/>
  <c r="M67" i="11"/>
  <c r="M11" i="11"/>
  <c r="M32" i="11"/>
  <c r="M31" i="11"/>
  <c r="M19" i="11"/>
  <c r="M69" i="11"/>
  <c r="M14" i="11"/>
  <c r="N67" i="11" l="1"/>
  <c r="N68" i="11"/>
  <c r="N63" i="11"/>
  <c r="N9" i="11"/>
  <c r="N32" i="11"/>
  <c r="N65" i="11"/>
  <c r="N66" i="11"/>
  <c r="N7" i="11"/>
  <c r="N27" i="11"/>
  <c r="N64" i="11"/>
  <c r="N37" i="11"/>
  <c r="N31" i="11"/>
  <c r="N10" i="11"/>
  <c r="N36" i="11"/>
  <c r="N19" i="11"/>
  <c r="N55" i="11"/>
  <c r="N47" i="11"/>
  <c r="N13" i="11"/>
  <c r="N69" i="11"/>
  <c r="N28" i="11"/>
  <c r="N11" i="11"/>
  <c r="N14" i="11"/>
  <c r="O5" i="11"/>
  <c r="N60" i="11"/>
  <c r="N61" i="11"/>
  <c r="N62" i="11"/>
  <c r="O11" i="11" l="1"/>
  <c r="O68" i="11"/>
  <c r="O61" i="11"/>
  <c r="O60" i="11"/>
  <c r="O66" i="11"/>
  <c r="O63" i="11"/>
  <c r="O37" i="11"/>
  <c r="O9" i="11"/>
  <c r="O31" i="11"/>
  <c r="O14" i="11"/>
  <c r="O10" i="11"/>
  <c r="O67" i="11"/>
  <c r="O62" i="11"/>
  <c r="O28" i="11"/>
  <c r="O36" i="11"/>
  <c r="O64" i="11"/>
  <c r="O7" i="11"/>
  <c r="O47" i="11"/>
  <c r="O32" i="11"/>
  <c r="O27" i="11"/>
  <c r="O69" i="11"/>
  <c r="O55" i="11"/>
  <c r="O13" i="11"/>
  <c r="P5" i="11"/>
  <c r="O65" i="11"/>
  <c r="O19" i="11"/>
  <c r="P11" i="11" l="1"/>
  <c r="P68" i="11"/>
  <c r="P47" i="11"/>
  <c r="Q5" i="11"/>
  <c r="P28" i="11"/>
  <c r="P63" i="11"/>
  <c r="P19" i="11"/>
  <c r="P67" i="11"/>
  <c r="P7" i="11"/>
  <c r="P69" i="11"/>
  <c r="P13" i="11"/>
  <c r="P9" i="11"/>
  <c r="P61" i="11"/>
  <c r="P64" i="11"/>
  <c r="P65" i="11"/>
  <c r="P14" i="11"/>
  <c r="P60" i="11"/>
  <c r="P4" i="11"/>
  <c r="P36" i="11"/>
  <c r="P32" i="11"/>
  <c r="P62" i="11"/>
  <c r="P55" i="11"/>
  <c r="P31" i="11"/>
  <c r="P27" i="11"/>
  <c r="P66" i="11"/>
  <c r="P10" i="11"/>
  <c r="P37" i="11"/>
  <c r="Q14" i="11" l="1"/>
  <c r="Q68" i="11"/>
  <c r="Q28" i="11"/>
  <c r="Q37" i="11"/>
  <c r="Q62" i="11"/>
  <c r="Q7" i="11"/>
  <c r="Q11" i="11"/>
  <c r="Q61" i="11"/>
  <c r="Q10" i="11"/>
  <c r="R5" i="11"/>
  <c r="Q19" i="11"/>
  <c r="Q60" i="11"/>
  <c r="Q64" i="11"/>
  <c r="Q63" i="11"/>
  <c r="Q31" i="11"/>
  <c r="Q67" i="11"/>
  <c r="Q32" i="11"/>
  <c r="Q47" i="11"/>
  <c r="Q65" i="11"/>
  <c r="Q55" i="11"/>
  <c r="Q27" i="11"/>
  <c r="Q66" i="11"/>
  <c r="Q9" i="11"/>
  <c r="Q36" i="11"/>
  <c r="Q13" i="11"/>
  <c r="Q69" i="11"/>
  <c r="R67" i="11" l="1"/>
  <c r="R68" i="11"/>
  <c r="R27" i="11"/>
  <c r="R10" i="11"/>
  <c r="R11" i="11"/>
  <c r="R36" i="11"/>
  <c r="R9" i="11"/>
  <c r="R31" i="11"/>
  <c r="R19" i="11"/>
  <c r="R28" i="11"/>
  <c r="R47" i="11"/>
  <c r="R32" i="11"/>
  <c r="R60" i="11"/>
  <c r="R7" i="11"/>
  <c r="R14" i="11"/>
  <c r="R62" i="11"/>
  <c r="R13" i="11"/>
  <c r="R61" i="11"/>
  <c r="R69" i="11"/>
  <c r="S5" i="11"/>
  <c r="R65" i="11"/>
  <c r="R66" i="11"/>
  <c r="R63" i="11"/>
  <c r="R37" i="11"/>
  <c r="R55" i="11"/>
  <c r="R64" i="11"/>
  <c r="S61" i="11" l="1"/>
  <c r="S68" i="11"/>
  <c r="S32" i="11"/>
  <c r="S10" i="11"/>
  <c r="S14" i="11"/>
  <c r="S60" i="11"/>
  <c r="S69" i="11"/>
  <c r="S31" i="11"/>
  <c r="S63" i="11"/>
  <c r="S47" i="11"/>
  <c r="S9" i="11"/>
  <c r="S13" i="11"/>
  <c r="S19" i="11"/>
  <c r="S66" i="11"/>
  <c r="S11" i="11"/>
  <c r="S27" i="11"/>
  <c r="S67" i="11"/>
  <c r="S65" i="11"/>
  <c r="S64" i="11"/>
  <c r="S55" i="11"/>
  <c r="S37" i="11"/>
  <c r="T5" i="11"/>
  <c r="S28" i="11"/>
  <c r="S62" i="11"/>
  <c r="S36" i="11"/>
  <c r="S7" i="11"/>
  <c r="T62" i="11" l="1"/>
  <c r="T68" i="11"/>
  <c r="T36" i="11"/>
  <c r="U5" i="11"/>
  <c r="T14" i="11"/>
  <c r="T28" i="11"/>
  <c r="T7" i="11"/>
  <c r="T69" i="11"/>
  <c r="T13" i="11"/>
  <c r="T27" i="11"/>
  <c r="T67" i="11"/>
  <c r="T9" i="11"/>
  <c r="T66" i="11"/>
  <c r="T63" i="11"/>
  <c r="T60" i="11"/>
  <c r="T47" i="11"/>
  <c r="T65" i="11"/>
  <c r="T32" i="11"/>
  <c r="T11" i="11"/>
  <c r="T61" i="11"/>
  <c r="T19" i="11"/>
  <c r="T10" i="11"/>
  <c r="T55" i="11"/>
  <c r="T31" i="11"/>
  <c r="T64" i="11"/>
  <c r="T37" i="11"/>
  <c r="U36" i="11" l="1"/>
  <c r="U68" i="11"/>
  <c r="U55" i="11"/>
  <c r="U67" i="11"/>
  <c r="U11" i="11"/>
  <c r="U64" i="11"/>
  <c r="U65" i="11"/>
  <c r="U66" i="11"/>
  <c r="U27" i="11"/>
  <c r="U28" i="11"/>
  <c r="U47" i="11"/>
  <c r="U63" i="11"/>
  <c r="V5" i="11"/>
  <c r="U13" i="11"/>
  <c r="U69" i="11"/>
  <c r="U32" i="11"/>
  <c r="U62" i="11"/>
  <c r="U9" i="11"/>
  <c r="U61" i="11"/>
  <c r="U7" i="11"/>
  <c r="U14" i="11"/>
  <c r="U60" i="11"/>
  <c r="U19" i="11"/>
  <c r="U37" i="11"/>
  <c r="U31" i="11"/>
  <c r="U10" i="11"/>
  <c r="V66" i="11" l="1"/>
  <c r="V68" i="11"/>
  <c r="V37" i="11"/>
  <c r="V69" i="11"/>
  <c r="V28" i="11"/>
  <c r="V14" i="11"/>
  <c r="V55" i="11"/>
  <c r="V47" i="11"/>
  <c r="V13" i="11"/>
  <c r="V63" i="11"/>
  <c r="V7" i="11"/>
  <c r="V27" i="11"/>
  <c r="V32" i="11"/>
  <c r="V11" i="11"/>
  <c r="V9" i="11"/>
  <c r="V10" i="11"/>
  <c r="V31" i="11"/>
  <c r="W5" i="11"/>
  <c r="V64" i="11"/>
  <c r="V67" i="11"/>
  <c r="V62" i="11"/>
  <c r="V65" i="11"/>
  <c r="V61" i="11"/>
  <c r="V60" i="11"/>
  <c r="V36" i="11"/>
  <c r="V19" i="11"/>
  <c r="W62" i="11" l="1"/>
  <c r="W68" i="11"/>
  <c r="W13" i="11"/>
  <c r="X5" i="11"/>
  <c r="W32" i="11"/>
  <c r="W14" i="11"/>
  <c r="W11" i="11"/>
  <c r="W9" i="11"/>
  <c r="W69" i="11"/>
  <c r="W61" i="11"/>
  <c r="W47" i="11"/>
  <c r="W7" i="11"/>
  <c r="W60" i="11"/>
  <c r="W36" i="11"/>
  <c r="W4" i="11"/>
  <c r="W55" i="11"/>
  <c r="W67" i="11"/>
  <c r="W28" i="11"/>
  <c r="W63" i="11"/>
  <c r="W66" i="11"/>
  <c r="W37" i="11"/>
  <c r="W19" i="11"/>
  <c r="W27" i="11"/>
  <c r="W10" i="11"/>
  <c r="W64" i="11"/>
  <c r="W31" i="11"/>
  <c r="W65" i="11"/>
  <c r="X66" i="11" l="1"/>
  <c r="X68" i="11"/>
  <c r="X32" i="11"/>
  <c r="X67" i="11"/>
  <c r="X28" i="11"/>
  <c r="X31" i="11"/>
  <c r="X14" i="11"/>
  <c r="X9" i="11"/>
  <c r="X11" i="11"/>
  <c r="X7" i="11"/>
  <c r="X13" i="11"/>
  <c r="X36" i="11"/>
  <c r="X37" i="11"/>
  <c r="X27" i="11"/>
  <c r="X62" i="11"/>
  <c r="X61" i="11"/>
  <c r="X64" i="11"/>
  <c r="X47" i="11"/>
  <c r="X19" i="11"/>
  <c r="X63" i="11"/>
  <c r="X60" i="11"/>
  <c r="X65" i="11"/>
  <c r="X69" i="11"/>
  <c r="X55" i="11"/>
  <c r="X10" i="11"/>
  <c r="Y5" i="11"/>
  <c r="Y61" i="11" l="1"/>
  <c r="Y68" i="11"/>
  <c r="Y60" i="11"/>
  <c r="Y66" i="11"/>
  <c r="Y65" i="11"/>
  <c r="Y36" i="11"/>
  <c r="Y11" i="11"/>
  <c r="Y9" i="11"/>
  <c r="Y64" i="11"/>
  <c r="Y28" i="11"/>
  <c r="Y37" i="11"/>
  <c r="Y10" i="11"/>
  <c r="Y27" i="11"/>
  <c r="Y67" i="11"/>
  <c r="Y55" i="11"/>
  <c r="Y7" i="11"/>
  <c r="Z5" i="11"/>
  <c r="Y47" i="11"/>
  <c r="Y69" i="11"/>
  <c r="Y14" i="11"/>
  <c r="Y19" i="11"/>
  <c r="Y63" i="11"/>
  <c r="Y31" i="11"/>
  <c r="Y62" i="11"/>
  <c r="Y32" i="11"/>
  <c r="Y13" i="11"/>
  <c r="Z61" i="11" l="1"/>
  <c r="Z68" i="11"/>
  <c r="Z66" i="11"/>
  <c r="Z10" i="11"/>
  <c r="Z31" i="11"/>
  <c r="Z14" i="11"/>
  <c r="AA5" i="11"/>
  <c r="Z67" i="11"/>
  <c r="Z11" i="11"/>
  <c r="Z69" i="11"/>
  <c r="Z27" i="11"/>
  <c r="Z65" i="11"/>
  <c r="Z9" i="11"/>
  <c r="Z62" i="11"/>
  <c r="Z47" i="11"/>
  <c r="Z7" i="11"/>
  <c r="Z37" i="11"/>
  <c r="Z36" i="11"/>
  <c r="Z60" i="11"/>
  <c r="Z19" i="11"/>
  <c r="Z63" i="11"/>
  <c r="Z13" i="11"/>
  <c r="Z32" i="11"/>
  <c r="Z64" i="11"/>
  <c r="Z55" i="11"/>
  <c r="Z28" i="11"/>
  <c r="AA66" i="11" l="1"/>
  <c r="AA68" i="11"/>
  <c r="AA27" i="11"/>
  <c r="AA63" i="11"/>
  <c r="AA36" i="11"/>
  <c r="AA32" i="11"/>
  <c r="AA65" i="11"/>
  <c r="AA67" i="11"/>
  <c r="AA14" i="11"/>
  <c r="AA55" i="11"/>
  <c r="AA28" i="11"/>
  <c r="AA64" i="11"/>
  <c r="AA9" i="11"/>
  <c r="AA11" i="11"/>
  <c r="AB5" i="11"/>
  <c r="AA37" i="11"/>
  <c r="AA13" i="11"/>
  <c r="AA19" i="11"/>
  <c r="AA62" i="11"/>
  <c r="AA10" i="11"/>
  <c r="AA69" i="11"/>
  <c r="AA61" i="11"/>
  <c r="AA60" i="11"/>
  <c r="AA47" i="11"/>
  <c r="AA7" i="11"/>
  <c r="AA31" i="11"/>
  <c r="AB62" i="11" l="1"/>
  <c r="AB68" i="11"/>
  <c r="AB36" i="11"/>
  <c r="AB37" i="11"/>
  <c r="AC5" i="11"/>
  <c r="AB27" i="11"/>
  <c r="AB28" i="11"/>
  <c r="AB63" i="11"/>
  <c r="AB13" i="11"/>
  <c r="AB19" i="11"/>
  <c r="AB55" i="11"/>
  <c r="AB47" i="11"/>
  <c r="AB64" i="11"/>
  <c r="AB11" i="11"/>
  <c r="AB69" i="11"/>
  <c r="AB14" i="11"/>
  <c r="AB66" i="11"/>
  <c r="AB10" i="11"/>
  <c r="AB31" i="11"/>
  <c r="AB9" i="11"/>
  <c r="AB61" i="11"/>
  <c r="AB32" i="11"/>
  <c r="AB65" i="11"/>
  <c r="AB7" i="11"/>
  <c r="AB60" i="11"/>
  <c r="AB67" i="11"/>
  <c r="AC63" i="11" l="1"/>
  <c r="AC68" i="11"/>
  <c r="AC9" i="11"/>
  <c r="AD5" i="11"/>
  <c r="AC64" i="11"/>
  <c r="AC62" i="11"/>
  <c r="AC61" i="11"/>
  <c r="AC60" i="11"/>
  <c r="AC66" i="11"/>
  <c r="AC32" i="11"/>
  <c r="AC13" i="11"/>
  <c r="AC14" i="11"/>
  <c r="AC7" i="11"/>
  <c r="AC47" i="11"/>
  <c r="AC65" i="11"/>
  <c r="AC19" i="11"/>
  <c r="AC37" i="11"/>
  <c r="AC36" i="11"/>
  <c r="AC69" i="11"/>
  <c r="AC11" i="11"/>
  <c r="AC55" i="11"/>
  <c r="AC28" i="11"/>
  <c r="AC67" i="11"/>
  <c r="AC10" i="11"/>
  <c r="AC31" i="11"/>
  <c r="AC27" i="11"/>
  <c r="AD66" i="11"/>
  <c r="AD62" i="11"/>
  <c r="AD11" i="11"/>
  <c r="AD13" i="11"/>
  <c r="AD36" i="11"/>
  <c r="AD4" i="11"/>
  <c r="AD63" i="11" l="1"/>
  <c r="AD68" i="11"/>
  <c r="AD27" i="11"/>
  <c r="AD55" i="11"/>
  <c r="AD9" i="11"/>
  <c r="AD69" i="11"/>
  <c r="AD47" i="11"/>
  <c r="AD60" i="11"/>
  <c r="AD67" i="11"/>
  <c r="AD32" i="11"/>
  <c r="AD14" i="11"/>
  <c r="AD10" i="11"/>
  <c r="AD19" i="11"/>
  <c r="AD31" i="11"/>
  <c r="AD65" i="11"/>
  <c r="AD61" i="11"/>
  <c r="AD64" i="11"/>
  <c r="AD7" i="11"/>
  <c r="AD37" i="11"/>
  <c r="AD28" i="11"/>
  <c r="AE5" i="11"/>
  <c r="AF5" i="11" l="1"/>
  <c r="AE68" i="11"/>
  <c r="AE69" i="11"/>
  <c r="AE19" i="11"/>
  <c r="AF31" i="11"/>
  <c r="AE37" i="11"/>
  <c r="AE32" i="11"/>
  <c r="AE13" i="11"/>
  <c r="AF28" i="11"/>
  <c r="AF7" i="11"/>
  <c r="AE27" i="11"/>
  <c r="AE67" i="11"/>
  <c r="AE66" i="11"/>
  <c r="AE14" i="11"/>
  <c r="AF10" i="11"/>
  <c r="AE9" i="11"/>
  <c r="AF9" i="11"/>
  <c r="AE28" i="11"/>
  <c r="AE55" i="11"/>
  <c r="AF27" i="11"/>
  <c r="AE31" i="11"/>
  <c r="AE11" i="11"/>
  <c r="AF19" i="11"/>
  <c r="AE63" i="11"/>
  <c r="AE10" i="11"/>
  <c r="AE64" i="11"/>
  <c r="AE62" i="11"/>
  <c r="AF13" i="11"/>
  <c r="AE47" i="11"/>
  <c r="AE36" i="11"/>
  <c r="AE61" i="11"/>
  <c r="AF11" i="11"/>
  <c r="AE7" i="11"/>
  <c r="AE65" i="11"/>
  <c r="AE60" i="11"/>
  <c r="AF32" i="11"/>
  <c r="AF66" i="11"/>
  <c r="AF60" i="11"/>
  <c r="AF61" i="11"/>
  <c r="AF62" i="11"/>
  <c r="AF37" i="11"/>
  <c r="AF55" i="11"/>
  <c r="AF67" i="11"/>
  <c r="AF64" i="11"/>
  <c r="AF47" i="11"/>
  <c r="AF69" i="11"/>
  <c r="AG5" i="11"/>
  <c r="AG68" i="11" s="1"/>
  <c r="AF36" i="11"/>
  <c r="AF63" i="11"/>
  <c r="AF65" i="11"/>
  <c r="AF14" i="11" l="1"/>
  <c r="AF68" i="11"/>
  <c r="AG66" i="11"/>
  <c r="AG60" i="11"/>
  <c r="AG61" i="11"/>
  <c r="AG62" i="11"/>
  <c r="AG13" i="11"/>
  <c r="AH5" i="11"/>
  <c r="AG65" i="11"/>
  <c r="AG11" i="11"/>
  <c r="AG32" i="11"/>
  <c r="AG47" i="11"/>
  <c r="AG9" i="11"/>
  <c r="AG67" i="11"/>
  <c r="AG10" i="11"/>
  <c r="AG31" i="11"/>
  <c r="AG28" i="11"/>
  <c r="AG37" i="11"/>
  <c r="AG27" i="11"/>
  <c r="AG55" i="11"/>
  <c r="AG19" i="11"/>
  <c r="AG14" i="11"/>
  <c r="AG7" i="11"/>
  <c r="AG69" i="11"/>
  <c r="AG64" i="11"/>
  <c r="AG63" i="11"/>
  <c r="AG36" i="11"/>
  <c r="AH9" i="11" l="1"/>
  <c r="AH68" i="11"/>
  <c r="AH66" i="11"/>
  <c r="AH60" i="11"/>
  <c r="AH61" i="11"/>
  <c r="AH62" i="11"/>
  <c r="AH64" i="11"/>
  <c r="AH28" i="11"/>
  <c r="AH31" i="11"/>
  <c r="AH19" i="11"/>
  <c r="AH14" i="11"/>
  <c r="AH47" i="11"/>
  <c r="AH55" i="11"/>
  <c r="AH11" i="11"/>
  <c r="AH65" i="11"/>
  <c r="AH67" i="11"/>
  <c r="AH36" i="11"/>
  <c r="AH27" i="11"/>
  <c r="AH13" i="11"/>
  <c r="AH37" i="11"/>
  <c r="AH69" i="11"/>
  <c r="AH63" i="11"/>
  <c r="AI5" i="11"/>
  <c r="AI68" i="11" s="1"/>
  <c r="AH32" i="11"/>
  <c r="AH7" i="11"/>
  <c r="AH10" i="11"/>
  <c r="AI66" i="11" l="1"/>
  <c r="AI60" i="11"/>
  <c r="AI61" i="11"/>
  <c r="AI62" i="11"/>
  <c r="AI10" i="11"/>
  <c r="AI13" i="11"/>
  <c r="AI37" i="11"/>
  <c r="AI19" i="11"/>
  <c r="AI7" i="11"/>
  <c r="AI31" i="11"/>
  <c r="AI64" i="11"/>
  <c r="AI14" i="11"/>
  <c r="AI28" i="11"/>
  <c r="AI67" i="11"/>
  <c r="AI36" i="11"/>
  <c r="AI69" i="11"/>
  <c r="AI32" i="11"/>
  <c r="AI47" i="11"/>
  <c r="AI11" i="11"/>
  <c r="AI63" i="11"/>
  <c r="AI27" i="11"/>
  <c r="AI9" i="11"/>
  <c r="AJ5" i="11"/>
  <c r="AJ68" i="11" s="1"/>
  <c r="AI55" i="11"/>
  <c r="AI65" i="11"/>
  <c r="AJ66" i="11" l="1"/>
  <c r="AJ60" i="11"/>
  <c r="AJ62" i="11"/>
  <c r="AJ61" i="11"/>
  <c r="AJ9" i="11"/>
  <c r="AJ65" i="11"/>
  <c r="AJ69" i="11"/>
  <c r="AJ55" i="11"/>
  <c r="AJ28" i="11"/>
  <c r="AJ67" i="11"/>
  <c r="AJ27" i="11"/>
  <c r="AJ31" i="11"/>
  <c r="AJ13" i="11"/>
  <c r="AJ63" i="11"/>
  <c r="AJ10" i="11"/>
  <c r="AJ11" i="11"/>
  <c r="AJ64" i="11"/>
  <c r="AJ37" i="11"/>
  <c r="AJ7" i="11"/>
  <c r="AJ47" i="11"/>
  <c r="AJ14" i="11"/>
  <c r="AJ32" i="11"/>
  <c r="AK5" i="11"/>
  <c r="AK68" i="11" s="1"/>
  <c r="AJ19" i="11"/>
  <c r="AJ36" i="11"/>
  <c r="AK66" i="11" l="1"/>
  <c r="AK60" i="11"/>
  <c r="AK61" i="11"/>
  <c r="AK62" i="11"/>
  <c r="AK10" i="11"/>
  <c r="AK13" i="11"/>
  <c r="AK67" i="11"/>
  <c r="AK19" i="11"/>
  <c r="AK37" i="11"/>
  <c r="AK63" i="11"/>
  <c r="AK28" i="11"/>
  <c r="AK14" i="11"/>
  <c r="AK31" i="11"/>
  <c r="AK47" i="11"/>
  <c r="AK55" i="11"/>
  <c r="AK32" i="11"/>
  <c r="AK7" i="11"/>
  <c r="AL5" i="11"/>
  <c r="AL68" i="11" s="1"/>
  <c r="AK9" i="11"/>
  <c r="AK36" i="11"/>
  <c r="AK64" i="11"/>
  <c r="AK11" i="11"/>
  <c r="AK69" i="11"/>
  <c r="AK27" i="11"/>
  <c r="AK4" i="11"/>
  <c r="AK65" i="11"/>
  <c r="AL66" i="11" l="1"/>
  <c r="AL60" i="11"/>
  <c r="AL61" i="11"/>
  <c r="AL62" i="11"/>
  <c r="AM5" i="11"/>
  <c r="AM68" i="11" s="1"/>
  <c r="AL11" i="11"/>
  <c r="AL28" i="11"/>
  <c r="AL31" i="11"/>
  <c r="AL27" i="11"/>
  <c r="AL47" i="11"/>
  <c r="AL14" i="11"/>
  <c r="AL55" i="11"/>
  <c r="AL65" i="11"/>
  <c r="AL64" i="11"/>
  <c r="AL13" i="11"/>
  <c r="AL36" i="11"/>
  <c r="AL63" i="11"/>
  <c r="AL19" i="11"/>
  <c r="AL7" i="11"/>
  <c r="AL10" i="11"/>
  <c r="AL9" i="11"/>
  <c r="AL37" i="11"/>
  <c r="AL67" i="11"/>
  <c r="AL32" i="11"/>
  <c r="AL69" i="11"/>
  <c r="AM66" i="11" l="1"/>
  <c r="AM60" i="11"/>
  <c r="AM61" i="11"/>
  <c r="AM62" i="11"/>
  <c r="AM31" i="11"/>
  <c r="AM64" i="11"/>
  <c r="AM9" i="11"/>
  <c r="AM19" i="11"/>
  <c r="AM32" i="11"/>
  <c r="AM69" i="11"/>
  <c r="AM36" i="11"/>
  <c r="AM7" i="11"/>
  <c r="AM10" i="11"/>
  <c r="AM37" i="11"/>
  <c r="AM13" i="11"/>
  <c r="AM28" i="11"/>
  <c r="AM67" i="11"/>
  <c r="AM47" i="11"/>
  <c r="AM63" i="11"/>
  <c r="AM14" i="11"/>
  <c r="AM55" i="11"/>
  <c r="AM27" i="11"/>
  <c r="AN5" i="11"/>
  <c r="AN68" i="11" s="1"/>
  <c r="AM11" i="11"/>
  <c r="AM65" i="11"/>
  <c r="AN66" i="11" l="1"/>
  <c r="AN61" i="11"/>
  <c r="AN62" i="11"/>
  <c r="AN60" i="11"/>
  <c r="AN10" i="11"/>
  <c r="AN67" i="11"/>
  <c r="AN69" i="11"/>
  <c r="AN64" i="11"/>
  <c r="AN28" i="11"/>
  <c r="AN63" i="11"/>
  <c r="AN11" i="11"/>
  <c r="AN27" i="11"/>
  <c r="AN14" i="11"/>
  <c r="AN7" i="11"/>
  <c r="AN13" i="11"/>
  <c r="AN55" i="11"/>
  <c r="AN36" i="11"/>
  <c r="AN32" i="11"/>
  <c r="AO5" i="11"/>
  <c r="AO68" i="11" s="1"/>
  <c r="AN37" i="11"/>
  <c r="AN9" i="11"/>
  <c r="AN47" i="11"/>
  <c r="AN31" i="11"/>
  <c r="AN19" i="11"/>
  <c r="AN65" i="11"/>
  <c r="AO66" i="11" l="1"/>
  <c r="AO60" i="11"/>
  <c r="AO61" i="11"/>
  <c r="AO62" i="11"/>
  <c r="AO55" i="11"/>
  <c r="AO11" i="11"/>
  <c r="AO31" i="11"/>
  <c r="AO63" i="11"/>
  <c r="AO28" i="11"/>
  <c r="AO65" i="11"/>
  <c r="AO27" i="11"/>
  <c r="AP5" i="11"/>
  <c r="AP68" i="11" s="1"/>
  <c r="AO47" i="11"/>
  <c r="AO14" i="11"/>
  <c r="AO36" i="11"/>
  <c r="AO69" i="11"/>
  <c r="AO37" i="11"/>
  <c r="AO9" i="11"/>
  <c r="AO10" i="11"/>
  <c r="AO67" i="11"/>
  <c r="AO13" i="11"/>
  <c r="AO32" i="11"/>
  <c r="AO64" i="11"/>
  <c r="AO7" i="11"/>
  <c r="AO19" i="11"/>
  <c r="AP66" i="11" l="1"/>
  <c r="AP60" i="11"/>
  <c r="AP61" i="11"/>
  <c r="AP62" i="11"/>
  <c r="AP37" i="11"/>
  <c r="AP36" i="11"/>
  <c r="AQ5" i="11"/>
  <c r="AQ68" i="11" s="1"/>
  <c r="AP7" i="11"/>
  <c r="AP19" i="11"/>
  <c r="AP64" i="11"/>
  <c r="AP27" i="11"/>
  <c r="AP9" i="11"/>
  <c r="AP67" i="11"/>
  <c r="AP11" i="11"/>
  <c r="AP28" i="11"/>
  <c r="AP14" i="11"/>
  <c r="AP65" i="11"/>
  <c r="AP31" i="11"/>
  <c r="AP13" i="11"/>
  <c r="AP32" i="11"/>
  <c r="AP69" i="11"/>
  <c r="AP55" i="11"/>
  <c r="AP63" i="11"/>
  <c r="AP47" i="11"/>
  <c r="AP10" i="11"/>
  <c r="AQ66" i="11" l="1"/>
  <c r="AQ60" i="11"/>
  <c r="AQ61" i="11"/>
  <c r="AQ62" i="11"/>
  <c r="AQ28" i="11"/>
  <c r="AQ9" i="11"/>
  <c r="AQ13" i="11"/>
  <c r="AQ55" i="11"/>
  <c r="AQ64" i="11"/>
  <c r="AQ27" i="11"/>
  <c r="AQ32" i="11"/>
  <c r="AQ65" i="11"/>
  <c r="AQ67" i="11"/>
  <c r="AQ14" i="11"/>
  <c r="AQ69" i="11"/>
  <c r="AQ19" i="11"/>
  <c r="AQ47" i="11"/>
  <c r="AQ37" i="11"/>
  <c r="AQ10" i="11"/>
  <c r="AQ63" i="11"/>
  <c r="AQ7" i="11"/>
  <c r="AQ31" i="11"/>
  <c r="AQ36" i="11"/>
  <c r="AR5" i="11"/>
  <c r="AR68" i="11" s="1"/>
  <c r="AQ11" i="11"/>
  <c r="AR66" i="11" l="1"/>
  <c r="AR60" i="11"/>
  <c r="AR61" i="11"/>
  <c r="AR62" i="11"/>
  <c r="AR31" i="11"/>
  <c r="AR27" i="11"/>
  <c r="AR63" i="11"/>
  <c r="AS5" i="11"/>
  <c r="AS68" i="11" s="1"/>
  <c r="AR4" i="11"/>
  <c r="AR47" i="11"/>
  <c r="AR67" i="11"/>
  <c r="AR9" i="11"/>
  <c r="AR14" i="11"/>
  <c r="AR37" i="11"/>
  <c r="AR11" i="11"/>
  <c r="AR32" i="11"/>
  <c r="AR13" i="11"/>
  <c r="AR69" i="11"/>
  <c r="AR65" i="11"/>
  <c r="AR36" i="11"/>
  <c r="AR19" i="11"/>
  <c r="AR28" i="11"/>
  <c r="AR64" i="11"/>
  <c r="AR7" i="11"/>
  <c r="AR55" i="11"/>
  <c r="AR10" i="11"/>
  <c r="AS66" i="11" l="1"/>
  <c r="AS60" i="11"/>
  <c r="AS61" i="11"/>
  <c r="AS62" i="11"/>
  <c r="AS10" i="11"/>
  <c r="AS13" i="11"/>
  <c r="AS31" i="11"/>
  <c r="AS67" i="11"/>
  <c r="AS32" i="11"/>
  <c r="AS28" i="11"/>
  <c r="AS27" i="11"/>
  <c r="AS7" i="11"/>
  <c r="AS11" i="11"/>
  <c r="AS64" i="11"/>
  <c r="AS36" i="11"/>
  <c r="AS69" i="11"/>
  <c r="AS47" i="11"/>
  <c r="AS14" i="11"/>
  <c r="AS19" i="11"/>
  <c r="AS63" i="11"/>
  <c r="AT5" i="11"/>
  <c r="AT68" i="11" s="1"/>
  <c r="AS55" i="11"/>
  <c r="AS9" i="11"/>
  <c r="AS37" i="11"/>
  <c r="AS65" i="11"/>
  <c r="AT66" i="11" l="1"/>
  <c r="AT60" i="11"/>
  <c r="AT61" i="11"/>
  <c r="AT62" i="11"/>
  <c r="AT63" i="11"/>
  <c r="AT7" i="11"/>
  <c r="AT65" i="11"/>
  <c r="AT55" i="11"/>
  <c r="AT64" i="11"/>
  <c r="AT13" i="11"/>
  <c r="AT47" i="11"/>
  <c r="AT37" i="11"/>
  <c r="AT11" i="11"/>
  <c r="AT28" i="11"/>
  <c r="AT10" i="11"/>
  <c r="AU5" i="11"/>
  <c r="AU68" i="11" s="1"/>
  <c r="AT36" i="11"/>
  <c r="AT9" i="11"/>
  <c r="AT32" i="11"/>
  <c r="AT31" i="11"/>
  <c r="AT27" i="11"/>
  <c r="AT14" i="11"/>
  <c r="AT19" i="11"/>
  <c r="AT67" i="11"/>
  <c r="AT69" i="11"/>
  <c r="AU66" i="11" l="1"/>
  <c r="AU60" i="11"/>
  <c r="AU61" i="11"/>
  <c r="AU62" i="11"/>
  <c r="AU28" i="11"/>
  <c r="AU67" i="11"/>
  <c r="AV5" i="11"/>
  <c r="AV68" i="11" s="1"/>
  <c r="AU14" i="11"/>
  <c r="AU27" i="11"/>
  <c r="AU65" i="11"/>
  <c r="AU9" i="11"/>
  <c r="AU37" i="11"/>
  <c r="AU64" i="11"/>
  <c r="AU31" i="11"/>
  <c r="AU19" i="11"/>
  <c r="AU36" i="11"/>
  <c r="AU32" i="11"/>
  <c r="AU11" i="11"/>
  <c r="AU63" i="11"/>
  <c r="AU10" i="11"/>
  <c r="AU69" i="11"/>
  <c r="AU13" i="11"/>
  <c r="AU47" i="11"/>
  <c r="AU7" i="11"/>
  <c r="AU55" i="11"/>
  <c r="AV66" i="11" l="1"/>
  <c r="AV62" i="11"/>
  <c r="AV60" i="11"/>
  <c r="AV61" i="11"/>
  <c r="AV28" i="11"/>
  <c r="AV9" i="11"/>
  <c r="AV31" i="11"/>
  <c r="AV13" i="11"/>
  <c r="AV69" i="11"/>
  <c r="AV11" i="11"/>
  <c r="AV64" i="11"/>
  <c r="AW5" i="11"/>
  <c r="AW68" i="11" s="1"/>
  <c r="AV14" i="11"/>
  <c r="AV63" i="11"/>
  <c r="AV65" i="11"/>
  <c r="AV55" i="11"/>
  <c r="AV19" i="11"/>
  <c r="AV67" i="11"/>
  <c r="AV47" i="11"/>
  <c r="AV37" i="11"/>
  <c r="AV32" i="11"/>
  <c r="AV36" i="11"/>
  <c r="AV7" i="11"/>
  <c r="AV27" i="11"/>
  <c r="AV10" i="11"/>
  <c r="AW66" i="11" l="1"/>
  <c r="AW60" i="11"/>
  <c r="AW61" i="11"/>
  <c r="AW62" i="11"/>
  <c r="AW37" i="11"/>
  <c r="AW32" i="11"/>
  <c r="AW13" i="11"/>
  <c r="AW19" i="11"/>
  <c r="AW64" i="11"/>
  <c r="AW47" i="11"/>
  <c r="AW63" i="11"/>
  <c r="AW69" i="11"/>
  <c r="AW55" i="11"/>
  <c r="AW67" i="11"/>
  <c r="AW65" i="11"/>
  <c r="AX5" i="11"/>
  <c r="AX68" i="11" s="1"/>
  <c r="AW27" i="11"/>
  <c r="AW36" i="11"/>
  <c r="AW14" i="11"/>
  <c r="AW28" i="11"/>
  <c r="AW10" i="11"/>
  <c r="AW11" i="11"/>
  <c r="AW9" i="11"/>
  <c r="AW31" i="11"/>
  <c r="AW7" i="11"/>
  <c r="AX66" i="11" l="1"/>
  <c r="AX60" i="11"/>
  <c r="AX61" i="11"/>
  <c r="AX62" i="11"/>
  <c r="AX64" i="11"/>
  <c r="AX9" i="11"/>
  <c r="AX19" i="11"/>
  <c r="AX27" i="11"/>
  <c r="AX63" i="11"/>
  <c r="AX14" i="11"/>
  <c r="AX37" i="11"/>
  <c r="AX55" i="11"/>
  <c r="AX69" i="11"/>
  <c r="AX10" i="11"/>
  <c r="AX28" i="11"/>
  <c r="AX36" i="11"/>
  <c r="AX11" i="11"/>
  <c r="AX13" i="11"/>
  <c r="AY5" i="11"/>
  <c r="AY68" i="11" s="1"/>
  <c r="AX31" i="11"/>
  <c r="AX47" i="11"/>
  <c r="AX7" i="11"/>
  <c r="AX67" i="11"/>
  <c r="AX32" i="11"/>
  <c r="AX65" i="11"/>
  <c r="AY66" i="11" l="1"/>
  <c r="AY60" i="11"/>
  <c r="AY61" i="11"/>
  <c r="AY62" i="11"/>
  <c r="AY19" i="11"/>
  <c r="AY9" i="11"/>
  <c r="AY7" i="11"/>
  <c r="AZ5" i="11"/>
  <c r="AZ68" i="11" s="1"/>
  <c r="AY11" i="11"/>
  <c r="AY27" i="11"/>
  <c r="AY63" i="11"/>
  <c r="AY37" i="11"/>
  <c r="AY69" i="11"/>
  <c r="AY65" i="11"/>
  <c r="AY32" i="11"/>
  <c r="AY28" i="11"/>
  <c r="AY36" i="11"/>
  <c r="AY13" i="11"/>
  <c r="AY47" i="11"/>
  <c r="AY67" i="11"/>
  <c r="AY64" i="11"/>
  <c r="AY55" i="11"/>
  <c r="AY10" i="11"/>
  <c r="AY31" i="11"/>
  <c r="AY14" i="11"/>
  <c r="AY4" i="11"/>
  <c r="AZ66" i="11" l="1"/>
  <c r="AZ62" i="11"/>
  <c r="AZ61" i="11"/>
  <c r="AZ60" i="11"/>
  <c r="AZ10" i="11"/>
  <c r="AZ36" i="11"/>
  <c r="AZ63" i="11"/>
  <c r="AZ13" i="11"/>
  <c r="AZ7" i="11"/>
  <c r="AZ32" i="11"/>
  <c r="AZ55" i="11"/>
  <c r="AZ14" i="11"/>
  <c r="AZ19" i="11"/>
  <c r="AZ11" i="11"/>
  <c r="AZ47" i="11"/>
  <c r="AZ67" i="11"/>
  <c r="BA5" i="11"/>
  <c r="BA68" i="11" s="1"/>
  <c r="AZ28" i="11"/>
  <c r="AZ27" i="11"/>
  <c r="AZ31" i="11"/>
  <c r="AZ37" i="11"/>
  <c r="AZ9" i="11"/>
  <c r="AZ64" i="11"/>
  <c r="AZ69" i="11"/>
  <c r="AZ65" i="11"/>
  <c r="BA66" i="11" l="1"/>
  <c r="BA60" i="11"/>
  <c r="BA61" i="11"/>
  <c r="BA62" i="11"/>
  <c r="BA31" i="11"/>
  <c r="BA14" i="11"/>
  <c r="BA47" i="11"/>
  <c r="BA11" i="11"/>
  <c r="BA65" i="11"/>
  <c r="BA37" i="11"/>
  <c r="BB5" i="11"/>
  <c r="BB68" i="11" s="1"/>
  <c r="BA64" i="11"/>
  <c r="BA7" i="11"/>
  <c r="BA63" i="11"/>
  <c r="BA28" i="11"/>
  <c r="BA10" i="11"/>
  <c r="BA27" i="11"/>
  <c r="BA36" i="11"/>
  <c r="BA9" i="11"/>
  <c r="BA13" i="11"/>
  <c r="BA69" i="11"/>
  <c r="BA32" i="11"/>
  <c r="BA55" i="11"/>
  <c r="BA67" i="11"/>
  <c r="BA19" i="11"/>
  <c r="BB66" i="11" l="1"/>
  <c r="BB60" i="11"/>
  <c r="BB61" i="11"/>
  <c r="BB62" i="11"/>
  <c r="BB32" i="11"/>
  <c r="BB27" i="11"/>
  <c r="BB9" i="11"/>
  <c r="BC5" i="11"/>
  <c r="BC68" i="11" s="1"/>
  <c r="BB7" i="11"/>
  <c r="BB19" i="11"/>
  <c r="BB67" i="11"/>
  <c r="BB65" i="11"/>
  <c r="BB63" i="11"/>
  <c r="BB11" i="11"/>
  <c r="BB37" i="11"/>
  <c r="BB31" i="11"/>
  <c r="BB55" i="11"/>
  <c r="BB36" i="11"/>
  <c r="BB13" i="11"/>
  <c r="BB10" i="11"/>
  <c r="BB69" i="11"/>
  <c r="BB64" i="11"/>
  <c r="BB14" i="11"/>
  <c r="BB47" i="11"/>
  <c r="BB28" i="11"/>
  <c r="BC66" i="11" l="1"/>
  <c r="BC60" i="11"/>
  <c r="BC61" i="11"/>
  <c r="BC62" i="11"/>
  <c r="BC31" i="11"/>
  <c r="BD5" i="11"/>
  <c r="BC19" i="11"/>
  <c r="BC63" i="11"/>
  <c r="BC14" i="11"/>
  <c r="BC27" i="11"/>
  <c r="BC7" i="11"/>
  <c r="BC65" i="11"/>
  <c r="BC67" i="11"/>
  <c r="BC9" i="11"/>
  <c r="BC28" i="11"/>
  <c r="BC37" i="11"/>
  <c r="BC69" i="11"/>
  <c r="BC13" i="11"/>
  <c r="BC64" i="11"/>
  <c r="BC47" i="11"/>
  <c r="BC55" i="11"/>
  <c r="BC10" i="11"/>
  <c r="BC36" i="11"/>
  <c r="BC11" i="11"/>
  <c r="BC32" i="11"/>
  <c r="BD28" i="11" l="1"/>
  <c r="BD68" i="11"/>
  <c r="BD37" i="11"/>
  <c r="BD27" i="11"/>
  <c r="BD11" i="11"/>
  <c r="BD66" i="11"/>
  <c r="BD60" i="11"/>
  <c r="BD61" i="11"/>
  <c r="BD62" i="11"/>
  <c r="BD65" i="11"/>
  <c r="BD7" i="11"/>
  <c r="BD63" i="11"/>
  <c r="BD10" i="11"/>
  <c r="BD69" i="11"/>
  <c r="BD14" i="11"/>
  <c r="BD67" i="11"/>
  <c r="BD47" i="11"/>
  <c r="BD13" i="11"/>
  <c r="BD31" i="11"/>
  <c r="BD36" i="11"/>
  <c r="BD32" i="11"/>
  <c r="BD55" i="11"/>
  <c r="BD19" i="11"/>
  <c r="BD64" i="11"/>
  <c r="BE5" i="11"/>
  <c r="BE68" i="11" s="1"/>
  <c r="BD9" i="11"/>
  <c r="BE66" i="11" l="1"/>
  <c r="BE60" i="11"/>
  <c r="BE61" i="11"/>
  <c r="BE62" i="11"/>
  <c r="BE19" i="11"/>
  <c r="BE65" i="11"/>
  <c r="BE63" i="11"/>
  <c r="BE11" i="11"/>
  <c r="BE7" i="11"/>
  <c r="BE69" i="11"/>
  <c r="BE9" i="11"/>
  <c r="BE10" i="11"/>
  <c r="BF5" i="11"/>
  <c r="BF68" i="11" s="1"/>
  <c r="BE31" i="11"/>
  <c r="BE36" i="11"/>
  <c r="BE64" i="11"/>
  <c r="BE27" i="11"/>
  <c r="BE55" i="11"/>
  <c r="BE47" i="11"/>
  <c r="BE28" i="11"/>
  <c r="BE32" i="11"/>
  <c r="BE13" i="11"/>
  <c r="BE37" i="11"/>
  <c r="BE67" i="11"/>
  <c r="BE14" i="11"/>
  <c r="BF66" i="11" l="1"/>
  <c r="BF60" i="11"/>
  <c r="BF61" i="11"/>
  <c r="BF62" i="11"/>
  <c r="BF27" i="11"/>
  <c r="BG5" i="11"/>
  <c r="BF19" i="11"/>
  <c r="BF67" i="11"/>
  <c r="BF55" i="11"/>
  <c r="BF9" i="11"/>
  <c r="BF36" i="11"/>
  <c r="BF4" i="11"/>
  <c r="BF69" i="11"/>
  <c r="BF11" i="11"/>
  <c r="BF63" i="11"/>
  <c r="BF28" i="11"/>
  <c r="BF14" i="11"/>
  <c r="BF37" i="11"/>
  <c r="BF13" i="11"/>
  <c r="BF7" i="11"/>
  <c r="BF32" i="11"/>
  <c r="BF65" i="11"/>
  <c r="BF31" i="11"/>
  <c r="BF47" i="11"/>
  <c r="BF64" i="11"/>
  <c r="BF10" i="11"/>
  <c r="BG63" i="11" l="1"/>
  <c r="BG68" i="11"/>
  <c r="BG47" i="11"/>
  <c r="BG32" i="11"/>
  <c r="BG27" i="11"/>
  <c r="BG14" i="11"/>
  <c r="BG31" i="11"/>
  <c r="BG55" i="11"/>
  <c r="BG67" i="11"/>
  <c r="BG37" i="11"/>
  <c r="BG19" i="11"/>
  <c r="BG11" i="11"/>
  <c r="BH5" i="11"/>
  <c r="BG65" i="11"/>
  <c r="BG13" i="11"/>
  <c r="BG36" i="11"/>
  <c r="BG10" i="11"/>
  <c r="BG64" i="11"/>
  <c r="BG28" i="11"/>
  <c r="BG9" i="11"/>
  <c r="BG7" i="11"/>
  <c r="BG69" i="11"/>
  <c r="BG66" i="11"/>
  <c r="BG60" i="11"/>
  <c r="BG61" i="11"/>
  <c r="BG62" i="11"/>
  <c r="BH60" i="11" l="1"/>
  <c r="BH68" i="11"/>
  <c r="BH62" i="11"/>
  <c r="BH67" i="11"/>
  <c r="BH37" i="11"/>
  <c r="BH69" i="11"/>
  <c r="BH32" i="11"/>
  <c r="BH61" i="11"/>
  <c r="BH36" i="11"/>
  <c r="BH55" i="11"/>
  <c r="BH19" i="11"/>
  <c r="BH47" i="11"/>
  <c r="BI5" i="11"/>
  <c r="BH66" i="11"/>
  <c r="BH11" i="11"/>
  <c r="BH27" i="11"/>
  <c r="BH64" i="11"/>
  <c r="BH13" i="11"/>
  <c r="BH9" i="11"/>
  <c r="BH65" i="11"/>
  <c r="BH7" i="11"/>
  <c r="BH31" i="11"/>
  <c r="BH10" i="11"/>
  <c r="BH14" i="11"/>
  <c r="BH63" i="11"/>
  <c r="BH28" i="11"/>
  <c r="BI62" i="11" l="1"/>
  <c r="BI68" i="11"/>
  <c r="BI13" i="11"/>
  <c r="BI67" i="11"/>
  <c r="BI61" i="11"/>
  <c r="BI28" i="11"/>
  <c r="BI27" i="11"/>
  <c r="BI66" i="11"/>
  <c r="BI19" i="11"/>
  <c r="BI69" i="11"/>
  <c r="BJ5" i="11"/>
  <c r="BI9" i="11"/>
  <c r="BI55" i="11"/>
  <c r="BI7" i="11"/>
  <c r="BI31" i="11"/>
  <c r="BI65" i="11"/>
  <c r="BI47" i="11"/>
  <c r="BI63" i="11"/>
  <c r="BI60" i="11"/>
  <c r="BI11" i="11"/>
  <c r="BI64" i="11"/>
  <c r="BI14" i="11"/>
  <c r="BI36" i="11"/>
  <c r="BI10" i="11"/>
  <c r="BI37" i="11"/>
  <c r="BI32" i="11"/>
  <c r="BJ61" i="11" l="1"/>
  <c r="BJ68" i="11"/>
  <c r="BJ66" i="11"/>
  <c r="BJ32" i="11"/>
  <c r="BJ60" i="11"/>
  <c r="BJ27" i="11"/>
  <c r="BJ31" i="11"/>
  <c r="BJ55" i="11"/>
  <c r="BJ14" i="11"/>
  <c r="BJ7" i="11"/>
  <c r="BJ9" i="11"/>
  <c r="BJ36" i="11"/>
  <c r="BJ10" i="11"/>
  <c r="BJ28" i="11"/>
  <c r="BJ11" i="11"/>
  <c r="BK5" i="11"/>
  <c r="BJ19" i="11"/>
  <c r="BJ67" i="11"/>
  <c r="BJ64" i="11"/>
  <c r="BJ65" i="11"/>
  <c r="BJ37" i="11"/>
  <c r="BJ63" i="11"/>
  <c r="BJ69" i="11"/>
  <c r="BJ13" i="11"/>
  <c r="BJ62" i="11"/>
  <c r="BJ47" i="11"/>
  <c r="BK14" i="11" l="1"/>
  <c r="BK68" i="11"/>
  <c r="BK37" i="11"/>
  <c r="BK64" i="11"/>
  <c r="BK36" i="11"/>
  <c r="BK28" i="11"/>
  <c r="BK65" i="11"/>
  <c r="BK9" i="11"/>
  <c r="BK10" i="11"/>
  <c r="BK55" i="11"/>
  <c r="BK13" i="11"/>
  <c r="BL5" i="11"/>
  <c r="BK19" i="11"/>
  <c r="BK62" i="11"/>
  <c r="BK11" i="11"/>
  <c r="BK69" i="11"/>
  <c r="BK47" i="11"/>
  <c r="BK60" i="11"/>
  <c r="BK67" i="11"/>
  <c r="BK63" i="11"/>
  <c r="BK7" i="11"/>
  <c r="BK66" i="11"/>
  <c r="BK27" i="11"/>
  <c r="BK61" i="11"/>
  <c r="BK31" i="11"/>
  <c r="BK32" i="11"/>
  <c r="BL66" i="11" l="1"/>
  <c r="BL68" i="11"/>
  <c r="BL11" i="11"/>
  <c r="BL28" i="11"/>
  <c r="BL60" i="11"/>
  <c r="BL7" i="11"/>
  <c r="BL32" i="11"/>
  <c r="BL13" i="11"/>
  <c r="BL27" i="11"/>
  <c r="BL47" i="11"/>
  <c r="BL37" i="11"/>
  <c r="BL65" i="11"/>
  <c r="BL36" i="11"/>
  <c r="BL55" i="11"/>
  <c r="BL63" i="11"/>
  <c r="BL14" i="11"/>
  <c r="BL10" i="11"/>
  <c r="BL62" i="11"/>
  <c r="BL69" i="11"/>
  <c r="BL67" i="11"/>
  <c r="BL64" i="11"/>
  <c r="BL61" i="11"/>
  <c r="BL9" i="11"/>
  <c r="BL19" i="11"/>
  <c r="BL31" i="11"/>
</calcChain>
</file>

<file path=xl/sharedStrings.xml><?xml version="1.0" encoding="utf-8"?>
<sst xmlns="http://schemas.openxmlformats.org/spreadsheetml/2006/main" count="203" uniqueCount="97">
  <si>
    <t>About This Template</t>
  </si>
  <si>
    <t>Guide for Screen Readers</t>
  </si>
  <si>
    <t>This is an empty row</t>
  </si>
  <si>
    <t>No. Days</t>
  </si>
  <si>
    <t>Category</t>
  </si>
  <si>
    <t>Milestone</t>
  </si>
  <si>
    <t>Assigned To</t>
  </si>
  <si>
    <t>Progress</t>
  </si>
  <si>
    <t>Start</t>
  </si>
  <si>
    <t>Scrolling Increment:</t>
  </si>
  <si>
    <t>Med Risk</t>
  </si>
  <si>
    <t>Low Risk</t>
  </si>
  <si>
    <t>High Risk</t>
  </si>
  <si>
    <t>On Track</t>
  </si>
  <si>
    <t>Project Start Date:</t>
  </si>
  <si>
    <t>Legend:</t>
  </si>
  <si>
    <t>Unassigned</t>
  </si>
  <si>
    <t>Milestone Description</t>
  </si>
  <si>
    <t>To add more data, Insert new rows ABOVE this one</t>
  </si>
  <si>
    <t>Enter Company Name in cell B2.
A legend is in cells I2 through AC2.</t>
  </si>
  <si>
    <t>A Scrolling Increment is in cell F4. 
Months for the dates in row 5 are displayed starting in cells I4 through cell BL4.
Do not modify these cells. They are auto updated based on the project start date in cell F3.</t>
  </si>
  <si>
    <t>Cells I5 through BL5 contain the day number of the month for the Month represented in the cell block above each date cell and are auto calculated.
Do not modify these cells.
Today's date is outlined in Red (hex #AD3815) from today's date in row 5 through the entire date column to the end of the project schedule.</t>
  </si>
  <si>
    <t>A scrollbar is in cells I6 through BL6. The increment for paging through the data is defined as 2 pages at a time and can be configured in the settings for the control bar. 
To jump forward or backward in the timeline, enter a value of 0 or higher in cell F4.
A value of 0 takes you to the beginning of the chart.</t>
  </si>
  <si>
    <t>This row contains headers for the project schedule that follows below them. 
Navigate from B7 through BL7 to hear the content. The first letter of each day of the week for the date above that heading, starts in cell I7 and continues through cell BL7.
All project timeline charting is auto generated based on the category, start date and number of days entered in the Milestones table.</t>
  </si>
  <si>
    <t>Enter Project information starting in cell B9 through cell G9. 
Sample data is in cells B9 through G33.
Enter Milestone Description, select a Category from the drop-down list, assign someone to the item, enter the progress, start date and number of days for the task to start charting.
The next instruction is in cell A34.</t>
  </si>
  <si>
    <t xml:space="preserve">This template provides a simple way to create a Gantt chart to help visualize and track your project. Simply enter your tasks description, select a category of Goal, Milestone, On Track, Low Risk, Med Risk, High Risk, Progress as a percent of task completion, a Start Date and Number of days to complete the task. The Gantt chart fills in and is color coded to help distinguish the various categories. A scroll bar allows you to scroll through the timeline. Insert new tasks by inserting new rows.
</t>
  </si>
  <si>
    <t>This is the last instruction in this worksheet.</t>
  </si>
  <si>
    <t>Create a Gantt Chart in this worksheet.
Enter title of this project in cell B1. 
Legend title is in cell I1.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</si>
  <si>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F3 or allow the sample formula to find the smallest date value from the Gantt Data table.  
Project Start Date: label is in cell D3.</t>
  </si>
  <si>
    <t xml:space="preserve">Do not delete this row. This row is hidden to preserve a formula that is used to highlight the current day within the project schedule. </t>
  </si>
  <si>
    <t>This row marks the end of the Gantt milestone data. DO NOT enter anything in this row. 
To add more items, insert new rows above this one.</t>
  </si>
  <si>
    <t>There are 2 worksheets in this workbook. 
Gantt Chart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</si>
  <si>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CT Project</t>
  </si>
  <si>
    <t>Kirk Kim</t>
  </si>
  <si>
    <t>Futurewei Technologies, Inc.</t>
  </si>
  <si>
    <t>Application Development</t>
  </si>
  <si>
    <t>Training</t>
  </si>
  <si>
    <t>Marketing Study &amp; Product Features</t>
  </si>
  <si>
    <t>User Testing and Feeback</t>
  </si>
  <si>
    <t>Watch Videos and Code Lab</t>
  </si>
  <si>
    <t>Publish demo App to AG</t>
  </si>
  <si>
    <t>HMS Core and Capability Overview</t>
  </si>
  <si>
    <t>Existing Solution and App Analysis</t>
  </si>
  <si>
    <t>Define Features and use case scenarios</t>
  </si>
  <si>
    <t>Identify HMS Kits and Capabilities</t>
  </si>
  <si>
    <t>Presentation</t>
  </si>
  <si>
    <t>Detailed Use Cases and Scenario Design</t>
  </si>
  <si>
    <t>System Design: apk, server, data</t>
  </si>
  <si>
    <t>Gathering test data</t>
  </si>
  <si>
    <t>Analysis</t>
  </si>
  <si>
    <t>APP UI/UX Design</t>
  </si>
  <si>
    <t>APK design/Coding/Testing</t>
  </si>
  <si>
    <t>End to End testing</t>
  </si>
  <si>
    <t>Server Design/Coding/Testing</t>
  </si>
  <si>
    <t>Jack, Jenny</t>
  </si>
  <si>
    <t>Jack</t>
  </si>
  <si>
    <t>Propose general system architecture</t>
  </si>
  <si>
    <t>Jenny</t>
  </si>
  <si>
    <t>Google/apple CT doc Analysis</t>
  </si>
  <si>
    <t>Experiment and define solution</t>
  </si>
  <si>
    <t xml:space="preserve"> Jenny</t>
  </si>
  <si>
    <t>Analyzed UI/UX design</t>
  </si>
  <si>
    <t>Contact Shield doc analysis</t>
  </si>
  <si>
    <t>Show basic UX flow</t>
  </si>
  <si>
    <t>Research</t>
  </si>
  <si>
    <t>Germany's approach research</t>
  </si>
  <si>
    <t xml:space="preserve">Google/Apple API issue research </t>
  </si>
  <si>
    <t>Huawei CS kit document and API research</t>
  </si>
  <si>
    <t>Google server code and document research</t>
  </si>
  <si>
    <t>Tried Google/Apple API</t>
  </si>
  <si>
    <t>Tried Huawei CS API</t>
  </si>
  <si>
    <t>Demo App Release</t>
  </si>
  <si>
    <t>Dashboard research and plan</t>
  </si>
  <si>
    <t>Dashboard Design and Implementation</t>
  </si>
  <si>
    <t>Huawei Push Kit implementation</t>
  </si>
  <si>
    <t>Implmented a console for testing center</t>
  </si>
  <si>
    <t>Implemented a console for verification authority</t>
  </si>
  <si>
    <t>Implemented server side code for verification center</t>
  </si>
  <si>
    <t>Implemented the refined Uploading PK process</t>
  </si>
  <si>
    <t>Germany's approach on verification server</t>
  </si>
  <si>
    <t>Implemented UX</t>
  </si>
  <si>
    <t>Implemented the error handling part on server and client</t>
  </si>
  <si>
    <t>Switch to the latest CS kit (4.1.0.302)</t>
  </si>
  <si>
    <t>Analyzed using SonarQube and re-structured the code</t>
  </si>
  <si>
    <t>Transfer dashboard to company</t>
  </si>
  <si>
    <t>Transfer code to company</t>
  </si>
  <si>
    <t>Deployment</t>
  </si>
  <si>
    <t>Create Deployment Document</t>
  </si>
  <si>
    <t>Implement data collecting functions for the deployment</t>
  </si>
  <si>
    <t>Created testing repository on GitHub</t>
    <phoneticPr fontId="24" type="noConversion"/>
  </si>
  <si>
    <t>Jack</t>
    <phoneticPr fontId="24" type="noConversion"/>
  </si>
  <si>
    <t>Created summary PPT</t>
    <phoneticPr fontId="24" type="noConversion"/>
  </si>
  <si>
    <t>Added LICENSE information</t>
  </si>
  <si>
    <t>Add LICENSE information</t>
  </si>
  <si>
    <t>Added Documentations</t>
  </si>
  <si>
    <t>Implement testing application</t>
  </si>
  <si>
    <t>Deploy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</si>
</sst>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3" formatCode="_(* #,##0.00_);_(* \(#,##0.00\);_(* &quot;-&quot;??_);_(@_)"/>
    <numFmt numFmtId="164" formatCode="d"/>
  </numFmts>
  <fonts count="25">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sz val="11"/>
      <color theme="1"/>
      <name val="Calibri"/>
      <family val="2"/>
      <scheme val="minor"/>
    </font>
    <font>
      <sz val="14"/>
      <color theme="1"/>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0"/>
      <color theme="0"/>
      <name val="Calibri"/>
      <family val="2"/>
      <scheme val="minor"/>
    </font>
    <font>
      <sz val="10"/>
      <color theme="0"/>
      <name val="Calibri"/>
      <family val="2"/>
      <scheme val="minor"/>
    </font>
    <font>
      <b/>
      <sz val="14"/>
      <name val="Calibri"/>
      <family val="2"/>
      <scheme val="minor"/>
    </font>
    <font>
      <b/>
      <sz val="14"/>
      <color theme="0"/>
      <name val="Calibri"/>
      <family val="2"/>
      <scheme val="minor"/>
    </font>
    <font>
      <sz val="16"/>
      <color theme="1"/>
      <name val="Calibri"/>
      <family val="2"/>
      <scheme val="minor"/>
    </font>
    <font>
      <sz val="11"/>
      <color rgb="FFFF0000"/>
      <name val="Calibri"/>
      <family val="2"/>
      <scheme val="minor"/>
    </font>
    <font>
      <sz val="14"/>
      <color rgb="FF1F497D"/>
      <name val="Calibri"/>
      <family val="2"/>
      <scheme val="minor"/>
    </font>
    <font>
      <sz val="11"/>
      <color theme="1"/>
      <name val="Calibri (Body)"/>
    </font>
    <font>
      <b/>
      <sz val="11"/>
      <color theme="1"/>
      <name val="Calibri (Body)"/>
    </font>
    <font>
      <sz val="9"/>
      <name val="Calibri"/>
      <family val="3"/>
      <charset val="134"/>
      <scheme val="minor"/>
    </font>
  </fonts>
  <fills count="12">
    <fill>
      <patternFill patternType="none"/>
    </fill>
    <fill>
      <patternFill patternType="gray125"/>
    </fill>
    <fill>
      <patternFill patternType="solid">
        <fgColor theme="0" tint="-4.9989318521683403E-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6"/>
      </patternFill>
    </fill>
    <fill>
      <patternFill patternType="solid">
        <fgColor theme="2" tint="-9.9978637043366805E-2"/>
        <bgColor indexed="64"/>
      </patternFill>
    </fill>
    <fill>
      <patternFill patternType="solid">
        <fgColor theme="4"/>
        <bgColor indexed="64"/>
      </patternFill>
    </fill>
    <fill>
      <patternFill patternType="solid">
        <fgColor theme="6"/>
        <bgColor indexed="64"/>
      </patternFill>
    </fill>
    <fill>
      <patternFill patternType="solid">
        <fgColor theme="7" tint="-0.249977111117893"/>
        <bgColor indexed="64"/>
      </patternFill>
    </fill>
    <fill>
      <patternFill patternType="solid">
        <fgColor theme="9" tint="-0.249977111117893"/>
        <bgColor indexed="64"/>
      </patternFill>
    </fill>
    <fill>
      <patternFill patternType="solid">
        <fgColor rgb="FFFDB239"/>
        <bgColor indexed="64"/>
      </patternFill>
    </fill>
  </fills>
  <borders count="14">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right/>
      <top/>
      <bottom style="thin">
        <color theme="0" tint="-0.249977111117893"/>
      </bottom>
      <diagonal/>
    </border>
    <border>
      <left style="thin">
        <color theme="0" tint="-0.249977111117893"/>
      </left>
      <right/>
      <top/>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right/>
      <top/>
      <bottom style="medium">
        <color theme="0" tint="-0.14996795556505021"/>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
      <left style="thin">
        <color theme="0" tint="-0.14993743705557422"/>
      </left>
      <right style="thin">
        <color theme="0" tint="-0.14993743705557422"/>
      </right>
      <top style="medium">
        <color theme="0" tint="-0.14996795556505021"/>
      </top>
      <bottom/>
      <diagonal/>
    </border>
    <border>
      <left style="thin">
        <color theme="0" tint="-0.14993743705557422"/>
      </left>
      <right style="thin">
        <color theme="0" tint="-0.14993743705557422"/>
      </right>
      <top/>
      <bottom style="medium">
        <color theme="0" tint="-0.14996795556505021"/>
      </bottom>
      <diagonal/>
    </border>
    <border>
      <left style="thin">
        <color theme="0" tint="-0.249977111117893"/>
      </left>
      <right style="thin">
        <color theme="0" tint="-0.249977111117893"/>
      </right>
      <top style="thin">
        <color theme="0" tint="-0.249977111117893"/>
      </top>
      <bottom style="thin">
        <color theme="0" tint="-0.249977111117893"/>
      </bottom>
      <diagonal/>
    </border>
  </borders>
  <cellStyleXfs count="12">
    <xf numFmtId="0" fontId="0" fillId="0" borderId="0"/>
    <xf numFmtId="0" fontId="3" fillId="0" borderId="0" applyNumberFormat="0" applyFill="0" applyBorder="0" applyAlignment="0" applyProtection="0">
      <alignment vertical="top"/>
      <protection locked="0"/>
    </xf>
    <xf numFmtId="9" fontId="6" fillId="0" borderId="0" applyFont="0" applyFill="0" applyBorder="0" applyProtection="0">
      <alignment horizontal="center" vertical="center"/>
    </xf>
    <xf numFmtId="0" fontId="14" fillId="0" borderId="0"/>
    <xf numFmtId="43" fontId="6" fillId="0" borderId="1" applyFont="0" applyFill="0" applyAlignment="0" applyProtection="0"/>
    <xf numFmtId="0" fontId="8"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vertical="center" indent="1"/>
    </xf>
    <xf numFmtId="14" fontId="6" fillId="0" borderId="0" applyFont="0" applyFill="0" applyBorder="0">
      <alignment horizontal="center" vertical="center"/>
    </xf>
    <xf numFmtId="37" fontId="6" fillId="0" borderId="0" applyFont="0" applyFill="0" applyBorder="0" applyProtection="0">
      <alignment horizontal="center" vertical="center"/>
    </xf>
    <xf numFmtId="0" fontId="14" fillId="5" borderId="0" applyNumberFormat="0" applyBorder="0" applyAlignment="0" applyProtection="0"/>
  </cellStyleXfs>
  <cellXfs count="73">
    <xf numFmtId="0" fontId="0" fillId="0" borderId="0" xfId="0"/>
    <xf numFmtId="0" fontId="1" fillId="0" borderId="0" xfId="0" applyFont="1" applyAlignment="1">
      <alignment horizontal="left"/>
    </xf>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9" fillId="0" borderId="0" xfId="0" applyFont="1"/>
    <xf numFmtId="0" fontId="10" fillId="0" borderId="0" xfId="1" applyFont="1" applyAlignment="1" applyProtection="1"/>
    <xf numFmtId="0" fontId="2" fillId="0" borderId="0" xfId="0" applyFont="1" applyAlignment="1">
      <alignment horizontal="center" vertical="center"/>
    </xf>
    <xf numFmtId="0" fontId="2" fillId="0" borderId="0" xfId="0" applyFont="1"/>
    <xf numFmtId="0" fontId="11" fillId="0" borderId="0" xfId="0" applyFont="1"/>
    <xf numFmtId="0" fontId="2" fillId="0" borderId="0" xfId="0" applyFont="1" applyAlignment="1">
      <alignment vertical="top"/>
    </xf>
    <xf numFmtId="0" fontId="13" fillId="0" borderId="0" xfId="0" applyFont="1" applyAlignment="1">
      <alignment vertical="center"/>
    </xf>
    <xf numFmtId="0" fontId="12" fillId="0" borderId="0" xfId="0" applyFont="1" applyAlignment="1">
      <alignment horizontal="left" vertical="top" wrapText="1" indent="1"/>
    </xf>
    <xf numFmtId="0" fontId="0" fillId="0" borderId="0" xfId="0" applyAlignment="1">
      <alignment vertical="top" wrapText="1"/>
    </xf>
    <xf numFmtId="0" fontId="14" fillId="0" borderId="0" xfId="3"/>
    <xf numFmtId="0" fontId="14" fillId="0" borderId="0" xfId="3" applyAlignment="1">
      <alignment wrapText="1"/>
    </xf>
    <xf numFmtId="0" fontId="14" fillId="0" borderId="0" xfId="0" applyNumberFormat="1" applyFont="1" applyAlignment="1">
      <alignment horizontal="center"/>
    </xf>
    <xf numFmtId="0" fontId="8" fillId="0" borderId="0" xfId="5" applyAlignment="1">
      <alignment horizontal="left"/>
    </xf>
    <xf numFmtId="0" fontId="7" fillId="0" borderId="0" xfId="6"/>
    <xf numFmtId="0" fontId="7" fillId="0" borderId="0" xfId="7">
      <alignment vertical="top"/>
    </xf>
    <xf numFmtId="0" fontId="0" fillId="0" borderId="0" xfId="0"/>
    <xf numFmtId="0" fontId="0" fillId="0" borderId="5" xfId="0" applyBorder="1"/>
    <xf numFmtId="0" fontId="0" fillId="0" borderId="6" xfId="0" applyBorder="1"/>
    <xf numFmtId="0" fontId="0" fillId="0" borderId="5" xfId="0" applyBorder="1" applyAlignment="1">
      <alignment horizontal="center"/>
    </xf>
    <xf numFmtId="0" fontId="0" fillId="2" borderId="0" xfId="0" applyFill="1"/>
    <xf numFmtId="0" fontId="16" fillId="3" borderId="4" xfId="0" applyFont="1" applyFill="1" applyBorder="1" applyAlignment="1">
      <alignment horizontal="center" vertical="center" shrinkToFit="1"/>
    </xf>
    <xf numFmtId="0" fontId="4" fillId="0" borderId="0" xfId="0" applyNumberFormat="1" applyFont="1" applyFill="1" applyBorder="1" applyAlignment="1">
      <alignment horizontal="center" vertical="center"/>
    </xf>
    <xf numFmtId="0" fontId="15" fillId="4" borderId="0" xfId="0" applyFont="1" applyFill="1" applyBorder="1" applyAlignment="1">
      <alignment horizontal="center" vertical="center" wrapText="1"/>
    </xf>
    <xf numFmtId="0" fontId="0" fillId="0" borderId="0" xfId="0" applyFont="1" applyFill="1" applyBorder="1" applyAlignment="1">
      <alignment horizontal="center" vertical="center" wrapText="1"/>
    </xf>
    <xf numFmtId="9" fontId="0" fillId="0" borderId="0" xfId="2" applyFont="1" applyFill="1" applyBorder="1" applyAlignment="1">
      <alignment horizontal="center" vertical="center"/>
    </xf>
    <xf numFmtId="9" fontId="0" fillId="0" borderId="0" xfId="2" applyFont="1" applyFill="1" applyBorder="1">
      <alignment horizontal="center" vertical="center"/>
    </xf>
    <xf numFmtId="14" fontId="0" fillId="0" borderId="0" xfId="9" applyFont="1" applyFill="1" applyBorder="1">
      <alignment horizontal="center" vertical="center"/>
    </xf>
    <xf numFmtId="37" fontId="0" fillId="0" borderId="0" xfId="10" applyFont="1" applyFill="1" applyBorder="1">
      <alignment horizontal="center" vertical="center"/>
    </xf>
    <xf numFmtId="0" fontId="0" fillId="0" borderId="0" xfId="0" applyFont="1" applyFill="1" applyBorder="1" applyAlignment="1">
      <alignment horizontal="center" vertical="center"/>
    </xf>
    <xf numFmtId="0" fontId="0" fillId="0" borderId="0" xfId="0" applyBorder="1"/>
    <xf numFmtId="0" fontId="0" fillId="0" borderId="11" xfId="0" applyBorder="1" applyAlignment="1">
      <alignment vertical="center"/>
    </xf>
    <xf numFmtId="0" fontId="0" fillId="2" borderId="12" xfId="0" applyFill="1" applyBorder="1" applyAlignment="1">
      <alignment horizontal="center" vertical="center"/>
    </xf>
    <xf numFmtId="0" fontId="0" fillId="0" borderId="10" xfId="0" applyBorder="1" applyAlignment="1">
      <alignment horizontal="center" vertical="center"/>
    </xf>
    <xf numFmtId="0" fontId="4" fillId="2" borderId="9" xfId="0" applyNumberFormat="1" applyFont="1" applyFill="1" applyBorder="1" applyAlignment="1">
      <alignment horizontal="center" vertical="center"/>
    </xf>
    <xf numFmtId="0" fontId="7" fillId="0" borderId="0" xfId="7" applyAlignment="1"/>
    <xf numFmtId="0" fontId="0" fillId="2" borderId="0" xfId="0" applyFill="1" applyAlignment="1">
      <alignment horizontal="center"/>
    </xf>
    <xf numFmtId="0" fontId="19" fillId="0" borderId="0" xfId="0" applyFont="1"/>
    <xf numFmtId="0" fontId="0" fillId="0" borderId="13" xfId="0" applyNumberFormat="1" applyBorder="1" applyAlignment="1">
      <alignment horizontal="center" vertical="center"/>
    </xf>
    <xf numFmtId="164" fontId="2" fillId="3" borderId="2" xfId="0" applyNumberFormat="1" applyFont="1" applyFill="1" applyBorder="1" applyAlignment="1">
      <alignment horizontal="center" vertical="center"/>
    </xf>
    <xf numFmtId="164" fontId="2" fillId="3" borderId="0" xfId="0" applyNumberFormat="1" applyFont="1" applyFill="1" applyBorder="1" applyAlignment="1">
      <alignment horizontal="center" vertical="center"/>
    </xf>
    <xf numFmtId="164" fontId="2" fillId="3" borderId="3" xfId="0" applyNumberFormat="1" applyFont="1" applyFill="1" applyBorder="1" applyAlignment="1">
      <alignment horizontal="center" vertical="center"/>
    </xf>
    <xf numFmtId="164" fontId="16" fillId="3" borderId="2" xfId="0" applyNumberFormat="1" applyFont="1" applyFill="1" applyBorder="1" applyAlignment="1">
      <alignment horizontal="center" vertical="center"/>
    </xf>
    <xf numFmtId="164" fontId="16" fillId="3" borderId="0" xfId="0" applyNumberFormat="1" applyFont="1" applyFill="1" applyBorder="1" applyAlignment="1">
      <alignment horizontal="center" vertical="center"/>
    </xf>
    <xf numFmtId="164" fontId="16" fillId="3" borderId="3" xfId="0" applyNumberFormat="1" applyFont="1" applyFill="1" applyBorder="1" applyAlignment="1">
      <alignment horizontal="center" vertical="center"/>
    </xf>
    <xf numFmtId="0" fontId="0" fillId="0" borderId="0" xfId="0" applyFont="1" applyFill="1" applyBorder="1" applyAlignment="1">
      <alignment wrapText="1"/>
    </xf>
    <xf numFmtId="0" fontId="8" fillId="0" borderId="0" xfId="5" applyAlignment="1"/>
    <xf numFmtId="0" fontId="7" fillId="0" borderId="0" xfId="6" applyAlignment="1"/>
    <xf numFmtId="0" fontId="7" fillId="0" borderId="0" xfId="7" applyAlignment="1">
      <alignment vertical="top"/>
    </xf>
    <xf numFmtId="0" fontId="0" fillId="0" borderId="0" xfId="0" applyAlignment="1"/>
    <xf numFmtId="0" fontId="0" fillId="0" borderId="0" xfId="0" applyBorder="1" applyAlignment="1"/>
    <xf numFmtId="0" fontId="5" fillId="0" borderId="0" xfId="0" applyFont="1" applyFill="1" applyBorder="1" applyAlignment="1">
      <alignment wrapText="1"/>
    </xf>
    <xf numFmtId="0" fontId="0" fillId="2" borderId="0" xfId="0" applyFill="1" applyAlignment="1"/>
    <xf numFmtId="0" fontId="20" fillId="0" borderId="0" xfId="0" applyFont="1" applyFill="1" applyBorder="1" applyAlignment="1">
      <alignment wrapText="1"/>
    </xf>
    <xf numFmtId="0" fontId="0" fillId="11" borderId="10" xfId="0" applyFill="1" applyBorder="1" applyAlignment="1">
      <alignment horizontal="center" vertical="center"/>
    </xf>
    <xf numFmtId="0" fontId="0" fillId="0" borderId="10" xfId="0" applyFill="1" applyBorder="1" applyAlignment="1">
      <alignment horizontal="center" vertical="center"/>
    </xf>
    <xf numFmtId="0" fontId="21" fillId="0" borderId="0" xfId="0" applyFont="1"/>
    <xf numFmtId="0" fontId="23" fillId="0" borderId="0" xfId="0" applyFont="1" applyFill="1" applyBorder="1" applyAlignment="1">
      <alignment wrapText="1"/>
    </xf>
    <xf numFmtId="0" fontId="22" fillId="0" borderId="0" xfId="0" applyFont="1" applyFill="1" applyBorder="1" applyAlignment="1">
      <alignment wrapText="1"/>
    </xf>
    <xf numFmtId="0" fontId="18" fillId="9" borderId="0" xfId="0" applyFont="1" applyFill="1" applyAlignment="1">
      <alignment horizontal="center" vertical="center"/>
    </xf>
    <xf numFmtId="0" fontId="17" fillId="6" borderId="0" xfId="0" applyFont="1" applyFill="1" applyAlignment="1">
      <alignment horizontal="center" vertical="center"/>
    </xf>
    <xf numFmtId="0" fontId="0" fillId="0" borderId="0" xfId="8" applyFont="1">
      <alignment horizontal="right" vertical="center" indent="1"/>
    </xf>
    <xf numFmtId="0" fontId="6" fillId="0" borderId="0" xfId="8" applyBorder="1">
      <alignment horizontal="right" vertical="center" indent="1"/>
    </xf>
    <xf numFmtId="0" fontId="0" fillId="0" borderId="0" xfId="0" applyBorder="1"/>
    <xf numFmtId="14" fontId="6" fillId="0" borderId="7" xfId="9" applyBorder="1">
      <alignment horizontal="center" vertical="center"/>
    </xf>
    <xf numFmtId="14" fontId="6" fillId="0" borderId="8" xfId="9" applyBorder="1">
      <alignment horizontal="center" vertical="center"/>
    </xf>
    <xf numFmtId="0" fontId="18" fillId="7" borderId="0" xfId="11" applyFont="1" applyFill="1" applyAlignment="1">
      <alignment horizontal="center" vertical="center"/>
    </xf>
    <xf numFmtId="0" fontId="17" fillId="8" borderId="0" xfId="0" applyFont="1" applyFill="1" applyAlignment="1">
      <alignment horizontal="center" vertical="center"/>
    </xf>
    <xf numFmtId="0" fontId="18" fillId="10" borderId="0" xfId="0" applyFont="1" applyFill="1" applyAlignment="1">
      <alignment horizontal="center" vertical="center"/>
    </xf>
  </cellXfs>
  <cellStyles count="12">
    <cellStyle name="Accent3" xfId="11" builtinId="37"/>
    <cellStyle name="Comma" xfId="4" builtinId="3" customBuiltin="1"/>
    <cellStyle name="Comma [0]" xfId="10" builtinId="6" customBuiltin="1"/>
    <cellStyle name="Date" xfId="9"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ormal" xfId="0" builtinId="0"/>
    <cellStyle name="Percent" xfId="2" builtinId="5" customBuiltin="1"/>
    <cellStyle name="Title" xfId="5" builtinId="15" customBuiltin="1"/>
    <cellStyle name="zHiddenText" xfId="3" xr:uid="{26E66EE6-E33F-4D77-BAE4-0FB4F5BBF673}"/>
  </cellStyles>
  <dxfs count="204">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6" tint="0.59996337778862885"/>
        </patternFill>
      </fill>
      <border>
        <top style="thin">
          <color theme="0"/>
        </top>
        <bottom style="thin">
          <color theme="0"/>
        </bottom>
        <vertical/>
        <horizontal/>
      </border>
    </dxf>
    <dxf>
      <fill>
        <patternFill>
          <bgColor theme="6" tint="0.39994506668294322"/>
        </patternFill>
      </fill>
      <border>
        <top style="thin">
          <color theme="0"/>
        </top>
        <bottom style="thin">
          <color theme="0"/>
        </bottom>
      </border>
    </dxf>
    <dxf>
      <fill>
        <patternFill>
          <bgColor theme="6" tint="0.79998168889431442"/>
        </patternFill>
      </fill>
      <border>
        <top style="thin">
          <color theme="0"/>
        </top>
        <bottom style="thin">
          <color theme="0"/>
        </bottom>
      </border>
    </dxf>
    <dxf>
      <font>
        <b/>
        <i val="0"/>
        <color theme="0"/>
      </font>
      <border>
        <left style="thin">
          <color rgb="FFC00000"/>
        </left>
        <right style="thin">
          <color rgb="FFC00000"/>
        </right>
        <vertical/>
        <horizontal/>
      </border>
    </dxf>
    <dxf>
      <alignment horizontal="center" vertical="center" textRotation="0" indent="0" justifyLastLine="0" shrinkToFit="0" readingOrder="0"/>
    </dxf>
    <dxf>
      <alignment horizontal="center" vertical="center" textRotation="0" wrapText="0" indent="0" justifyLastLine="0" shrinkToFit="0" readingOrder="0"/>
    </dxf>
    <dxf>
      <alignment horizontal="general" vertical="bottom" textRotation="0" wrapText="1" indent="0" justifyLastLine="0" shrinkToFit="0" readingOrder="0"/>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ill>
        <patternFill patternType="none">
          <fgColor indexed="64"/>
          <bgColor auto="1"/>
        </patternFill>
      </fill>
      <border>
        <top style="thin">
          <color theme="6" tint="0.39994506668294322"/>
        </top>
        <bottom style="thin">
          <color theme="6" tint="0.39994506668294322"/>
        </bottom>
      </border>
    </dxf>
    <dxf>
      <font>
        <color theme="0"/>
      </font>
      <fill>
        <patternFill>
          <bgColor theme="1" tint="0.34998626667073579"/>
        </patternFill>
      </fill>
      <border diagonalUp="0" diagonalDown="0">
        <left/>
        <right/>
        <top/>
        <bottom/>
        <vertical/>
        <horizontal/>
      </border>
    </dxf>
    <dxf>
      <font>
        <color theme="3" tint="-0.24994659260841701"/>
      </font>
      <border diagonalUp="0" diagonalDown="0">
        <left/>
        <right style="thin">
          <color theme="6" tint="0.39994506668294322"/>
        </right>
        <top/>
        <bottom/>
        <vertical/>
        <horizontal/>
      </border>
    </dxf>
  </dxfs>
  <tableStyles count="2" defaultTableStyle="Gantt Table Style" defaultPivotStyle="PivotStyleLight16">
    <tableStyle name="Gantt Table Style" pivot="0" count="3" xr9:uid="{4904D139-63E4-4221-B7C9-C6C5B7A50FAF}">
      <tableStyleElement type="wholeTable" dxfId="203"/>
      <tableStyleElement type="headerRow" dxfId="202"/>
      <tableStyleElement type="firstRowStripe" dxfId="201"/>
    </tableStyle>
    <tableStyle name="ToDoList" pivot="0" count="9" xr9:uid="{00000000-0011-0000-FFFF-FFFF00000000}">
      <tableStyleElement type="wholeTable" dxfId="200"/>
      <tableStyleElement type="headerRow" dxfId="199"/>
      <tableStyleElement type="totalRow" dxfId="198"/>
      <tableStyleElement type="firstColumn" dxfId="197"/>
      <tableStyleElement type="lastColumn" dxfId="196"/>
      <tableStyleElement type="firstRowStripe" dxfId="195"/>
      <tableStyleElement type="secondRowStripe" dxfId="194"/>
      <tableStyleElement type="firstColumnStripe" dxfId="193"/>
      <tableStyleElement type="secondColumnStripe" dxfId="192"/>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DB239"/>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Scroll" dx="39" fmlaLink="$F$4" horiz="1" max="365" page="2"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8</xdr:col>
          <xdr:colOff>25400</xdr:colOff>
          <xdr:row>5</xdr:row>
          <xdr:rowOff>63500</xdr:rowOff>
        </xdr:from>
        <xdr:to>
          <xdr:col>63</xdr:col>
          <xdr:colOff>228600</xdr:colOff>
          <xdr:row>5</xdr:row>
          <xdr:rowOff>241300</xdr:rowOff>
        </xdr:to>
        <xdr:sp macro="" textlink="">
          <xdr:nvSpPr>
            <xdr:cNvPr id="6149" name="Scroll Bar 5" descr="Scroll bar to scroll through the Ghantt project timeline." hidden="1">
              <a:extLst>
                <a:ext uri="{63B3BB69-23CF-44E3-9099-C40C66FF867C}">
                  <a14:compatExt spid="_x0000_s6149"/>
                </a:ext>
                <a:ext uri="{FF2B5EF4-FFF2-40B4-BE49-F238E27FC236}">
                  <a16:creationId xmlns:a16="http://schemas.microsoft.com/office/drawing/2014/main" id="{00000000-0008-0000-0000-000005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0B51325-D3C3-4A05-BAB3-7A7400707A14}" name="Milestones" displayName="Milestones" ref="B7:G70" totalsRowShown="0">
  <autoFilter ref="B7:G70" xr:uid="{29E5A880-80D5-4B65-B5FB-8FB3913D3D27}">
    <filterColumn colId="0" hiddenButton="1"/>
    <filterColumn colId="1" hiddenButton="1"/>
    <filterColumn colId="2" hiddenButton="1"/>
    <filterColumn colId="3" hiddenButton="1"/>
    <filterColumn colId="4" hiddenButton="1"/>
    <filterColumn colId="5" hiddenButton="1"/>
  </autoFilter>
  <tableColumns count="6">
    <tableColumn id="1" xr3:uid="{EE48C34E-B98C-4BBA-90C8-388E8655DD6D}" name="Milestone Description" dataDxfId="191"/>
    <tableColumn id="2" xr3:uid="{B8ACC97F-C189-49BA-91CF-CB5671185BCF}" name="Category" dataDxfId="190"/>
    <tableColumn id="3" xr3:uid="{5419FA1B-A035-4F0A-9257-1AA4BCB5E6CF}" name="Assigned To" dataDxfId="189"/>
    <tableColumn id="4" xr3:uid="{A60A6524-18F0-48B7-BB3C-2F4A35799FF7}" name="Progress"/>
    <tableColumn id="5" xr3:uid="{59612C1F-9AAB-483B-A6A5-3563E9D77941}" name="Start" dataCellStyle="Date"/>
    <tableColumn id="6" xr3:uid="{012C59F1-49D4-4A67-B8DD-855C6581FD6A}" name="No. Days"/>
  </tableColumns>
  <tableStyleInfo name="Gantt Table Style" showFirstColumn="1" showLastColumn="0" showRowStripes="1" showColumnStripes="0"/>
  <extLst>
    <ext xmlns:x14="http://schemas.microsoft.com/office/spreadsheetml/2009/9/main" uri="{504A1905-F514-4f6f-8877-14C23A59335A}">
      <x14:table altTextSummary="Enter Project information in this table. Enter a milestone description for a phase, task, activity, etc. in column beneath Description. Select a category in the Category column. Assign the item to someone in the Assigned To column. Update progress and watch the data bars auto update in the Progress column. Enter the start date in the Start column and number of days in the number of days column. The Ghantt data in cells J9 through BM 34 will auto update. Add new rows to the table to add more tasks."/>
    </ext>
  </extLst>
</table>
</file>

<file path=xl/theme/theme1.xml><?xml version="1.0" encoding="utf-8"?>
<a:theme xmlns:a="http://schemas.openxmlformats.org/drawingml/2006/main" name="Attitude">
  <a:themeElements>
    <a:clrScheme name="Attitude">
      <a:dk1>
        <a:sysClr val="windowText" lastClr="000000"/>
      </a:dk1>
      <a:lt1>
        <a:sysClr val="window" lastClr="FFFFFF"/>
      </a:lt1>
      <a:dk2>
        <a:srgbClr val="44546A"/>
      </a:dk2>
      <a:lt2>
        <a:srgbClr val="E7E6E6"/>
      </a:lt2>
      <a:accent1>
        <a:srgbClr val="1180AE"/>
      </a:accent1>
      <a:accent2>
        <a:srgbClr val="6C5B97"/>
      </a:accent2>
      <a:accent3>
        <a:srgbClr val="FCB239"/>
      </a:accent3>
      <a:accent4>
        <a:srgbClr val="D74061"/>
      </a:accent4>
      <a:accent5>
        <a:srgbClr val="F37A29"/>
      </a:accent5>
      <a:accent6>
        <a:srgbClr val="B66BA3"/>
      </a:accent6>
      <a:hlink>
        <a:srgbClr val="D2B356"/>
      </a:hlink>
      <a:folHlink>
        <a:srgbClr val="C5916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73"/>
  <sheetViews>
    <sheetView showGridLines="0" tabSelected="1" showRuler="0" topLeftCell="A14" zoomScaleNormal="100" zoomScalePageLayoutView="70" workbookViewId="0">
      <selection activeCell="J53" sqref="J53"/>
    </sheetView>
  </sheetViews>
  <sheetFormatPr baseColWidth="10" defaultColWidth="8.83203125" defaultRowHeight="30" customHeight="1"/>
  <cols>
    <col min="1" max="1" width="2.6640625" style="14" customWidth="1"/>
    <col min="2" max="2" width="31" style="53" customWidth="1"/>
    <col min="3" max="3" width="10.5" style="20" customWidth="1"/>
    <col min="4" max="4" width="20.5" customWidth="1"/>
    <col min="5" max="5" width="10.6640625" customWidth="1"/>
    <col min="6" max="6" width="10.5" style="3" customWidth="1"/>
    <col min="7" max="7" width="10.5" customWidth="1"/>
    <col min="8" max="8" width="2.6640625" customWidth="1"/>
    <col min="9" max="64" width="3.5" customWidth="1"/>
    <col min="69" max="70" width="10.33203125"/>
  </cols>
  <sheetData>
    <row r="1" spans="1:64" ht="30" customHeight="1">
      <c r="A1" s="15" t="s">
        <v>27</v>
      </c>
      <c r="B1" s="50" t="s">
        <v>32</v>
      </c>
      <c r="C1" s="17"/>
      <c r="D1" s="1"/>
      <c r="F1"/>
      <c r="G1" s="7"/>
      <c r="I1" s="39" t="s">
        <v>15</v>
      </c>
      <c r="J1" s="8"/>
      <c r="K1" s="20"/>
      <c r="L1" s="20"/>
      <c r="M1" s="20"/>
      <c r="N1" s="20"/>
      <c r="O1" s="20"/>
      <c r="P1" s="20"/>
      <c r="Q1" s="20"/>
      <c r="R1" s="20"/>
      <c r="S1" s="20"/>
      <c r="T1" s="20"/>
      <c r="U1" s="20"/>
      <c r="V1" s="20"/>
      <c r="W1" s="20"/>
      <c r="X1" s="20"/>
      <c r="Y1" s="20"/>
      <c r="Z1" s="20"/>
      <c r="AA1" s="20"/>
      <c r="AB1" s="20"/>
      <c r="AC1" s="20"/>
      <c r="AD1" s="20"/>
      <c r="AE1" s="20"/>
      <c r="AF1" s="20"/>
      <c r="AG1" s="20"/>
    </row>
    <row r="2" spans="1:64" ht="30" customHeight="1">
      <c r="A2" s="15" t="s">
        <v>19</v>
      </c>
      <c r="B2" s="51" t="s">
        <v>34</v>
      </c>
      <c r="C2" s="18"/>
      <c r="F2" s="23"/>
      <c r="G2" s="21"/>
      <c r="I2" s="70" t="s">
        <v>13</v>
      </c>
      <c r="J2" s="70"/>
      <c r="K2" s="70"/>
      <c r="L2" s="70"/>
      <c r="N2" s="71" t="s">
        <v>11</v>
      </c>
      <c r="O2" s="71"/>
      <c r="P2" s="71"/>
      <c r="Q2" s="71"/>
      <c r="R2" s="20"/>
      <c r="S2" s="72" t="s">
        <v>10</v>
      </c>
      <c r="T2" s="72"/>
      <c r="U2" s="72"/>
      <c r="V2" s="72"/>
      <c r="W2" s="20"/>
      <c r="X2" s="63" t="s">
        <v>12</v>
      </c>
      <c r="Y2" s="63"/>
      <c r="Z2" s="63"/>
      <c r="AA2" s="63"/>
      <c r="AB2" s="20"/>
      <c r="AC2" s="64" t="s">
        <v>16</v>
      </c>
      <c r="AD2" s="64"/>
      <c r="AE2" s="64"/>
      <c r="AF2" s="64"/>
    </row>
    <row r="3" spans="1:64" ht="30" customHeight="1">
      <c r="A3" s="15" t="s">
        <v>28</v>
      </c>
      <c r="B3" s="52" t="s">
        <v>33</v>
      </c>
      <c r="C3" s="19"/>
      <c r="D3" s="65" t="s">
        <v>14</v>
      </c>
      <c r="E3" s="66"/>
      <c r="F3" s="68">
        <v>43983</v>
      </c>
      <c r="G3" s="69"/>
      <c r="H3" s="22"/>
    </row>
    <row r="4" spans="1:64" ht="30" customHeight="1">
      <c r="A4" s="15" t="s">
        <v>20</v>
      </c>
      <c r="D4" s="65" t="s">
        <v>9</v>
      </c>
      <c r="E4" s="66"/>
      <c r="F4" s="42">
        <v>0</v>
      </c>
      <c r="I4" s="41" t="str">
        <f ca="1">TEXT(I5,"mmmm")</f>
        <v>June</v>
      </c>
      <c r="J4" s="41"/>
      <c r="K4" s="41"/>
      <c r="L4" s="41"/>
      <c r="M4" s="41"/>
      <c r="N4" s="41"/>
      <c r="O4" s="41"/>
      <c r="P4" s="41" t="str">
        <f ca="1">IF(TEXT(P5,"mmmm")=I4,"",TEXT(P5,"mmmm"))</f>
        <v/>
      </c>
      <c r="Q4" s="41"/>
      <c r="R4" s="41"/>
      <c r="S4" s="41"/>
      <c r="T4" s="41"/>
      <c r="U4" s="41"/>
      <c r="V4" s="41"/>
      <c r="W4" s="41" t="str">
        <f ca="1">IF(OR(TEXT(W5,"mmmm")=P4,TEXT(W5,"mmmm")=I4),"",TEXT(W5,"mmmm"))</f>
        <v/>
      </c>
      <c r="X4" s="41"/>
      <c r="Y4" s="41"/>
      <c r="Z4" s="41"/>
      <c r="AA4" s="41"/>
      <c r="AB4" s="41"/>
      <c r="AC4" s="41"/>
      <c r="AD4" s="41" t="str">
        <f ca="1">IF(OR(TEXT(AD5,"mmmm")=W4,TEXT(AD5,"mmmm")=P4,TEXT(AD5,"mmmm")=I4),"",TEXT(AD5,"mmmm"))</f>
        <v/>
      </c>
      <c r="AE4" s="41"/>
      <c r="AF4" s="41"/>
      <c r="AG4" s="41"/>
      <c r="AH4" s="41"/>
      <c r="AI4" s="41"/>
      <c r="AJ4" s="41"/>
      <c r="AK4" s="41" t="str">
        <f ca="1">IF(OR(TEXT(AK5,"mmmm")=AD4,TEXT(AK5,"mmmm")=W4,TEXT(AK5,"mmmm")=P4,TEXT(AK5,"mmmm")=I4),"",TEXT(AK5,"mmmm"))</f>
        <v/>
      </c>
      <c r="AL4" s="41"/>
      <c r="AM4" s="41"/>
      <c r="AN4" s="41"/>
      <c r="AO4" s="41"/>
      <c r="AP4" s="41"/>
      <c r="AQ4" s="41"/>
      <c r="AR4" s="41" t="str">
        <f ca="1">IF(OR(TEXT(AR5,"mmmm")=AK4,TEXT(AR5,"mmmm")=AD4,TEXT(AR5,"mmmm")=W4,TEXT(AR5,"mmmm")=P4),"",TEXT(AR5,"mmmm"))</f>
        <v>July</v>
      </c>
      <c r="AS4" s="41"/>
      <c r="AT4" s="41"/>
      <c r="AU4" s="41"/>
      <c r="AV4" s="41"/>
      <c r="AW4" s="41"/>
      <c r="AX4" s="41"/>
      <c r="AY4" s="41" t="str">
        <f ca="1">IF(OR(TEXT(AY5,"mmmm")=AR4,TEXT(AY5,"mmmm")=AK4,TEXT(AY5,"mmmm")=AD4,TEXT(AY5,"mmmm")=W4),"",TEXT(AY5,"mmmm"))</f>
        <v/>
      </c>
      <c r="AZ4" s="41"/>
      <c r="BA4" s="41"/>
      <c r="BB4" s="41"/>
      <c r="BC4" s="41"/>
      <c r="BD4" s="41"/>
      <c r="BE4" s="41"/>
      <c r="BF4" s="41" t="str">
        <f ca="1">IF(OR(TEXT(BF5,"mmmm")=AY4,TEXT(BF5,"mmmm")=AR4,TEXT(BF5,"mmmm")=AK4,TEXT(BF5,"mmmm")=AD4),"",TEXT(BF5,"mmmm"))</f>
        <v/>
      </c>
      <c r="BG4" s="41"/>
      <c r="BH4" s="41"/>
      <c r="BI4" s="41"/>
      <c r="BJ4" s="41"/>
      <c r="BK4" s="41"/>
      <c r="BL4" s="41"/>
    </row>
    <row r="5" spans="1:64" ht="15" customHeight="1">
      <c r="A5" s="15" t="s">
        <v>21</v>
      </c>
      <c r="B5" s="67"/>
      <c r="C5" s="67"/>
      <c r="D5" s="67"/>
      <c r="E5" s="67"/>
      <c r="F5" s="67"/>
      <c r="G5" s="67"/>
      <c r="H5" s="67"/>
      <c r="I5" s="46">
        <f ca="1">IFERROR(Project_Start+Scrolling_Increment,TODAY())</f>
        <v>43983</v>
      </c>
      <c r="J5" s="47">
        <f ca="1">I5+1</f>
        <v>43984</v>
      </c>
      <c r="K5" s="47">
        <f t="shared" ref="K5:AX5" ca="1" si="0">J5+1</f>
        <v>43985</v>
      </c>
      <c r="L5" s="47">
        <f t="shared" ca="1" si="0"/>
        <v>43986</v>
      </c>
      <c r="M5" s="47">
        <f t="shared" ca="1" si="0"/>
        <v>43987</v>
      </c>
      <c r="N5" s="47">
        <f t="shared" ca="1" si="0"/>
        <v>43988</v>
      </c>
      <c r="O5" s="48">
        <f t="shared" ca="1" si="0"/>
        <v>43989</v>
      </c>
      <c r="P5" s="46">
        <f ca="1">O5+1</f>
        <v>43990</v>
      </c>
      <c r="Q5" s="47">
        <f ca="1">P5+1</f>
        <v>43991</v>
      </c>
      <c r="R5" s="47">
        <f t="shared" ca="1" si="0"/>
        <v>43992</v>
      </c>
      <c r="S5" s="47">
        <f t="shared" ca="1" si="0"/>
        <v>43993</v>
      </c>
      <c r="T5" s="47">
        <f t="shared" ca="1" si="0"/>
        <v>43994</v>
      </c>
      <c r="U5" s="47">
        <f t="shared" ca="1" si="0"/>
        <v>43995</v>
      </c>
      <c r="V5" s="48">
        <f t="shared" ca="1" si="0"/>
        <v>43996</v>
      </c>
      <c r="W5" s="46">
        <f ca="1">V5+1</f>
        <v>43997</v>
      </c>
      <c r="X5" s="47">
        <f ca="1">W5+1</f>
        <v>43998</v>
      </c>
      <c r="Y5" s="47">
        <f t="shared" ca="1" si="0"/>
        <v>43999</v>
      </c>
      <c r="Z5" s="47">
        <f t="shared" ca="1" si="0"/>
        <v>44000</v>
      </c>
      <c r="AA5" s="47">
        <f t="shared" ca="1" si="0"/>
        <v>44001</v>
      </c>
      <c r="AB5" s="47">
        <f t="shared" ca="1" si="0"/>
        <v>44002</v>
      </c>
      <c r="AC5" s="48">
        <f t="shared" ca="1" si="0"/>
        <v>44003</v>
      </c>
      <c r="AD5" s="46">
        <f ca="1">AC5+1</f>
        <v>44004</v>
      </c>
      <c r="AE5" s="47">
        <f ca="1">AD5+1</f>
        <v>44005</v>
      </c>
      <c r="AF5" s="47">
        <f ca="1">AE5+1</f>
        <v>44006</v>
      </c>
      <c r="AG5" s="47">
        <f t="shared" ca="1" si="0"/>
        <v>44007</v>
      </c>
      <c r="AH5" s="47">
        <f t="shared" ca="1" si="0"/>
        <v>44008</v>
      </c>
      <c r="AI5" s="47">
        <f t="shared" ca="1" si="0"/>
        <v>44009</v>
      </c>
      <c r="AJ5" s="48">
        <f t="shared" ca="1" si="0"/>
        <v>44010</v>
      </c>
      <c r="AK5" s="46">
        <f ca="1">AJ5+1</f>
        <v>44011</v>
      </c>
      <c r="AL5" s="47">
        <f ca="1">AK5+1</f>
        <v>44012</v>
      </c>
      <c r="AM5" s="47">
        <f t="shared" ca="1" si="0"/>
        <v>44013</v>
      </c>
      <c r="AN5" s="47">
        <f t="shared" ca="1" si="0"/>
        <v>44014</v>
      </c>
      <c r="AO5" s="47">
        <f t="shared" ca="1" si="0"/>
        <v>44015</v>
      </c>
      <c r="AP5" s="47">
        <f t="shared" ca="1" si="0"/>
        <v>44016</v>
      </c>
      <c r="AQ5" s="48">
        <f t="shared" ca="1" si="0"/>
        <v>44017</v>
      </c>
      <c r="AR5" s="46">
        <f ca="1">AQ5+1</f>
        <v>44018</v>
      </c>
      <c r="AS5" s="47">
        <f ca="1">AR5+1</f>
        <v>44019</v>
      </c>
      <c r="AT5" s="47">
        <f t="shared" ca="1" si="0"/>
        <v>44020</v>
      </c>
      <c r="AU5" s="47">
        <f t="shared" ca="1" si="0"/>
        <v>44021</v>
      </c>
      <c r="AV5" s="47">
        <f t="shared" ca="1" si="0"/>
        <v>44022</v>
      </c>
      <c r="AW5" s="47">
        <f t="shared" ca="1" si="0"/>
        <v>44023</v>
      </c>
      <c r="AX5" s="48">
        <f t="shared" ca="1" si="0"/>
        <v>44024</v>
      </c>
      <c r="AY5" s="46">
        <f ca="1">AX5+1</f>
        <v>44025</v>
      </c>
      <c r="AZ5" s="47">
        <f ca="1">AY5+1</f>
        <v>44026</v>
      </c>
      <c r="BA5" s="47">
        <f t="shared" ref="BA5:BE5" ca="1" si="1">AZ5+1</f>
        <v>44027</v>
      </c>
      <c r="BB5" s="47">
        <f t="shared" ca="1" si="1"/>
        <v>44028</v>
      </c>
      <c r="BC5" s="47">
        <f t="shared" ca="1" si="1"/>
        <v>44029</v>
      </c>
      <c r="BD5" s="47">
        <f t="shared" ca="1" si="1"/>
        <v>44030</v>
      </c>
      <c r="BE5" s="48">
        <f t="shared" ca="1" si="1"/>
        <v>44031</v>
      </c>
      <c r="BF5" s="46">
        <f ca="1">BE5+1</f>
        <v>44032</v>
      </c>
      <c r="BG5" s="47">
        <f ca="1">BF5+1</f>
        <v>44033</v>
      </c>
      <c r="BH5" s="47">
        <f t="shared" ref="BH5:BL5" ca="1" si="2">BG5+1</f>
        <v>44034</v>
      </c>
      <c r="BI5" s="47">
        <f t="shared" ca="1" si="2"/>
        <v>44035</v>
      </c>
      <c r="BJ5" s="47">
        <f t="shared" ca="1" si="2"/>
        <v>44036</v>
      </c>
      <c r="BK5" s="47">
        <f t="shared" ca="1" si="2"/>
        <v>44037</v>
      </c>
      <c r="BL5" s="48">
        <f t="shared" ca="1" si="2"/>
        <v>44038</v>
      </c>
    </row>
    <row r="6" spans="1:64" s="20" customFormat="1" ht="25.25" customHeight="1">
      <c r="A6" s="15" t="s">
        <v>22</v>
      </c>
      <c r="B6" s="54"/>
      <c r="C6" s="34"/>
      <c r="D6" s="34"/>
      <c r="E6" s="34"/>
      <c r="F6" s="34"/>
      <c r="G6" s="34"/>
      <c r="H6" s="34"/>
      <c r="I6" s="43"/>
      <c r="J6" s="44"/>
      <c r="K6" s="44"/>
      <c r="L6" s="44"/>
      <c r="M6" s="44"/>
      <c r="N6" s="44"/>
      <c r="O6" s="45"/>
      <c r="P6" s="43"/>
      <c r="Q6" s="44"/>
      <c r="R6" s="44"/>
      <c r="S6" s="44"/>
      <c r="T6" s="44"/>
      <c r="U6" s="44"/>
      <c r="V6" s="45"/>
      <c r="W6" s="43"/>
      <c r="X6" s="44"/>
      <c r="Y6" s="44"/>
      <c r="Z6" s="44"/>
      <c r="AA6" s="44"/>
      <c r="AB6" s="44"/>
      <c r="AC6" s="45"/>
      <c r="AD6" s="43"/>
      <c r="AE6" s="44"/>
      <c r="AF6" s="44"/>
      <c r="AG6" s="44"/>
      <c r="AH6" s="44"/>
      <c r="AI6" s="44"/>
      <c r="AJ6" s="45"/>
      <c r="AK6" s="43"/>
      <c r="AL6" s="44"/>
      <c r="AM6" s="44"/>
      <c r="AN6" s="44"/>
      <c r="AO6" s="44"/>
      <c r="AP6" s="44"/>
      <c r="AQ6" s="45"/>
      <c r="AR6" s="43"/>
      <c r="AS6" s="44"/>
      <c r="AT6" s="44"/>
      <c r="AU6" s="44"/>
      <c r="AV6" s="44"/>
      <c r="AW6" s="44"/>
      <c r="AX6" s="45"/>
      <c r="AY6" s="43"/>
      <c r="AZ6" s="44"/>
      <c r="BA6" s="44"/>
      <c r="BB6" s="44"/>
      <c r="BC6" s="44"/>
      <c r="BD6" s="44"/>
      <c r="BE6" s="45"/>
      <c r="BF6" s="43"/>
      <c r="BG6" s="44"/>
      <c r="BH6" s="44"/>
      <c r="BI6" s="44"/>
      <c r="BJ6" s="44"/>
      <c r="BK6" s="44"/>
      <c r="BL6" s="45"/>
    </row>
    <row r="7" spans="1:64" ht="31" customHeight="1" thickBot="1">
      <c r="A7" s="15" t="s">
        <v>23</v>
      </c>
      <c r="B7" s="33" t="s">
        <v>17</v>
      </c>
      <c r="C7" s="28" t="s">
        <v>4</v>
      </c>
      <c r="D7" s="28" t="s">
        <v>6</v>
      </c>
      <c r="E7" s="28" t="s">
        <v>7</v>
      </c>
      <c r="F7" s="28" t="s">
        <v>8</v>
      </c>
      <c r="G7" s="28" t="s">
        <v>3</v>
      </c>
      <c r="H7" s="27"/>
      <c r="I7" s="25" t="str">
        <f t="shared" ref="I7:AN7" ca="1" si="3">LEFT(TEXT(I5,"ddd"),1)</f>
        <v>M</v>
      </c>
      <c r="J7" s="25" t="str">
        <f t="shared" ca="1" si="3"/>
        <v>T</v>
      </c>
      <c r="K7" s="25" t="str">
        <f t="shared" ca="1" si="3"/>
        <v>W</v>
      </c>
      <c r="L7" s="25" t="str">
        <f t="shared" ca="1" si="3"/>
        <v>T</v>
      </c>
      <c r="M7" s="25" t="str">
        <f t="shared" ca="1" si="3"/>
        <v>F</v>
      </c>
      <c r="N7" s="25" t="str">
        <f t="shared" ca="1" si="3"/>
        <v>S</v>
      </c>
      <c r="O7" s="25" t="str">
        <f t="shared" ca="1" si="3"/>
        <v>S</v>
      </c>
      <c r="P7" s="25" t="str">
        <f t="shared" ca="1" si="3"/>
        <v>M</v>
      </c>
      <c r="Q7" s="25" t="str">
        <f t="shared" ca="1" si="3"/>
        <v>T</v>
      </c>
      <c r="R7" s="25" t="str">
        <f t="shared" ca="1" si="3"/>
        <v>W</v>
      </c>
      <c r="S7" s="25" t="str">
        <f t="shared" ca="1" si="3"/>
        <v>T</v>
      </c>
      <c r="T7" s="25" t="str">
        <f t="shared" ca="1" si="3"/>
        <v>F</v>
      </c>
      <c r="U7" s="25" t="str">
        <f t="shared" ca="1" si="3"/>
        <v>S</v>
      </c>
      <c r="V7" s="25" t="str">
        <f t="shared" ca="1" si="3"/>
        <v>S</v>
      </c>
      <c r="W7" s="25" t="str">
        <f t="shared" ca="1" si="3"/>
        <v>M</v>
      </c>
      <c r="X7" s="25" t="str">
        <f t="shared" ca="1" si="3"/>
        <v>T</v>
      </c>
      <c r="Y7" s="25" t="str">
        <f t="shared" ca="1" si="3"/>
        <v>W</v>
      </c>
      <c r="Z7" s="25" t="str">
        <f t="shared" ca="1" si="3"/>
        <v>T</v>
      </c>
      <c r="AA7" s="25" t="str">
        <f t="shared" ca="1" si="3"/>
        <v>F</v>
      </c>
      <c r="AB7" s="25" t="str">
        <f t="shared" ca="1" si="3"/>
        <v>S</v>
      </c>
      <c r="AC7" s="25" t="str">
        <f t="shared" ca="1" si="3"/>
        <v>S</v>
      </c>
      <c r="AD7" s="25" t="str">
        <f t="shared" ca="1" si="3"/>
        <v>M</v>
      </c>
      <c r="AE7" s="25" t="str">
        <f t="shared" ca="1" si="3"/>
        <v>T</v>
      </c>
      <c r="AF7" s="25" t="str">
        <f t="shared" ca="1" si="3"/>
        <v>W</v>
      </c>
      <c r="AG7" s="25" t="str">
        <f t="shared" ca="1" si="3"/>
        <v>T</v>
      </c>
      <c r="AH7" s="25" t="str">
        <f t="shared" ca="1" si="3"/>
        <v>F</v>
      </c>
      <c r="AI7" s="25" t="str">
        <f t="shared" ca="1" si="3"/>
        <v>S</v>
      </c>
      <c r="AJ7" s="25" t="str">
        <f t="shared" ca="1" si="3"/>
        <v>S</v>
      </c>
      <c r="AK7" s="25" t="str">
        <f t="shared" ca="1" si="3"/>
        <v>M</v>
      </c>
      <c r="AL7" s="25" t="str">
        <f t="shared" ca="1" si="3"/>
        <v>T</v>
      </c>
      <c r="AM7" s="25" t="str">
        <f t="shared" ca="1" si="3"/>
        <v>W</v>
      </c>
      <c r="AN7" s="25" t="str">
        <f t="shared" ca="1" si="3"/>
        <v>T</v>
      </c>
      <c r="AO7" s="25" t="str">
        <f t="shared" ref="AO7:BL7" ca="1" si="4">LEFT(TEXT(AO5,"ddd"),1)</f>
        <v>F</v>
      </c>
      <c r="AP7" s="25" t="str">
        <f t="shared" ca="1" si="4"/>
        <v>S</v>
      </c>
      <c r="AQ7" s="25" t="str">
        <f t="shared" ca="1" si="4"/>
        <v>S</v>
      </c>
      <c r="AR7" s="25" t="str">
        <f t="shared" ca="1" si="4"/>
        <v>M</v>
      </c>
      <c r="AS7" s="25" t="str">
        <f t="shared" ca="1" si="4"/>
        <v>T</v>
      </c>
      <c r="AT7" s="25" t="str">
        <f t="shared" ca="1" si="4"/>
        <v>W</v>
      </c>
      <c r="AU7" s="25" t="str">
        <f t="shared" ca="1" si="4"/>
        <v>T</v>
      </c>
      <c r="AV7" s="25" t="str">
        <f t="shared" ca="1" si="4"/>
        <v>F</v>
      </c>
      <c r="AW7" s="25" t="str">
        <f t="shared" ca="1" si="4"/>
        <v>S</v>
      </c>
      <c r="AX7" s="25" t="str">
        <f t="shared" ca="1" si="4"/>
        <v>S</v>
      </c>
      <c r="AY7" s="25" t="str">
        <f t="shared" ca="1" si="4"/>
        <v>M</v>
      </c>
      <c r="AZ7" s="25" t="str">
        <f t="shared" ca="1" si="4"/>
        <v>T</v>
      </c>
      <c r="BA7" s="25" t="str">
        <f t="shared" ca="1" si="4"/>
        <v>W</v>
      </c>
      <c r="BB7" s="25" t="str">
        <f t="shared" ca="1" si="4"/>
        <v>T</v>
      </c>
      <c r="BC7" s="25" t="str">
        <f t="shared" ca="1" si="4"/>
        <v>F</v>
      </c>
      <c r="BD7" s="25" t="str">
        <f t="shared" ca="1" si="4"/>
        <v>S</v>
      </c>
      <c r="BE7" s="25" t="str">
        <f t="shared" ca="1" si="4"/>
        <v>S</v>
      </c>
      <c r="BF7" s="25" t="str">
        <f t="shared" ca="1" si="4"/>
        <v>M</v>
      </c>
      <c r="BG7" s="25" t="str">
        <f t="shared" ca="1" si="4"/>
        <v>T</v>
      </c>
      <c r="BH7" s="25" t="str">
        <f t="shared" ca="1" si="4"/>
        <v>W</v>
      </c>
      <c r="BI7" s="25" t="str">
        <f t="shared" ca="1" si="4"/>
        <v>T</v>
      </c>
      <c r="BJ7" s="25" t="str">
        <f t="shared" ca="1" si="4"/>
        <v>F</v>
      </c>
      <c r="BK7" s="25" t="str">
        <f t="shared" ca="1" si="4"/>
        <v>S</v>
      </c>
      <c r="BL7" s="25" t="str">
        <f t="shared" ca="1" si="4"/>
        <v>S</v>
      </c>
    </row>
    <row r="8" spans="1:64" ht="30" hidden="1" customHeight="1" thickBot="1">
      <c r="A8" s="14" t="s">
        <v>29</v>
      </c>
      <c r="B8" s="49"/>
      <c r="C8" s="29"/>
      <c r="D8" s="28"/>
      <c r="E8" s="30"/>
      <c r="F8" s="31"/>
      <c r="G8" s="32"/>
      <c r="I8" s="35"/>
      <c r="J8" s="35"/>
      <c r="K8" s="35"/>
      <c r="L8" s="35"/>
      <c r="M8" s="35"/>
      <c r="N8" s="35"/>
      <c r="O8" s="35"/>
      <c r="P8" s="35"/>
      <c r="Q8" s="35"/>
      <c r="R8" s="35"/>
      <c r="S8" s="35"/>
      <c r="T8" s="35"/>
      <c r="U8" s="35"/>
      <c r="V8" s="35"/>
      <c r="W8" s="35"/>
      <c r="X8" s="35"/>
      <c r="Y8" s="35"/>
      <c r="Z8" s="35"/>
      <c r="AA8" s="35"/>
      <c r="AB8" s="35"/>
      <c r="AC8" s="35"/>
      <c r="AD8" s="35"/>
      <c r="AE8" s="35"/>
      <c r="AF8" s="35"/>
      <c r="AG8" s="35"/>
      <c r="AH8" s="35"/>
      <c r="AI8" s="35"/>
      <c r="AJ8" s="35"/>
      <c r="AK8" s="35"/>
      <c r="AL8" s="35"/>
      <c r="AM8" s="35"/>
      <c r="AN8" s="35"/>
      <c r="AO8" s="35"/>
      <c r="AP8" s="35"/>
      <c r="AQ8" s="35"/>
      <c r="AR8" s="35"/>
      <c r="AS8" s="35"/>
      <c r="AT8" s="35"/>
      <c r="AU8" s="35"/>
      <c r="AV8" s="35"/>
      <c r="AW8" s="35"/>
      <c r="AX8" s="35"/>
      <c r="AY8" s="35"/>
      <c r="AZ8" s="35"/>
      <c r="BA8" s="35"/>
      <c r="BB8" s="35"/>
      <c r="BC8" s="35"/>
      <c r="BD8" s="35"/>
      <c r="BE8" s="35"/>
      <c r="BF8" s="35"/>
      <c r="BG8" s="35"/>
      <c r="BH8" s="35"/>
      <c r="BI8" s="35"/>
      <c r="BJ8" s="35"/>
      <c r="BK8" s="35"/>
      <c r="BL8" s="35"/>
    </row>
    <row r="9" spans="1:64" s="2" customFormat="1" ht="30" customHeight="1">
      <c r="A9" s="15" t="s">
        <v>24</v>
      </c>
      <c r="B9" s="55" t="s">
        <v>37</v>
      </c>
      <c r="C9" s="33"/>
      <c r="D9" s="33"/>
      <c r="E9" s="30"/>
      <c r="F9" s="31"/>
      <c r="G9" s="32"/>
      <c r="H9" s="26"/>
      <c r="I9" s="37" t="str">
        <f t="shared" ref="I9:R11" ca="1" si="5">IF(AND($C9="Goal",I$5&gt;=$F9,I$5&lt;=$F9+$G9-1),2,IF(AND($C9="Milestone",I$5&gt;=$F9,I$5&lt;=$F9+$G9-1),1,""))</f>
        <v/>
      </c>
      <c r="J9" s="37" t="str">
        <f t="shared" ca="1" si="5"/>
        <v/>
      </c>
      <c r="K9" s="37" t="str">
        <f t="shared" ca="1" si="5"/>
        <v/>
      </c>
      <c r="L9" s="37" t="str">
        <f t="shared" ca="1" si="5"/>
        <v/>
      </c>
      <c r="M9" s="37" t="str">
        <f t="shared" ca="1" si="5"/>
        <v/>
      </c>
      <c r="N9" s="37" t="str">
        <f t="shared" ca="1" si="5"/>
        <v/>
      </c>
      <c r="O9" s="37" t="str">
        <f t="shared" ca="1" si="5"/>
        <v/>
      </c>
      <c r="P9" s="37" t="str">
        <f t="shared" ca="1" si="5"/>
        <v/>
      </c>
      <c r="Q9" s="37" t="str">
        <f t="shared" ca="1" si="5"/>
        <v/>
      </c>
      <c r="R9" s="37" t="str">
        <f t="shared" ca="1" si="5"/>
        <v/>
      </c>
      <c r="S9" s="37" t="str">
        <f t="shared" ref="S9:AB11" ca="1" si="6">IF(AND($C9="Goal",S$5&gt;=$F9,S$5&lt;=$F9+$G9-1),2,IF(AND($C9="Milestone",S$5&gt;=$F9,S$5&lt;=$F9+$G9-1),1,""))</f>
        <v/>
      </c>
      <c r="T9" s="37" t="str">
        <f t="shared" ca="1" si="6"/>
        <v/>
      </c>
      <c r="U9" s="37" t="str">
        <f t="shared" ca="1" si="6"/>
        <v/>
      </c>
      <c r="V9" s="37" t="str">
        <f t="shared" ca="1" si="6"/>
        <v/>
      </c>
      <c r="W9" s="37" t="str">
        <f t="shared" ca="1" si="6"/>
        <v/>
      </c>
      <c r="X9" s="37" t="str">
        <f t="shared" ca="1" si="6"/>
        <v/>
      </c>
      <c r="Y9" s="37" t="str">
        <f t="shared" ca="1" si="6"/>
        <v/>
      </c>
      <c r="Z9" s="37" t="str">
        <f t="shared" ca="1" si="6"/>
        <v/>
      </c>
      <c r="AA9" s="37" t="str">
        <f t="shared" ca="1" si="6"/>
        <v/>
      </c>
      <c r="AB9" s="37" t="str">
        <f t="shared" ca="1" si="6"/>
        <v/>
      </c>
      <c r="AC9" s="37" t="str">
        <f t="shared" ref="AC9:AL11" ca="1" si="7">IF(AND($C9="Goal",AC$5&gt;=$F9,AC$5&lt;=$F9+$G9-1),2,IF(AND($C9="Milestone",AC$5&gt;=$F9,AC$5&lt;=$F9+$G9-1),1,""))</f>
        <v/>
      </c>
      <c r="AD9" s="37" t="str">
        <f t="shared" ca="1" si="7"/>
        <v/>
      </c>
      <c r="AE9" s="37" t="str">
        <f t="shared" ca="1" si="7"/>
        <v/>
      </c>
      <c r="AF9" s="37" t="str">
        <f t="shared" ca="1" si="7"/>
        <v/>
      </c>
      <c r="AG9" s="37" t="str">
        <f t="shared" ca="1" si="7"/>
        <v/>
      </c>
      <c r="AH9" s="37" t="str">
        <f t="shared" ca="1" si="7"/>
        <v/>
      </c>
      <c r="AI9" s="37" t="str">
        <f t="shared" ca="1" si="7"/>
        <v/>
      </c>
      <c r="AJ9" s="37" t="str">
        <f t="shared" ca="1" si="7"/>
        <v/>
      </c>
      <c r="AK9" s="37" t="str">
        <f t="shared" ca="1" si="7"/>
        <v/>
      </c>
      <c r="AL9" s="37" t="str">
        <f t="shared" ca="1" si="7"/>
        <v/>
      </c>
      <c r="AM9" s="37" t="str">
        <f t="shared" ref="AM9:AV11" ca="1" si="8">IF(AND($C9="Goal",AM$5&gt;=$F9,AM$5&lt;=$F9+$G9-1),2,IF(AND($C9="Milestone",AM$5&gt;=$F9,AM$5&lt;=$F9+$G9-1),1,""))</f>
        <v/>
      </c>
      <c r="AN9" s="37" t="str">
        <f t="shared" ca="1" si="8"/>
        <v/>
      </c>
      <c r="AO9" s="37" t="str">
        <f t="shared" ca="1" si="8"/>
        <v/>
      </c>
      <c r="AP9" s="37" t="str">
        <f t="shared" ca="1" si="8"/>
        <v/>
      </c>
      <c r="AQ9" s="37" t="str">
        <f t="shared" ca="1" si="8"/>
        <v/>
      </c>
      <c r="AR9" s="37" t="str">
        <f t="shared" ca="1" si="8"/>
        <v/>
      </c>
      <c r="AS9" s="37" t="str">
        <f t="shared" ca="1" si="8"/>
        <v/>
      </c>
      <c r="AT9" s="37" t="str">
        <f t="shared" ca="1" si="8"/>
        <v/>
      </c>
      <c r="AU9" s="37" t="str">
        <f t="shared" ca="1" si="8"/>
        <v/>
      </c>
      <c r="AV9" s="37" t="str">
        <f t="shared" ca="1" si="8"/>
        <v/>
      </c>
      <c r="AW9" s="37" t="str">
        <f t="shared" ref="AW9:BF11" ca="1" si="9">IF(AND($C9="Goal",AW$5&gt;=$F9,AW$5&lt;=$F9+$G9-1),2,IF(AND($C9="Milestone",AW$5&gt;=$F9,AW$5&lt;=$F9+$G9-1),1,""))</f>
        <v/>
      </c>
      <c r="AX9" s="37" t="str">
        <f t="shared" ca="1" si="9"/>
        <v/>
      </c>
      <c r="AY9" s="37" t="str">
        <f t="shared" ca="1" si="9"/>
        <v/>
      </c>
      <c r="AZ9" s="37" t="str">
        <f t="shared" ca="1" si="9"/>
        <v/>
      </c>
      <c r="BA9" s="37" t="str">
        <f t="shared" ca="1" si="9"/>
        <v/>
      </c>
      <c r="BB9" s="37" t="str">
        <f t="shared" ca="1" si="9"/>
        <v/>
      </c>
      <c r="BC9" s="37" t="str">
        <f t="shared" ca="1" si="9"/>
        <v/>
      </c>
      <c r="BD9" s="37" t="str">
        <f t="shared" ca="1" si="9"/>
        <v/>
      </c>
      <c r="BE9" s="37" t="str">
        <f t="shared" ca="1" si="9"/>
        <v/>
      </c>
      <c r="BF9" s="37" t="str">
        <f t="shared" ca="1" si="9"/>
        <v/>
      </c>
      <c r="BG9" s="37" t="str">
        <f t="shared" ref="BG9:BL11" ca="1" si="10">IF(AND($C9="Goal",BG$5&gt;=$F9,BG$5&lt;=$F9+$G9-1),2,IF(AND($C9="Milestone",BG$5&gt;=$F9,BG$5&lt;=$F9+$G9-1),1,""))</f>
        <v/>
      </c>
      <c r="BH9" s="37" t="str">
        <f t="shared" ca="1" si="10"/>
        <v/>
      </c>
      <c r="BI9" s="37" t="str">
        <f t="shared" ca="1" si="10"/>
        <v/>
      </c>
      <c r="BJ9" s="37" t="str">
        <f t="shared" ca="1" si="10"/>
        <v/>
      </c>
      <c r="BK9" s="37" t="str">
        <f t="shared" ca="1" si="10"/>
        <v/>
      </c>
      <c r="BL9" s="37" t="str">
        <f t="shared" ca="1" si="10"/>
        <v/>
      </c>
    </row>
    <row r="10" spans="1:64" s="2" customFormat="1" ht="30" customHeight="1">
      <c r="A10" s="15"/>
      <c r="B10" s="49" t="s">
        <v>42</v>
      </c>
      <c r="C10" s="33" t="s">
        <v>11</v>
      </c>
      <c r="D10" s="33" t="s">
        <v>55</v>
      </c>
      <c r="E10" s="30">
        <v>1</v>
      </c>
      <c r="F10" s="31">
        <v>43984</v>
      </c>
      <c r="G10" s="32">
        <v>8</v>
      </c>
      <c r="H10" s="26"/>
      <c r="I10" s="37" t="str">
        <f t="shared" ca="1" si="5"/>
        <v/>
      </c>
      <c r="J10" s="37" t="str">
        <f t="shared" ca="1" si="5"/>
        <v/>
      </c>
      <c r="K10" s="37" t="str">
        <f t="shared" ca="1" si="5"/>
        <v/>
      </c>
      <c r="L10" s="37" t="str">
        <f t="shared" ca="1" si="5"/>
        <v/>
      </c>
      <c r="M10" s="37" t="str">
        <f t="shared" ca="1" si="5"/>
        <v/>
      </c>
      <c r="N10" s="37" t="str">
        <f t="shared" ca="1" si="5"/>
        <v/>
      </c>
      <c r="O10" s="37" t="str">
        <f t="shared" ca="1" si="5"/>
        <v/>
      </c>
      <c r="P10" s="37" t="str">
        <f t="shared" ca="1" si="5"/>
        <v/>
      </c>
      <c r="Q10" s="37" t="str">
        <f t="shared" ca="1" si="5"/>
        <v/>
      </c>
      <c r="R10" s="37" t="str">
        <f t="shared" ca="1" si="5"/>
        <v/>
      </c>
      <c r="S10" s="37" t="str">
        <f t="shared" ca="1" si="6"/>
        <v/>
      </c>
      <c r="T10" s="37" t="str">
        <f t="shared" ca="1" si="6"/>
        <v/>
      </c>
      <c r="U10" s="37" t="str">
        <f t="shared" ca="1" si="6"/>
        <v/>
      </c>
      <c r="V10" s="37" t="str">
        <f t="shared" ca="1" si="6"/>
        <v/>
      </c>
      <c r="W10" s="37" t="str">
        <f t="shared" ca="1" si="6"/>
        <v/>
      </c>
      <c r="X10" s="37" t="str">
        <f t="shared" ca="1" si="6"/>
        <v/>
      </c>
      <c r="Y10" s="37" t="str">
        <f t="shared" ca="1" si="6"/>
        <v/>
      </c>
      <c r="Z10" s="37" t="str">
        <f t="shared" ca="1" si="6"/>
        <v/>
      </c>
      <c r="AA10" s="37" t="str">
        <f t="shared" ca="1" si="6"/>
        <v/>
      </c>
      <c r="AB10" s="37" t="str">
        <f t="shared" ca="1" si="6"/>
        <v/>
      </c>
      <c r="AC10" s="37" t="str">
        <f t="shared" ca="1" si="7"/>
        <v/>
      </c>
      <c r="AD10" s="37" t="str">
        <f t="shared" ca="1" si="7"/>
        <v/>
      </c>
      <c r="AE10" s="37" t="str">
        <f t="shared" ca="1" si="7"/>
        <v/>
      </c>
      <c r="AF10" s="37" t="str">
        <f t="shared" ca="1" si="7"/>
        <v/>
      </c>
      <c r="AG10" s="37" t="str">
        <f t="shared" ca="1" si="7"/>
        <v/>
      </c>
      <c r="AH10" s="37" t="str">
        <f t="shared" ca="1" si="7"/>
        <v/>
      </c>
      <c r="AI10" s="37" t="str">
        <f t="shared" ca="1" si="7"/>
        <v/>
      </c>
      <c r="AJ10" s="37" t="str">
        <f t="shared" ca="1" si="7"/>
        <v/>
      </c>
      <c r="AK10" s="37" t="str">
        <f t="shared" ca="1" si="7"/>
        <v/>
      </c>
      <c r="AL10" s="37" t="str">
        <f t="shared" ca="1" si="7"/>
        <v/>
      </c>
      <c r="AM10" s="37" t="str">
        <f t="shared" ca="1" si="8"/>
        <v/>
      </c>
      <c r="AN10" s="37" t="str">
        <f t="shared" ca="1" si="8"/>
        <v/>
      </c>
      <c r="AO10" s="37" t="str">
        <f t="shared" ca="1" si="8"/>
        <v/>
      </c>
      <c r="AP10" s="37" t="str">
        <f t="shared" ca="1" si="8"/>
        <v/>
      </c>
      <c r="AQ10" s="37" t="str">
        <f t="shared" ca="1" si="8"/>
        <v/>
      </c>
      <c r="AR10" s="37" t="str">
        <f t="shared" ca="1" si="8"/>
        <v/>
      </c>
      <c r="AS10" s="37" t="str">
        <f t="shared" ca="1" si="8"/>
        <v/>
      </c>
      <c r="AT10" s="37" t="str">
        <f t="shared" ca="1" si="8"/>
        <v/>
      </c>
      <c r="AU10" s="37" t="str">
        <f t="shared" ca="1" si="8"/>
        <v/>
      </c>
      <c r="AV10" s="37" t="str">
        <f t="shared" ca="1" si="8"/>
        <v/>
      </c>
      <c r="AW10" s="37" t="str">
        <f t="shared" ca="1" si="9"/>
        <v/>
      </c>
      <c r="AX10" s="37" t="str">
        <f t="shared" ca="1" si="9"/>
        <v/>
      </c>
      <c r="AY10" s="37" t="str">
        <f t="shared" ca="1" si="9"/>
        <v/>
      </c>
      <c r="AZ10" s="37" t="str">
        <f t="shared" ca="1" si="9"/>
        <v/>
      </c>
      <c r="BA10" s="37" t="str">
        <f t="shared" ca="1" si="9"/>
        <v/>
      </c>
      <c r="BB10" s="37" t="str">
        <f t="shared" ca="1" si="9"/>
        <v/>
      </c>
      <c r="BC10" s="37" t="str">
        <f t="shared" ca="1" si="9"/>
        <v/>
      </c>
      <c r="BD10" s="37" t="str">
        <f t="shared" ca="1" si="9"/>
        <v/>
      </c>
      <c r="BE10" s="37" t="str">
        <f t="shared" ca="1" si="9"/>
        <v/>
      </c>
      <c r="BF10" s="37" t="str">
        <f t="shared" ca="1" si="9"/>
        <v/>
      </c>
      <c r="BG10" s="37" t="str">
        <f t="shared" ca="1" si="10"/>
        <v/>
      </c>
      <c r="BH10" s="37" t="str">
        <f t="shared" ca="1" si="10"/>
        <v/>
      </c>
      <c r="BI10" s="37" t="str">
        <f t="shared" ca="1" si="10"/>
        <v/>
      </c>
      <c r="BJ10" s="37" t="str">
        <f t="shared" ca="1" si="10"/>
        <v/>
      </c>
      <c r="BK10" s="37" t="str">
        <f t="shared" ca="1" si="10"/>
        <v/>
      </c>
      <c r="BL10" s="37" t="str">
        <f t="shared" ca="1" si="10"/>
        <v/>
      </c>
    </row>
    <row r="11" spans="1:64" s="2" customFormat="1" ht="30" customHeight="1">
      <c r="A11" s="15"/>
      <c r="B11" s="49" t="s">
        <v>43</v>
      </c>
      <c r="C11" s="33" t="s">
        <v>11</v>
      </c>
      <c r="D11" s="33" t="s">
        <v>55</v>
      </c>
      <c r="E11" s="30">
        <v>1</v>
      </c>
      <c r="F11" s="31">
        <v>43986</v>
      </c>
      <c r="G11" s="32">
        <v>13</v>
      </c>
      <c r="H11" s="26"/>
      <c r="I11" s="37" t="str">
        <f t="shared" ca="1" si="5"/>
        <v/>
      </c>
      <c r="J11" s="37" t="str">
        <f t="shared" ca="1" si="5"/>
        <v/>
      </c>
      <c r="K11" s="37" t="str">
        <f t="shared" ca="1" si="5"/>
        <v/>
      </c>
      <c r="L11" s="37" t="str">
        <f t="shared" ca="1" si="5"/>
        <v/>
      </c>
      <c r="M11" s="37" t="str">
        <f t="shared" ca="1" si="5"/>
        <v/>
      </c>
      <c r="N11" s="37" t="str">
        <f t="shared" ca="1" si="5"/>
        <v/>
      </c>
      <c r="O11" s="37" t="str">
        <f t="shared" ca="1" si="5"/>
        <v/>
      </c>
      <c r="P11" s="37" t="str">
        <f t="shared" ca="1" si="5"/>
        <v/>
      </c>
      <c r="Q11" s="37" t="str">
        <f t="shared" ca="1" si="5"/>
        <v/>
      </c>
      <c r="R11" s="37" t="str">
        <f t="shared" ca="1" si="5"/>
        <v/>
      </c>
      <c r="S11" s="37" t="str">
        <f t="shared" ca="1" si="6"/>
        <v/>
      </c>
      <c r="T11" s="37" t="str">
        <f t="shared" ca="1" si="6"/>
        <v/>
      </c>
      <c r="U11" s="37" t="str">
        <f t="shared" ca="1" si="6"/>
        <v/>
      </c>
      <c r="V11" s="37" t="str">
        <f t="shared" ca="1" si="6"/>
        <v/>
      </c>
      <c r="W11" s="37" t="str">
        <f t="shared" ca="1" si="6"/>
        <v/>
      </c>
      <c r="X11" s="37" t="str">
        <f t="shared" ca="1" si="6"/>
        <v/>
      </c>
      <c r="Y11" s="37" t="str">
        <f t="shared" ca="1" si="6"/>
        <v/>
      </c>
      <c r="Z11" s="37" t="str">
        <f t="shared" ca="1" si="6"/>
        <v/>
      </c>
      <c r="AA11" s="37" t="str">
        <f t="shared" ca="1" si="6"/>
        <v/>
      </c>
      <c r="AB11" s="37" t="str">
        <f t="shared" ca="1" si="6"/>
        <v/>
      </c>
      <c r="AC11" s="37" t="str">
        <f t="shared" ca="1" si="7"/>
        <v/>
      </c>
      <c r="AD11" s="37" t="str">
        <f t="shared" ca="1" si="7"/>
        <v/>
      </c>
      <c r="AE11" s="37" t="str">
        <f t="shared" ca="1" si="7"/>
        <v/>
      </c>
      <c r="AF11" s="37" t="str">
        <f t="shared" ca="1" si="7"/>
        <v/>
      </c>
      <c r="AG11" s="37" t="str">
        <f t="shared" ca="1" si="7"/>
        <v/>
      </c>
      <c r="AH11" s="37" t="str">
        <f t="shared" ca="1" si="7"/>
        <v/>
      </c>
      <c r="AI11" s="37" t="str">
        <f t="shared" ca="1" si="7"/>
        <v/>
      </c>
      <c r="AJ11" s="37" t="str">
        <f t="shared" ca="1" si="7"/>
        <v/>
      </c>
      <c r="AK11" s="37" t="str">
        <f t="shared" ca="1" si="7"/>
        <v/>
      </c>
      <c r="AL11" s="37" t="str">
        <f t="shared" ca="1" si="7"/>
        <v/>
      </c>
      <c r="AM11" s="37" t="str">
        <f t="shared" ca="1" si="8"/>
        <v/>
      </c>
      <c r="AN11" s="37" t="str">
        <f t="shared" ca="1" si="8"/>
        <v/>
      </c>
      <c r="AO11" s="37" t="str">
        <f t="shared" ca="1" si="8"/>
        <v/>
      </c>
      <c r="AP11" s="37" t="str">
        <f t="shared" ca="1" si="8"/>
        <v/>
      </c>
      <c r="AQ11" s="37" t="str">
        <f t="shared" ca="1" si="8"/>
        <v/>
      </c>
      <c r="AR11" s="37" t="str">
        <f t="shared" ca="1" si="8"/>
        <v/>
      </c>
      <c r="AS11" s="37" t="str">
        <f t="shared" ca="1" si="8"/>
        <v/>
      </c>
      <c r="AT11" s="37" t="str">
        <f t="shared" ca="1" si="8"/>
        <v/>
      </c>
      <c r="AU11" s="37" t="str">
        <f t="shared" ca="1" si="8"/>
        <v/>
      </c>
      <c r="AV11" s="37" t="str">
        <f t="shared" ca="1" si="8"/>
        <v/>
      </c>
      <c r="AW11" s="37" t="str">
        <f t="shared" ca="1" si="9"/>
        <v/>
      </c>
      <c r="AX11" s="37" t="str">
        <f t="shared" ca="1" si="9"/>
        <v/>
      </c>
      <c r="AY11" s="37" t="str">
        <f t="shared" ca="1" si="9"/>
        <v/>
      </c>
      <c r="AZ11" s="37" t="str">
        <f t="shared" ca="1" si="9"/>
        <v/>
      </c>
      <c r="BA11" s="37" t="str">
        <f t="shared" ca="1" si="9"/>
        <v/>
      </c>
      <c r="BB11" s="37" t="str">
        <f t="shared" ca="1" si="9"/>
        <v/>
      </c>
      <c r="BC11" s="37" t="str">
        <f t="shared" ca="1" si="9"/>
        <v/>
      </c>
      <c r="BD11" s="37" t="str">
        <f t="shared" ca="1" si="9"/>
        <v/>
      </c>
      <c r="BE11" s="37" t="str">
        <f t="shared" ca="1" si="9"/>
        <v/>
      </c>
      <c r="BF11" s="37" t="str">
        <f t="shared" ca="1" si="9"/>
        <v/>
      </c>
      <c r="BG11" s="37" t="str">
        <f t="shared" ca="1" si="10"/>
        <v/>
      </c>
      <c r="BH11" s="37" t="str">
        <f t="shared" ca="1" si="10"/>
        <v/>
      </c>
      <c r="BI11" s="37" t="str">
        <f t="shared" ca="1" si="10"/>
        <v/>
      </c>
      <c r="BJ11" s="37" t="str">
        <f t="shared" ca="1" si="10"/>
        <v/>
      </c>
      <c r="BK11" s="37" t="str">
        <f t="shared" ca="1" si="10"/>
        <v/>
      </c>
      <c r="BL11" s="37" t="str">
        <f t="shared" ca="1" si="10"/>
        <v/>
      </c>
    </row>
    <row r="12" spans="1:64" s="2" customFormat="1" ht="30" customHeight="1">
      <c r="A12" s="15"/>
      <c r="B12" s="49" t="s">
        <v>56</v>
      </c>
      <c r="C12" s="33" t="s">
        <v>11</v>
      </c>
      <c r="D12" s="33" t="s">
        <v>55</v>
      </c>
      <c r="E12" s="30">
        <v>1</v>
      </c>
      <c r="F12" s="31">
        <v>43984</v>
      </c>
      <c r="G12" s="32">
        <v>3</v>
      </c>
      <c r="H12" s="26"/>
      <c r="I12" s="37"/>
      <c r="J12" s="37"/>
      <c r="K12" s="37"/>
      <c r="L12" s="37"/>
      <c r="M12" s="37"/>
      <c r="N12" s="37"/>
      <c r="O12" s="37"/>
      <c r="P12" s="37"/>
      <c r="Q12" s="37"/>
      <c r="R12" s="37"/>
      <c r="S12" s="37"/>
      <c r="T12" s="37"/>
      <c r="U12" s="37"/>
      <c r="V12" s="37"/>
      <c r="W12" s="37"/>
      <c r="X12" s="37"/>
      <c r="Y12" s="37"/>
      <c r="Z12" s="37"/>
      <c r="AA12" s="37"/>
      <c r="AB12" s="37"/>
      <c r="AC12" s="37"/>
      <c r="AD12" s="37"/>
      <c r="AE12" s="37"/>
      <c r="AF12" s="37"/>
      <c r="AG12" s="37"/>
      <c r="AH12" s="37"/>
      <c r="AI12" s="37"/>
      <c r="AJ12" s="37"/>
      <c r="AK12" s="37"/>
      <c r="AL12" s="37"/>
      <c r="AM12" s="37"/>
      <c r="AN12" s="37"/>
      <c r="AO12" s="37"/>
      <c r="AP12" s="37"/>
      <c r="AQ12" s="37"/>
      <c r="AR12" s="37"/>
      <c r="AS12" s="37"/>
      <c r="AT12" s="37"/>
      <c r="AU12" s="37"/>
      <c r="AV12" s="37"/>
      <c r="AW12" s="37"/>
      <c r="AX12" s="37"/>
      <c r="AY12" s="37"/>
      <c r="AZ12" s="37"/>
      <c r="BA12" s="37"/>
      <c r="BB12" s="37"/>
      <c r="BC12" s="37"/>
      <c r="BD12" s="37"/>
      <c r="BE12" s="37"/>
      <c r="BF12" s="37"/>
      <c r="BG12" s="37"/>
      <c r="BH12" s="37"/>
      <c r="BI12" s="37"/>
      <c r="BJ12" s="37"/>
      <c r="BK12" s="37"/>
      <c r="BL12" s="37"/>
    </row>
    <row r="13" spans="1:64" s="2" customFormat="1" ht="33.25" customHeight="1">
      <c r="A13" s="14"/>
      <c r="B13" s="49" t="s">
        <v>44</v>
      </c>
      <c r="C13" s="33" t="s">
        <v>11</v>
      </c>
      <c r="D13" s="33" t="s">
        <v>55</v>
      </c>
      <c r="E13" s="30">
        <v>1</v>
      </c>
      <c r="F13" s="31">
        <v>43984</v>
      </c>
      <c r="G13" s="32">
        <v>15</v>
      </c>
      <c r="H13" s="26"/>
      <c r="I13" s="37" t="str">
        <f t="shared" ref="I13:AN13" ca="1" si="11">IF(AND($C13="Goal",I$5&gt;=$F13,I$5&lt;=$F13+$G13-1),2,IF(AND($C13="Milestone",I$5&gt;=$F13,I$5&lt;=$F13+$G13-1),1,""))</f>
        <v/>
      </c>
      <c r="J13" s="37" t="str">
        <f t="shared" ca="1" si="11"/>
        <v/>
      </c>
      <c r="K13" s="37" t="str">
        <f t="shared" ca="1" si="11"/>
        <v/>
      </c>
      <c r="L13" s="37" t="str">
        <f t="shared" ca="1" si="11"/>
        <v/>
      </c>
      <c r="M13" s="37" t="str">
        <f t="shared" ca="1" si="11"/>
        <v/>
      </c>
      <c r="N13" s="37" t="str">
        <f t="shared" ca="1" si="11"/>
        <v/>
      </c>
      <c r="O13" s="37" t="str">
        <f t="shared" ca="1" si="11"/>
        <v/>
      </c>
      <c r="P13" s="37" t="str">
        <f t="shared" ca="1" si="11"/>
        <v/>
      </c>
      <c r="Q13" s="37" t="str">
        <f t="shared" ca="1" si="11"/>
        <v/>
      </c>
      <c r="R13" s="37" t="str">
        <f t="shared" ca="1" si="11"/>
        <v/>
      </c>
      <c r="S13" s="37" t="str">
        <f t="shared" ca="1" si="11"/>
        <v/>
      </c>
      <c r="T13" s="37" t="str">
        <f t="shared" ca="1" si="11"/>
        <v/>
      </c>
      <c r="U13" s="37" t="str">
        <f t="shared" ca="1" si="11"/>
        <v/>
      </c>
      <c r="V13" s="37" t="str">
        <f t="shared" ca="1" si="11"/>
        <v/>
      </c>
      <c r="W13" s="37" t="str">
        <f t="shared" ca="1" si="11"/>
        <v/>
      </c>
      <c r="X13" s="37" t="str">
        <f t="shared" ca="1" si="11"/>
        <v/>
      </c>
      <c r="Y13" s="37" t="str">
        <f t="shared" ca="1" si="11"/>
        <v/>
      </c>
      <c r="Z13" s="37" t="str">
        <f t="shared" ca="1" si="11"/>
        <v/>
      </c>
      <c r="AA13" s="37" t="str">
        <f t="shared" ca="1" si="11"/>
        <v/>
      </c>
      <c r="AB13" s="37" t="str">
        <f t="shared" ca="1" si="11"/>
        <v/>
      </c>
      <c r="AC13" s="37" t="str">
        <f t="shared" ca="1" si="11"/>
        <v/>
      </c>
      <c r="AD13" s="37" t="str">
        <f t="shared" ca="1" si="11"/>
        <v/>
      </c>
      <c r="AE13" s="37" t="str">
        <f t="shared" ca="1" si="11"/>
        <v/>
      </c>
      <c r="AF13" s="37" t="str">
        <f t="shared" ca="1" si="11"/>
        <v/>
      </c>
      <c r="AG13" s="37" t="str">
        <f t="shared" ca="1" si="11"/>
        <v/>
      </c>
      <c r="AH13" s="37" t="str">
        <f t="shared" ca="1" si="11"/>
        <v/>
      </c>
      <c r="AI13" s="37" t="str">
        <f t="shared" ca="1" si="11"/>
        <v/>
      </c>
      <c r="AJ13" s="37" t="str">
        <f t="shared" ca="1" si="11"/>
        <v/>
      </c>
      <c r="AK13" s="37" t="str">
        <f t="shared" ca="1" si="11"/>
        <v/>
      </c>
      <c r="AL13" s="37" t="str">
        <f t="shared" ca="1" si="11"/>
        <v/>
      </c>
      <c r="AM13" s="37" t="str">
        <f t="shared" ca="1" si="11"/>
        <v/>
      </c>
      <c r="AN13" s="37" t="str">
        <f t="shared" ca="1" si="11"/>
        <v/>
      </c>
      <c r="AO13" s="37" t="str">
        <f t="shared" ref="AO13:BL13" ca="1" si="12">IF(AND($C13="Goal",AO$5&gt;=$F13,AO$5&lt;=$F13+$G13-1),2,IF(AND($C13="Milestone",AO$5&gt;=$F13,AO$5&lt;=$F13+$G13-1),1,""))</f>
        <v/>
      </c>
      <c r="AP13" s="37" t="str">
        <f t="shared" ca="1" si="12"/>
        <v/>
      </c>
      <c r="AQ13" s="37" t="str">
        <f t="shared" ca="1" si="12"/>
        <v/>
      </c>
      <c r="AR13" s="37" t="str">
        <f t="shared" ca="1" si="12"/>
        <v/>
      </c>
      <c r="AS13" s="37" t="str">
        <f t="shared" ca="1" si="12"/>
        <v/>
      </c>
      <c r="AT13" s="37" t="str">
        <f t="shared" ca="1" si="12"/>
        <v/>
      </c>
      <c r="AU13" s="37" t="str">
        <f t="shared" ca="1" si="12"/>
        <v/>
      </c>
      <c r="AV13" s="37" t="str">
        <f t="shared" ca="1" si="12"/>
        <v/>
      </c>
      <c r="AW13" s="37" t="str">
        <f t="shared" ca="1" si="12"/>
        <v/>
      </c>
      <c r="AX13" s="37" t="str">
        <f t="shared" ca="1" si="12"/>
        <v/>
      </c>
      <c r="AY13" s="37" t="str">
        <f t="shared" ca="1" si="12"/>
        <v/>
      </c>
      <c r="AZ13" s="37" t="str">
        <f t="shared" ca="1" si="12"/>
        <v/>
      </c>
      <c r="BA13" s="37" t="str">
        <f t="shared" ca="1" si="12"/>
        <v/>
      </c>
      <c r="BB13" s="37" t="str">
        <f t="shared" ca="1" si="12"/>
        <v/>
      </c>
      <c r="BC13" s="37" t="str">
        <f t="shared" ca="1" si="12"/>
        <v/>
      </c>
      <c r="BD13" s="37" t="str">
        <f t="shared" ca="1" si="12"/>
        <v/>
      </c>
      <c r="BE13" s="37" t="str">
        <f t="shared" ca="1" si="12"/>
        <v/>
      </c>
      <c r="BF13" s="37" t="str">
        <f t="shared" ca="1" si="12"/>
        <v/>
      </c>
      <c r="BG13" s="37" t="str">
        <f t="shared" ca="1" si="12"/>
        <v/>
      </c>
      <c r="BH13" s="37" t="str">
        <f t="shared" ca="1" si="12"/>
        <v/>
      </c>
      <c r="BI13" s="37" t="str">
        <f t="shared" ca="1" si="12"/>
        <v/>
      </c>
      <c r="BJ13" s="37" t="str">
        <f t="shared" ca="1" si="12"/>
        <v/>
      </c>
      <c r="BK13" s="37" t="str">
        <f t="shared" ca="1" si="12"/>
        <v/>
      </c>
      <c r="BL13" s="37" t="str">
        <f t="shared" ca="1" si="12"/>
        <v/>
      </c>
    </row>
    <row r="14" spans="1:64" s="2" customFormat="1" ht="30" customHeight="1">
      <c r="A14" s="14"/>
      <c r="B14" s="49" t="s">
        <v>58</v>
      </c>
      <c r="C14" s="33" t="s">
        <v>11</v>
      </c>
      <c r="D14" s="33" t="s">
        <v>55</v>
      </c>
      <c r="E14" s="30">
        <v>1</v>
      </c>
      <c r="F14" s="31">
        <v>43987</v>
      </c>
      <c r="G14" s="32">
        <v>7</v>
      </c>
      <c r="H14" s="26"/>
      <c r="I14" s="37"/>
      <c r="J14" s="37" t="str">
        <f t="shared" ref="J14:AO14" ca="1" si="13">IF(AND($C14="Goal",J$5&gt;=$F14,J$5&lt;=$F14+$G14-1),2,IF(AND($C14="Milestone",J$5&gt;=$F14,J$5&lt;=$F14+$G14-1),1,""))</f>
        <v/>
      </c>
      <c r="K14" s="37" t="str">
        <f t="shared" ca="1" si="13"/>
        <v/>
      </c>
      <c r="L14" s="37" t="str">
        <f t="shared" ca="1" si="13"/>
        <v/>
      </c>
      <c r="M14" s="37" t="str">
        <f t="shared" ca="1" si="13"/>
        <v/>
      </c>
      <c r="N14" s="37" t="str">
        <f t="shared" ca="1" si="13"/>
        <v/>
      </c>
      <c r="O14" s="37" t="str">
        <f t="shared" ca="1" si="13"/>
        <v/>
      </c>
      <c r="P14" s="37" t="str">
        <f t="shared" ca="1" si="13"/>
        <v/>
      </c>
      <c r="Q14" s="37" t="str">
        <f t="shared" ca="1" si="13"/>
        <v/>
      </c>
      <c r="R14" s="37" t="str">
        <f t="shared" ca="1" si="13"/>
        <v/>
      </c>
      <c r="S14" s="37" t="str">
        <f t="shared" ca="1" si="13"/>
        <v/>
      </c>
      <c r="T14" s="37" t="str">
        <f t="shared" ca="1" si="13"/>
        <v/>
      </c>
      <c r="U14" s="37" t="str">
        <f t="shared" ca="1" si="13"/>
        <v/>
      </c>
      <c r="V14" s="37" t="str">
        <f t="shared" ca="1" si="13"/>
        <v/>
      </c>
      <c r="W14" s="37" t="str">
        <f t="shared" ca="1" si="13"/>
        <v/>
      </c>
      <c r="X14" s="37" t="str">
        <f t="shared" ca="1" si="13"/>
        <v/>
      </c>
      <c r="Y14" s="37" t="str">
        <f t="shared" ca="1" si="13"/>
        <v/>
      </c>
      <c r="Z14" s="37" t="str">
        <f t="shared" ca="1" si="13"/>
        <v/>
      </c>
      <c r="AA14" s="37" t="str">
        <f t="shared" ca="1" si="13"/>
        <v/>
      </c>
      <c r="AB14" s="37" t="str">
        <f t="shared" ca="1" si="13"/>
        <v/>
      </c>
      <c r="AC14" s="37" t="str">
        <f t="shared" ca="1" si="13"/>
        <v/>
      </c>
      <c r="AD14" s="37" t="str">
        <f t="shared" ca="1" si="13"/>
        <v/>
      </c>
      <c r="AE14" s="37" t="str">
        <f t="shared" ca="1" si="13"/>
        <v/>
      </c>
      <c r="AF14" s="37" t="str">
        <f t="shared" ca="1" si="13"/>
        <v/>
      </c>
      <c r="AG14" s="37" t="str">
        <f t="shared" ca="1" si="13"/>
        <v/>
      </c>
      <c r="AH14" s="37" t="str">
        <f t="shared" ca="1" si="13"/>
        <v/>
      </c>
      <c r="AI14" s="37" t="str">
        <f t="shared" ca="1" si="13"/>
        <v/>
      </c>
      <c r="AJ14" s="37" t="str">
        <f t="shared" ca="1" si="13"/>
        <v/>
      </c>
      <c r="AK14" s="37" t="str">
        <f t="shared" ca="1" si="13"/>
        <v/>
      </c>
      <c r="AL14" s="37" t="str">
        <f t="shared" ca="1" si="13"/>
        <v/>
      </c>
      <c r="AM14" s="37" t="str">
        <f t="shared" ca="1" si="13"/>
        <v/>
      </c>
      <c r="AN14" s="37" t="str">
        <f t="shared" ca="1" si="13"/>
        <v/>
      </c>
      <c r="AO14" s="37" t="str">
        <f t="shared" ca="1" si="13"/>
        <v/>
      </c>
      <c r="AP14" s="37" t="str">
        <f t="shared" ref="AP14:BL14" ca="1" si="14">IF(AND($C14="Goal",AP$5&gt;=$F14,AP$5&lt;=$F14+$G14-1),2,IF(AND($C14="Milestone",AP$5&gt;=$F14,AP$5&lt;=$F14+$G14-1),1,""))</f>
        <v/>
      </c>
      <c r="AQ14" s="37" t="str">
        <f t="shared" ca="1" si="14"/>
        <v/>
      </c>
      <c r="AR14" s="37" t="str">
        <f t="shared" ca="1" si="14"/>
        <v/>
      </c>
      <c r="AS14" s="37" t="str">
        <f t="shared" ca="1" si="14"/>
        <v/>
      </c>
      <c r="AT14" s="37" t="str">
        <f t="shared" ca="1" si="14"/>
        <v/>
      </c>
      <c r="AU14" s="37" t="str">
        <f t="shared" ca="1" si="14"/>
        <v/>
      </c>
      <c r="AV14" s="37" t="str">
        <f t="shared" ca="1" si="14"/>
        <v/>
      </c>
      <c r="AW14" s="37" t="str">
        <f t="shared" ca="1" si="14"/>
        <v/>
      </c>
      <c r="AX14" s="37" t="str">
        <f t="shared" ca="1" si="14"/>
        <v/>
      </c>
      <c r="AY14" s="37" t="str">
        <f t="shared" ca="1" si="14"/>
        <v/>
      </c>
      <c r="AZ14" s="37" t="str">
        <f t="shared" ca="1" si="14"/>
        <v/>
      </c>
      <c r="BA14" s="37" t="str">
        <f t="shared" ca="1" si="14"/>
        <v/>
      </c>
      <c r="BB14" s="37" t="str">
        <f t="shared" ca="1" si="14"/>
        <v/>
      </c>
      <c r="BC14" s="37" t="str">
        <f t="shared" ca="1" si="14"/>
        <v/>
      </c>
      <c r="BD14" s="37" t="str">
        <f t="shared" ca="1" si="14"/>
        <v/>
      </c>
      <c r="BE14" s="37" t="str">
        <f t="shared" ca="1" si="14"/>
        <v/>
      </c>
      <c r="BF14" s="37" t="str">
        <f t="shared" ca="1" si="14"/>
        <v/>
      </c>
      <c r="BG14" s="37" t="str">
        <f t="shared" ca="1" si="14"/>
        <v/>
      </c>
      <c r="BH14" s="37" t="str">
        <f t="shared" ca="1" si="14"/>
        <v/>
      </c>
      <c r="BI14" s="37" t="str">
        <f t="shared" ca="1" si="14"/>
        <v/>
      </c>
      <c r="BJ14" s="37" t="str">
        <f t="shared" ca="1" si="14"/>
        <v/>
      </c>
      <c r="BK14" s="37" t="str">
        <f t="shared" ca="1" si="14"/>
        <v/>
      </c>
      <c r="BL14" s="37" t="str">
        <f t="shared" ca="1" si="14"/>
        <v/>
      </c>
    </row>
    <row r="15" spans="1:64" s="2" customFormat="1" ht="30" customHeight="1">
      <c r="A15" s="14"/>
      <c r="B15" s="49" t="s">
        <v>62</v>
      </c>
      <c r="C15" s="33" t="s">
        <v>11</v>
      </c>
      <c r="D15" s="33" t="s">
        <v>54</v>
      </c>
      <c r="E15" s="30">
        <v>1</v>
      </c>
      <c r="F15" s="31">
        <v>43993</v>
      </c>
      <c r="G15" s="32">
        <v>1</v>
      </c>
      <c r="H15" s="26"/>
      <c r="I15" s="37"/>
      <c r="J15" s="37"/>
      <c r="K15" s="37"/>
      <c r="L15" s="37"/>
      <c r="M15" s="37"/>
      <c r="N15" s="37"/>
      <c r="O15" s="37"/>
      <c r="P15" s="37"/>
      <c r="Q15" s="37"/>
      <c r="R15" s="37"/>
      <c r="S15" s="37"/>
      <c r="T15" s="37"/>
      <c r="U15" s="37"/>
      <c r="V15" s="37"/>
      <c r="W15" s="37"/>
      <c r="X15" s="37"/>
      <c r="Y15" s="37"/>
      <c r="Z15" s="37"/>
      <c r="AA15" s="37"/>
      <c r="AB15" s="37"/>
      <c r="AC15" s="37"/>
      <c r="AD15" s="37"/>
      <c r="AE15" s="37"/>
      <c r="AF15" s="37"/>
      <c r="AG15" s="37"/>
      <c r="AH15" s="37"/>
      <c r="AI15" s="37"/>
      <c r="AJ15" s="37"/>
      <c r="AK15" s="37"/>
      <c r="AL15" s="37"/>
      <c r="AM15" s="37"/>
      <c r="AN15" s="37"/>
      <c r="AO15" s="37"/>
      <c r="AP15" s="37"/>
      <c r="AQ15" s="37"/>
      <c r="AR15" s="37"/>
      <c r="AS15" s="37"/>
      <c r="AT15" s="37"/>
      <c r="AU15" s="37"/>
      <c r="AV15" s="37"/>
      <c r="AW15" s="37"/>
      <c r="AX15" s="37"/>
      <c r="AY15" s="37"/>
      <c r="AZ15" s="37"/>
      <c r="BA15" s="37"/>
      <c r="BB15" s="37"/>
      <c r="BC15" s="37"/>
      <c r="BD15" s="37"/>
      <c r="BE15" s="37"/>
      <c r="BF15" s="37"/>
      <c r="BG15" s="37"/>
      <c r="BH15" s="37"/>
      <c r="BI15" s="37"/>
      <c r="BJ15" s="37"/>
      <c r="BK15" s="37"/>
      <c r="BL15" s="37"/>
    </row>
    <row r="16" spans="1:64" s="2" customFormat="1" ht="30" customHeight="1">
      <c r="A16" s="14"/>
      <c r="B16" s="49" t="s">
        <v>59</v>
      </c>
      <c r="C16" s="33" t="s">
        <v>11</v>
      </c>
      <c r="D16" s="33" t="s">
        <v>55</v>
      </c>
      <c r="E16" s="30">
        <v>1</v>
      </c>
      <c r="F16" s="31">
        <v>43990</v>
      </c>
      <c r="G16" s="32">
        <v>5</v>
      </c>
      <c r="H16" s="26"/>
      <c r="I16" s="37"/>
      <c r="J16" s="37"/>
      <c r="K16" s="37"/>
      <c r="L16" s="37"/>
      <c r="M16" s="37"/>
      <c r="N16" s="37"/>
      <c r="O16" s="37"/>
      <c r="P16" s="37"/>
      <c r="Q16" s="37"/>
      <c r="R16" s="37"/>
      <c r="S16" s="37"/>
      <c r="T16" s="37"/>
      <c r="U16" s="37"/>
      <c r="V16" s="37"/>
      <c r="W16" s="37"/>
      <c r="X16" s="37"/>
      <c r="Y16" s="37"/>
      <c r="Z16" s="37"/>
      <c r="AA16" s="37"/>
      <c r="AB16" s="37"/>
      <c r="AC16" s="37"/>
      <c r="AD16" s="37"/>
      <c r="AE16" s="37"/>
      <c r="AF16" s="37"/>
      <c r="AG16" s="37"/>
      <c r="AH16" s="37"/>
      <c r="AI16" s="37"/>
      <c r="AJ16" s="37"/>
      <c r="AK16" s="37"/>
      <c r="AL16" s="37"/>
      <c r="AM16" s="37"/>
      <c r="AN16" s="37"/>
      <c r="AO16" s="37"/>
      <c r="AP16" s="37"/>
      <c r="AQ16" s="37"/>
      <c r="AR16" s="37"/>
      <c r="AS16" s="37"/>
      <c r="AT16" s="37"/>
      <c r="AU16" s="37"/>
      <c r="AV16" s="37"/>
      <c r="AW16" s="37"/>
      <c r="AX16" s="37"/>
      <c r="AY16" s="37"/>
      <c r="AZ16" s="37"/>
      <c r="BA16" s="37"/>
      <c r="BB16" s="37"/>
      <c r="BC16" s="37"/>
      <c r="BD16" s="37"/>
      <c r="BE16" s="37"/>
      <c r="BF16" s="37"/>
      <c r="BG16" s="37"/>
      <c r="BH16" s="37"/>
      <c r="BI16" s="37"/>
      <c r="BJ16" s="37"/>
      <c r="BK16" s="37"/>
      <c r="BL16" s="37"/>
    </row>
    <row r="17" spans="1:64" s="2" customFormat="1" ht="30" customHeight="1">
      <c r="A17" s="14"/>
      <c r="B17" s="49" t="s">
        <v>63</v>
      </c>
      <c r="C17" s="33" t="s">
        <v>11</v>
      </c>
      <c r="D17" s="33" t="s">
        <v>57</v>
      </c>
      <c r="E17" s="30">
        <v>1</v>
      </c>
      <c r="F17" s="31">
        <v>43992</v>
      </c>
      <c r="G17" s="32">
        <v>2</v>
      </c>
      <c r="H17" s="26"/>
      <c r="I17" s="37"/>
      <c r="J17" s="37"/>
      <c r="K17" s="37"/>
      <c r="L17" s="37"/>
      <c r="M17" s="37"/>
      <c r="N17" s="37"/>
      <c r="O17" s="37"/>
      <c r="P17" s="37"/>
      <c r="Q17" s="37"/>
      <c r="R17" s="37"/>
      <c r="S17" s="37"/>
      <c r="T17" s="37"/>
      <c r="U17" s="37"/>
      <c r="V17" s="37"/>
      <c r="W17" s="37"/>
      <c r="X17" s="37"/>
      <c r="Y17" s="37"/>
      <c r="Z17" s="37"/>
      <c r="AA17" s="37"/>
      <c r="AB17" s="37"/>
      <c r="AC17" s="37"/>
      <c r="AD17" s="37"/>
      <c r="AE17" s="37"/>
      <c r="AF17" s="37"/>
      <c r="AG17" s="37"/>
      <c r="AH17" s="37"/>
      <c r="AI17" s="37"/>
      <c r="AJ17" s="37"/>
      <c r="AK17" s="37"/>
      <c r="AL17" s="37"/>
      <c r="AM17" s="37"/>
      <c r="AN17" s="37"/>
      <c r="AO17" s="37"/>
      <c r="AP17" s="37"/>
      <c r="AQ17" s="37"/>
      <c r="AR17" s="37"/>
      <c r="AS17" s="37"/>
      <c r="AT17" s="37"/>
      <c r="AU17" s="37"/>
      <c r="AV17" s="37"/>
      <c r="AW17" s="37"/>
      <c r="AX17" s="37"/>
      <c r="AY17" s="37"/>
      <c r="AZ17" s="37"/>
      <c r="BA17" s="37"/>
      <c r="BB17" s="37"/>
      <c r="BC17" s="37"/>
      <c r="BD17" s="37"/>
      <c r="BE17" s="37"/>
      <c r="BF17" s="37"/>
      <c r="BG17" s="37"/>
      <c r="BH17" s="37"/>
      <c r="BI17" s="37"/>
      <c r="BJ17" s="37"/>
      <c r="BK17" s="37"/>
      <c r="BL17" s="37"/>
    </row>
    <row r="18" spans="1:64" s="2" customFormat="1" ht="30" customHeight="1">
      <c r="A18" s="14"/>
      <c r="B18" s="49" t="s">
        <v>61</v>
      </c>
      <c r="C18" s="33" t="s">
        <v>11</v>
      </c>
      <c r="D18" s="33" t="s">
        <v>57</v>
      </c>
      <c r="E18" s="30">
        <v>1</v>
      </c>
      <c r="F18" s="31">
        <v>43990</v>
      </c>
      <c r="G18" s="32">
        <v>5</v>
      </c>
      <c r="H18" s="26"/>
      <c r="I18" s="37"/>
      <c r="J18" s="37"/>
      <c r="K18" s="37"/>
      <c r="L18" s="37"/>
      <c r="M18" s="37"/>
      <c r="N18" s="37"/>
      <c r="O18" s="37"/>
      <c r="P18" s="37"/>
      <c r="Q18" s="37"/>
      <c r="R18" s="37"/>
      <c r="S18" s="37"/>
      <c r="T18" s="37"/>
      <c r="U18" s="37"/>
      <c r="V18" s="37"/>
      <c r="W18" s="37"/>
      <c r="X18" s="37"/>
      <c r="Y18" s="37"/>
      <c r="Z18" s="37"/>
      <c r="AA18" s="37"/>
      <c r="AB18" s="37"/>
      <c r="AC18" s="37"/>
      <c r="AD18" s="37"/>
      <c r="AE18" s="37"/>
      <c r="AF18" s="37"/>
      <c r="AG18" s="37"/>
      <c r="AH18" s="37"/>
      <c r="AI18" s="37"/>
      <c r="AJ18" s="37"/>
      <c r="AK18" s="37"/>
      <c r="AL18" s="37"/>
      <c r="AM18" s="37"/>
      <c r="AN18" s="37"/>
      <c r="AO18" s="37"/>
      <c r="AP18" s="37"/>
      <c r="AQ18" s="37"/>
      <c r="AR18" s="37"/>
      <c r="AS18" s="37"/>
      <c r="AT18" s="37"/>
      <c r="AU18" s="37"/>
      <c r="AV18" s="37"/>
      <c r="AW18" s="37"/>
      <c r="AX18" s="37"/>
      <c r="AY18" s="37"/>
      <c r="AZ18" s="37"/>
      <c r="BA18" s="37"/>
      <c r="BB18" s="37"/>
      <c r="BC18" s="37"/>
      <c r="BD18" s="37"/>
      <c r="BE18" s="37"/>
      <c r="BF18" s="37"/>
      <c r="BG18" s="37"/>
      <c r="BH18" s="37"/>
      <c r="BI18" s="37"/>
      <c r="BJ18" s="37"/>
      <c r="BK18" s="37"/>
      <c r="BL18" s="37"/>
    </row>
    <row r="19" spans="1:64" s="2" customFormat="1" ht="30" customHeight="1">
      <c r="A19" s="14"/>
      <c r="B19" s="49" t="s">
        <v>45</v>
      </c>
      <c r="C19" s="33" t="s">
        <v>5</v>
      </c>
      <c r="D19" s="33" t="s">
        <v>54</v>
      </c>
      <c r="E19" s="30">
        <v>1</v>
      </c>
      <c r="F19" s="31">
        <v>43994</v>
      </c>
      <c r="G19" s="32">
        <v>1</v>
      </c>
      <c r="H19" s="26"/>
      <c r="I19" s="37" t="str">
        <f t="shared" ref="I19:AN19" ca="1" si="15">IF(AND($C19="Goal",I$5&gt;=$F19,I$5&lt;=$F19+$G19-1),2,IF(AND($C19="Milestone",I$5&gt;=$F19,I$5&lt;=$F19+$G19-1),1,""))</f>
        <v/>
      </c>
      <c r="J19" s="37" t="str">
        <f t="shared" ca="1" si="15"/>
        <v/>
      </c>
      <c r="K19" s="37" t="str">
        <f t="shared" ca="1" si="15"/>
        <v/>
      </c>
      <c r="L19" s="37" t="str">
        <f t="shared" ca="1" si="15"/>
        <v/>
      </c>
      <c r="M19" s="37" t="str">
        <f t="shared" ca="1" si="15"/>
        <v/>
      </c>
      <c r="N19" s="37" t="str">
        <f t="shared" ca="1" si="15"/>
        <v/>
      </c>
      <c r="O19" s="37" t="str">
        <f t="shared" ca="1" si="15"/>
        <v/>
      </c>
      <c r="P19" s="37" t="str">
        <f t="shared" ca="1" si="15"/>
        <v/>
      </c>
      <c r="Q19" s="37" t="str">
        <f t="shared" ca="1" si="15"/>
        <v/>
      </c>
      <c r="R19" s="37" t="str">
        <f t="shared" ca="1" si="15"/>
        <v/>
      </c>
      <c r="S19" s="37" t="str">
        <f t="shared" ca="1" si="15"/>
        <v/>
      </c>
      <c r="T19" s="37">
        <f t="shared" ca="1" si="15"/>
        <v>1</v>
      </c>
      <c r="U19" s="37" t="str">
        <f t="shared" ca="1" si="15"/>
        <v/>
      </c>
      <c r="V19" s="37" t="str">
        <f t="shared" ca="1" si="15"/>
        <v/>
      </c>
      <c r="W19" s="37" t="str">
        <f t="shared" ca="1" si="15"/>
        <v/>
      </c>
      <c r="X19" s="37" t="str">
        <f t="shared" ca="1" si="15"/>
        <v/>
      </c>
      <c r="Y19" s="37" t="str">
        <f t="shared" ca="1" si="15"/>
        <v/>
      </c>
      <c r="Z19" s="37" t="str">
        <f t="shared" ca="1" si="15"/>
        <v/>
      </c>
      <c r="AA19" s="37" t="str">
        <f t="shared" ca="1" si="15"/>
        <v/>
      </c>
      <c r="AB19" s="37" t="str">
        <f t="shared" ca="1" si="15"/>
        <v/>
      </c>
      <c r="AC19" s="37" t="str">
        <f t="shared" ca="1" si="15"/>
        <v/>
      </c>
      <c r="AD19" s="37" t="str">
        <f t="shared" ca="1" si="15"/>
        <v/>
      </c>
      <c r="AE19" s="37" t="str">
        <f t="shared" ca="1" si="15"/>
        <v/>
      </c>
      <c r="AF19" s="37" t="str">
        <f t="shared" ca="1" si="15"/>
        <v/>
      </c>
      <c r="AG19" s="37" t="str">
        <f t="shared" ca="1" si="15"/>
        <v/>
      </c>
      <c r="AH19" s="37" t="str">
        <f t="shared" ca="1" si="15"/>
        <v/>
      </c>
      <c r="AI19" s="37" t="str">
        <f t="shared" ca="1" si="15"/>
        <v/>
      </c>
      <c r="AJ19" s="37" t="str">
        <f t="shared" ca="1" si="15"/>
        <v/>
      </c>
      <c r="AK19" s="37" t="str">
        <f t="shared" ca="1" si="15"/>
        <v/>
      </c>
      <c r="AL19" s="37" t="str">
        <f t="shared" ca="1" si="15"/>
        <v/>
      </c>
      <c r="AM19" s="37" t="str">
        <f t="shared" ca="1" si="15"/>
        <v/>
      </c>
      <c r="AN19" s="37" t="str">
        <f t="shared" ca="1" si="15"/>
        <v/>
      </c>
      <c r="AO19" s="37" t="str">
        <f t="shared" ref="AO19:BL19" ca="1" si="16">IF(AND($C19="Goal",AO$5&gt;=$F19,AO$5&lt;=$F19+$G19-1),2,IF(AND($C19="Milestone",AO$5&gt;=$F19,AO$5&lt;=$F19+$G19-1),1,""))</f>
        <v/>
      </c>
      <c r="AP19" s="37" t="str">
        <f t="shared" ca="1" si="16"/>
        <v/>
      </c>
      <c r="AQ19" s="37" t="str">
        <f t="shared" ca="1" si="16"/>
        <v/>
      </c>
      <c r="AR19" s="37" t="str">
        <f t="shared" ca="1" si="16"/>
        <v/>
      </c>
      <c r="AS19" s="37" t="str">
        <f t="shared" ca="1" si="16"/>
        <v/>
      </c>
      <c r="AT19" s="37" t="str">
        <f t="shared" ca="1" si="16"/>
        <v/>
      </c>
      <c r="AU19" s="37" t="str">
        <f t="shared" ca="1" si="16"/>
        <v/>
      </c>
      <c r="AV19" s="37" t="str">
        <f t="shared" ca="1" si="16"/>
        <v/>
      </c>
      <c r="AW19" s="37" t="str">
        <f t="shared" ca="1" si="16"/>
        <v/>
      </c>
      <c r="AX19" s="37" t="str">
        <f t="shared" ca="1" si="16"/>
        <v/>
      </c>
      <c r="AY19" s="37" t="str">
        <f t="shared" ca="1" si="16"/>
        <v/>
      </c>
      <c r="AZ19" s="37" t="str">
        <f t="shared" ca="1" si="16"/>
        <v/>
      </c>
      <c r="BA19" s="37" t="str">
        <f t="shared" ca="1" si="16"/>
        <v/>
      </c>
      <c r="BB19" s="37" t="str">
        <f t="shared" ca="1" si="16"/>
        <v/>
      </c>
      <c r="BC19" s="37" t="str">
        <f t="shared" ca="1" si="16"/>
        <v/>
      </c>
      <c r="BD19" s="37" t="str">
        <f t="shared" ca="1" si="16"/>
        <v/>
      </c>
      <c r="BE19" s="37" t="str">
        <f t="shared" ca="1" si="16"/>
        <v/>
      </c>
      <c r="BF19" s="37" t="str">
        <f t="shared" ca="1" si="16"/>
        <v/>
      </c>
      <c r="BG19" s="37" t="str">
        <f t="shared" ca="1" si="16"/>
        <v/>
      </c>
      <c r="BH19" s="37" t="str">
        <f t="shared" ca="1" si="16"/>
        <v/>
      </c>
      <c r="BI19" s="37" t="str">
        <f t="shared" ca="1" si="16"/>
        <v/>
      </c>
      <c r="BJ19" s="37" t="str">
        <f t="shared" ca="1" si="16"/>
        <v/>
      </c>
      <c r="BK19" s="37" t="str">
        <f t="shared" ca="1" si="16"/>
        <v/>
      </c>
      <c r="BL19" s="37" t="str">
        <f t="shared" ca="1" si="16"/>
        <v/>
      </c>
    </row>
    <row r="20" spans="1:64" s="2" customFormat="1" ht="30" customHeight="1">
      <c r="A20" s="14"/>
      <c r="B20" s="55" t="s">
        <v>64</v>
      </c>
      <c r="C20" s="33"/>
      <c r="D20" s="33"/>
      <c r="E20" s="30"/>
      <c r="F20" s="31"/>
      <c r="G20" s="32"/>
      <c r="H20" s="26"/>
      <c r="I20" s="37"/>
      <c r="J20" s="37"/>
      <c r="K20" s="37"/>
      <c r="L20" s="37"/>
      <c r="M20" s="37"/>
      <c r="N20" s="37"/>
      <c r="O20" s="37"/>
      <c r="P20" s="37"/>
      <c r="Q20" s="37"/>
      <c r="R20" s="37"/>
      <c r="S20" s="37"/>
      <c r="T20" s="37"/>
      <c r="U20" s="37"/>
      <c r="V20" s="37"/>
      <c r="W20" s="37"/>
      <c r="X20" s="37"/>
      <c r="Y20" s="37"/>
      <c r="Z20" s="37"/>
      <c r="AA20" s="37"/>
      <c r="AB20" s="37"/>
      <c r="AC20" s="37"/>
      <c r="AD20" s="37"/>
      <c r="AE20" s="37"/>
      <c r="AF20" s="37"/>
      <c r="AG20" s="37"/>
      <c r="AH20" s="37"/>
      <c r="AI20" s="37"/>
      <c r="AJ20" s="37"/>
      <c r="AK20" s="37"/>
      <c r="AL20" s="37"/>
      <c r="AM20" s="37"/>
      <c r="AN20" s="37"/>
      <c r="AO20" s="37"/>
      <c r="AP20" s="37"/>
      <c r="AQ20" s="37"/>
      <c r="AR20" s="37"/>
      <c r="AS20" s="37"/>
      <c r="AT20" s="37"/>
      <c r="AU20" s="37"/>
      <c r="AV20" s="37"/>
      <c r="AW20" s="37"/>
      <c r="AX20" s="37"/>
      <c r="AY20" s="37"/>
      <c r="AZ20" s="37"/>
      <c r="BA20" s="37"/>
      <c r="BB20" s="37"/>
      <c r="BC20" s="37"/>
      <c r="BD20" s="37"/>
      <c r="BE20" s="37"/>
      <c r="BF20" s="37"/>
      <c r="BG20" s="37"/>
      <c r="BH20" s="37"/>
      <c r="BI20" s="37"/>
      <c r="BJ20" s="37"/>
      <c r="BK20" s="37"/>
      <c r="BL20" s="37"/>
    </row>
    <row r="21" spans="1:64" s="2" customFormat="1" ht="26" customHeight="1">
      <c r="A21" s="15"/>
      <c r="B21" s="49" t="s">
        <v>65</v>
      </c>
      <c r="C21" s="33" t="s">
        <v>11</v>
      </c>
      <c r="D21" s="33" t="s">
        <v>55</v>
      </c>
      <c r="E21" s="30">
        <v>1</v>
      </c>
      <c r="F21" s="31">
        <v>43997</v>
      </c>
      <c r="G21" s="32">
        <v>1</v>
      </c>
      <c r="H21" s="26"/>
      <c r="I21" s="37"/>
      <c r="J21" s="37"/>
      <c r="K21" s="37"/>
      <c r="L21" s="37"/>
      <c r="M21" s="37"/>
      <c r="N21" s="37"/>
      <c r="O21" s="37"/>
      <c r="P21" s="37"/>
      <c r="Q21" s="37"/>
      <c r="R21" s="37"/>
      <c r="S21" s="37"/>
      <c r="T21" s="37"/>
      <c r="U21" s="37"/>
      <c r="V21" s="37"/>
      <c r="W21" s="37"/>
      <c r="X21" s="37"/>
      <c r="Y21" s="37"/>
      <c r="Z21" s="37"/>
      <c r="AA21" s="37"/>
      <c r="AB21" s="37"/>
      <c r="AC21" s="37"/>
      <c r="AD21" s="37"/>
      <c r="AE21" s="37"/>
      <c r="AF21" s="37"/>
      <c r="AG21" s="37"/>
      <c r="AH21" s="37"/>
      <c r="AI21" s="37"/>
      <c r="AJ21" s="37"/>
      <c r="AK21" s="37"/>
      <c r="AL21" s="37"/>
      <c r="AM21" s="37"/>
      <c r="AN21" s="37"/>
      <c r="AO21" s="37"/>
      <c r="AP21" s="37"/>
      <c r="AQ21" s="37"/>
      <c r="AR21" s="37"/>
      <c r="AS21" s="37"/>
      <c r="AT21" s="37"/>
      <c r="AU21" s="37"/>
      <c r="AV21" s="37"/>
      <c r="AW21" s="37"/>
      <c r="AX21" s="37"/>
      <c r="AY21" s="37"/>
      <c r="AZ21" s="37"/>
      <c r="BA21" s="37"/>
      <c r="BB21" s="37"/>
      <c r="BC21" s="37"/>
      <c r="BD21" s="37"/>
      <c r="BE21" s="37"/>
      <c r="BF21" s="37"/>
      <c r="BG21" s="37"/>
      <c r="BH21" s="37"/>
      <c r="BI21" s="37"/>
      <c r="BJ21" s="37"/>
      <c r="BK21" s="37"/>
      <c r="BL21" s="37"/>
    </row>
    <row r="22" spans="1:64" s="2" customFormat="1" ht="30.5" customHeight="1">
      <c r="A22" s="15"/>
      <c r="B22" s="49" t="s">
        <v>66</v>
      </c>
      <c r="C22" s="33" t="s">
        <v>11</v>
      </c>
      <c r="D22" s="33" t="s">
        <v>55</v>
      </c>
      <c r="E22" s="30">
        <v>1</v>
      </c>
      <c r="F22" s="31">
        <v>43998</v>
      </c>
      <c r="G22" s="32">
        <v>1</v>
      </c>
      <c r="H22" s="26"/>
      <c r="I22" s="37" t="str">
        <f ca="1">IF(AND($C27="Goal",I$5&gt;=$F27,I$5&lt;=$F27+$G27-1),2,IF(AND($C27="Milestone",I$5&gt;=$F27,I$5&lt;=$F27+$G27-1),1,""))</f>
        <v/>
      </c>
      <c r="J22" s="37"/>
      <c r="K22" s="37"/>
      <c r="L22" s="37"/>
      <c r="M22" s="37"/>
      <c r="N22" s="37"/>
      <c r="O22" s="37"/>
      <c r="P22" s="37"/>
      <c r="Q22" s="37"/>
      <c r="R22" s="37"/>
      <c r="S22" s="37"/>
      <c r="T22" s="37"/>
      <c r="U22" s="37"/>
      <c r="V22" s="37"/>
      <c r="W22" s="37"/>
      <c r="X22" s="37"/>
      <c r="Y22" s="37"/>
      <c r="Z22" s="37"/>
      <c r="AA22" s="37"/>
      <c r="AB22" s="37"/>
      <c r="AC22" s="37"/>
      <c r="AD22" s="37"/>
      <c r="AE22" s="37"/>
      <c r="AF22" s="37"/>
      <c r="AG22" s="37"/>
      <c r="AH22" s="37"/>
      <c r="AI22" s="37"/>
      <c r="AJ22" s="37"/>
      <c r="AK22" s="37"/>
      <c r="AL22" s="37"/>
      <c r="AM22" s="37"/>
      <c r="AN22" s="37"/>
      <c r="AO22" s="37"/>
      <c r="AP22" s="37"/>
      <c r="AQ22" s="37"/>
      <c r="AR22" s="37"/>
      <c r="AS22" s="37"/>
      <c r="AT22" s="37"/>
      <c r="AU22" s="37"/>
      <c r="AV22" s="37"/>
      <c r="AW22" s="37"/>
      <c r="AX22" s="37"/>
      <c r="AY22" s="37"/>
      <c r="AZ22" s="37"/>
      <c r="BA22" s="37"/>
      <c r="BB22" s="37"/>
      <c r="BC22" s="37"/>
      <c r="BD22" s="37"/>
      <c r="BE22" s="37"/>
      <c r="BF22" s="37"/>
      <c r="BG22" s="37"/>
      <c r="BH22" s="37"/>
      <c r="BI22" s="37"/>
      <c r="BJ22" s="37"/>
      <c r="BK22" s="37"/>
      <c r="BL22" s="37"/>
    </row>
    <row r="23" spans="1:64" s="2" customFormat="1" ht="30.5" customHeight="1">
      <c r="A23" s="15"/>
      <c r="B23" s="49" t="s">
        <v>67</v>
      </c>
      <c r="C23" s="33" t="s">
        <v>11</v>
      </c>
      <c r="D23" s="33" t="s">
        <v>55</v>
      </c>
      <c r="E23" s="30">
        <v>1</v>
      </c>
      <c r="F23" s="31">
        <v>43999</v>
      </c>
      <c r="G23" s="32">
        <v>1</v>
      </c>
      <c r="H23" s="26"/>
      <c r="I23" s="37" t="str">
        <f ca="1">IF(AND($C28="Goal",I$5&gt;=$F28,I$5&lt;=$F28+$G28-1),2,IF(AND($C28="Milestone",I$5&gt;=$F28,I$5&lt;=$F28+$G28-1),1,""))</f>
        <v/>
      </c>
      <c r="J23" s="37"/>
      <c r="K23" s="37"/>
      <c r="L23" s="37"/>
      <c r="M23" s="37"/>
      <c r="N23" s="37"/>
      <c r="O23" s="37"/>
      <c r="P23" s="37"/>
      <c r="Q23" s="37"/>
      <c r="R23" s="37"/>
      <c r="S23" s="37"/>
      <c r="T23" s="37"/>
      <c r="U23" s="37"/>
      <c r="V23" s="37"/>
      <c r="W23" s="37"/>
      <c r="X23" s="37"/>
      <c r="Y23" s="37"/>
      <c r="Z23" s="37"/>
      <c r="AA23" s="37"/>
      <c r="AB23" s="37"/>
      <c r="AC23" s="37"/>
      <c r="AD23" s="37"/>
      <c r="AE23" s="37"/>
      <c r="AF23" s="37"/>
      <c r="AG23" s="37"/>
      <c r="AH23" s="37"/>
      <c r="AI23" s="37"/>
      <c r="AJ23" s="37"/>
      <c r="AK23" s="37"/>
      <c r="AL23" s="37"/>
      <c r="AM23" s="37"/>
      <c r="AN23" s="37"/>
      <c r="AO23" s="37"/>
      <c r="AP23" s="37"/>
      <c r="AQ23" s="37"/>
      <c r="AR23" s="37"/>
      <c r="AS23" s="37"/>
      <c r="AT23" s="37"/>
      <c r="AU23" s="37"/>
      <c r="AV23" s="37"/>
      <c r="AW23" s="37"/>
      <c r="AX23" s="37"/>
      <c r="AY23" s="37"/>
      <c r="AZ23" s="37"/>
      <c r="BA23" s="37"/>
      <c r="BB23" s="37"/>
      <c r="BC23" s="37"/>
      <c r="BD23" s="37"/>
      <c r="BE23" s="37"/>
      <c r="BF23" s="37"/>
      <c r="BG23" s="37"/>
      <c r="BH23" s="37"/>
      <c r="BI23" s="37"/>
      <c r="BJ23" s="37"/>
      <c r="BK23" s="37"/>
      <c r="BL23" s="37"/>
    </row>
    <row r="24" spans="1:64" s="2" customFormat="1" ht="34.75" customHeight="1">
      <c r="A24" s="15"/>
      <c r="B24" s="49" t="s">
        <v>68</v>
      </c>
      <c r="C24" s="33" t="s">
        <v>11</v>
      </c>
      <c r="D24" s="33" t="s">
        <v>55</v>
      </c>
      <c r="E24" s="30">
        <v>1</v>
      </c>
      <c r="F24" s="31">
        <v>44000</v>
      </c>
      <c r="G24" s="32">
        <v>1</v>
      </c>
      <c r="H24" s="26"/>
      <c r="I24" s="37"/>
      <c r="J24" s="37"/>
      <c r="K24" s="37"/>
      <c r="L24" s="37"/>
      <c r="M24" s="37"/>
      <c r="N24" s="37"/>
      <c r="O24" s="37"/>
      <c r="P24" s="37"/>
      <c r="Q24" s="37"/>
      <c r="R24" s="37"/>
      <c r="S24" s="37"/>
      <c r="T24" s="37"/>
      <c r="U24" s="37"/>
      <c r="V24" s="37"/>
      <c r="W24" s="37"/>
      <c r="X24" s="37"/>
      <c r="Y24" s="37"/>
      <c r="Z24" s="37"/>
      <c r="AA24" s="37"/>
      <c r="AB24" s="37"/>
      <c r="AC24" s="37"/>
      <c r="AD24" s="37"/>
      <c r="AE24" s="37"/>
      <c r="AF24" s="37"/>
      <c r="AG24" s="37"/>
      <c r="AH24" s="37"/>
      <c r="AI24" s="37"/>
      <c r="AJ24" s="37"/>
      <c r="AK24" s="37"/>
      <c r="AL24" s="37"/>
      <c r="AM24" s="37"/>
      <c r="AN24" s="37"/>
      <c r="AO24" s="37"/>
      <c r="AP24" s="37"/>
      <c r="AQ24" s="37"/>
      <c r="AR24" s="37"/>
      <c r="AS24" s="37"/>
      <c r="AT24" s="37"/>
      <c r="AU24" s="37"/>
      <c r="AV24" s="37"/>
      <c r="AW24" s="37"/>
      <c r="AX24" s="37"/>
      <c r="AY24" s="37"/>
      <c r="AZ24" s="37"/>
      <c r="BA24" s="37"/>
      <c r="BB24" s="37"/>
      <c r="BC24" s="37"/>
      <c r="BD24" s="37"/>
      <c r="BE24" s="37"/>
      <c r="BF24" s="37"/>
      <c r="BG24" s="37"/>
      <c r="BH24" s="37"/>
      <c r="BI24" s="37"/>
      <c r="BJ24" s="37"/>
      <c r="BK24" s="37"/>
      <c r="BL24" s="37"/>
    </row>
    <row r="25" spans="1:64" s="2" customFormat="1" ht="34.75" customHeight="1">
      <c r="A25" s="15"/>
      <c r="B25" s="49" t="s">
        <v>72</v>
      </c>
      <c r="C25" s="33" t="s">
        <v>11</v>
      </c>
      <c r="D25" s="33" t="s">
        <v>57</v>
      </c>
      <c r="E25" s="30">
        <v>1</v>
      </c>
      <c r="F25" s="31">
        <v>44006</v>
      </c>
      <c r="G25" s="32">
        <v>3</v>
      </c>
      <c r="H25" s="26"/>
      <c r="I25" s="37"/>
      <c r="J25" s="37"/>
      <c r="K25" s="37"/>
      <c r="L25" s="37"/>
      <c r="M25" s="37"/>
      <c r="N25" s="37"/>
      <c r="O25" s="37"/>
      <c r="P25" s="37"/>
      <c r="Q25" s="37"/>
      <c r="R25" s="37"/>
      <c r="S25" s="37"/>
      <c r="T25" s="37"/>
      <c r="U25" s="37"/>
      <c r="V25" s="37"/>
      <c r="W25" s="37"/>
      <c r="Y25" s="37"/>
      <c r="Z25" s="37"/>
      <c r="AA25" s="37"/>
      <c r="AB25" s="37"/>
      <c r="AC25" s="37"/>
      <c r="AD25" s="37"/>
      <c r="AE25" s="37"/>
      <c r="AF25" s="58"/>
      <c r="AG25" s="58"/>
      <c r="AH25" s="37"/>
      <c r="AI25" s="37"/>
      <c r="AJ25" s="37"/>
      <c r="AK25" s="37"/>
      <c r="AL25" s="37"/>
      <c r="AM25" s="37"/>
      <c r="AN25" s="37"/>
      <c r="AO25" s="37"/>
      <c r="AP25" s="37"/>
      <c r="AQ25" s="37"/>
      <c r="AR25" s="37"/>
      <c r="AS25" s="37"/>
      <c r="AT25" s="37"/>
      <c r="AU25" s="37"/>
      <c r="AV25" s="37"/>
      <c r="AW25" s="37"/>
      <c r="AX25" s="37"/>
      <c r="AY25" s="37"/>
      <c r="AZ25" s="37"/>
      <c r="BA25" s="37"/>
      <c r="BB25" s="37"/>
      <c r="BC25" s="37"/>
      <c r="BD25" s="37"/>
      <c r="BE25" s="37"/>
      <c r="BF25" s="37"/>
      <c r="BG25" s="37"/>
      <c r="BH25" s="37"/>
      <c r="BI25" s="37"/>
      <c r="BJ25" s="37"/>
      <c r="BK25" s="37"/>
      <c r="BL25" s="37"/>
    </row>
    <row r="26" spans="1:64" s="2" customFormat="1" ht="34.75" customHeight="1">
      <c r="A26" s="15"/>
      <c r="B26" s="49" t="s">
        <v>79</v>
      </c>
      <c r="C26" s="33" t="s">
        <v>11</v>
      </c>
      <c r="D26" s="33" t="s">
        <v>55</v>
      </c>
      <c r="E26" s="30">
        <v>1</v>
      </c>
      <c r="F26" s="31">
        <v>44011</v>
      </c>
      <c r="G26" s="32">
        <v>2</v>
      </c>
      <c r="H26" s="26"/>
      <c r="I26" s="37"/>
      <c r="J26" s="37"/>
      <c r="K26" s="37"/>
      <c r="L26" s="37"/>
      <c r="M26" s="37"/>
      <c r="N26" s="37"/>
      <c r="O26" s="37"/>
      <c r="P26" s="37"/>
      <c r="Q26" s="37"/>
      <c r="R26" s="37"/>
      <c r="S26" s="37"/>
      <c r="T26" s="37"/>
      <c r="U26" s="37"/>
      <c r="V26" s="37"/>
      <c r="W26" s="37"/>
      <c r="Y26" s="37"/>
      <c r="Z26" s="37"/>
      <c r="AA26" s="37"/>
      <c r="AB26" s="37"/>
      <c r="AC26" s="37"/>
      <c r="AD26" s="37"/>
      <c r="AE26" s="37"/>
      <c r="AF26" s="58"/>
      <c r="AG26" s="58"/>
      <c r="AH26" s="37"/>
      <c r="AI26" s="37"/>
      <c r="AJ26" s="37"/>
      <c r="AK26" s="37"/>
      <c r="AL26" s="37"/>
      <c r="AM26" s="37"/>
      <c r="AN26" s="37"/>
      <c r="AO26" s="37"/>
      <c r="AP26" s="37"/>
      <c r="AQ26" s="37"/>
      <c r="AR26" s="37"/>
      <c r="AS26" s="37"/>
      <c r="AT26" s="37"/>
      <c r="AU26" s="37"/>
      <c r="AV26" s="37"/>
      <c r="AW26" s="37"/>
      <c r="AX26" s="37"/>
      <c r="AY26" s="37"/>
      <c r="AZ26" s="37"/>
      <c r="BA26" s="37"/>
      <c r="BB26" s="37"/>
      <c r="BC26" s="37"/>
      <c r="BD26" s="37"/>
      <c r="BE26" s="37"/>
      <c r="BF26" s="37"/>
      <c r="BG26" s="37"/>
      <c r="BH26" s="37"/>
      <c r="BI26" s="37"/>
      <c r="BJ26" s="37"/>
      <c r="BK26" s="37"/>
      <c r="BL26" s="37"/>
    </row>
    <row r="27" spans="1:64" s="2" customFormat="1" ht="30" customHeight="1">
      <c r="A27" s="14"/>
      <c r="B27" s="55" t="s">
        <v>35</v>
      </c>
      <c r="C27" s="33"/>
      <c r="D27" s="33"/>
      <c r="E27" s="30"/>
      <c r="F27" s="31"/>
      <c r="G27" s="32"/>
      <c r="H27" s="26"/>
      <c r="I27" s="37"/>
      <c r="J27" s="37" t="str">
        <f t="shared" ref="J27:S28" ca="1" si="17">IF(AND($C27="Goal",J$5&gt;=$F27,J$5&lt;=$F27+$G27-1),2,IF(AND($C27="Milestone",J$5&gt;=$F27,J$5&lt;=$F27+$G27-1),1,""))</f>
        <v/>
      </c>
      <c r="K27" s="37" t="str">
        <f t="shared" ca="1" si="17"/>
        <v/>
      </c>
      <c r="L27" s="37" t="str">
        <f t="shared" ca="1" si="17"/>
        <v/>
      </c>
      <c r="M27" s="37" t="str">
        <f t="shared" ca="1" si="17"/>
        <v/>
      </c>
      <c r="N27" s="37" t="str">
        <f t="shared" ca="1" si="17"/>
        <v/>
      </c>
      <c r="O27" s="37" t="str">
        <f t="shared" ca="1" si="17"/>
        <v/>
      </c>
      <c r="P27" s="37" t="str">
        <f t="shared" ca="1" si="17"/>
        <v/>
      </c>
      <c r="Q27" s="37" t="str">
        <f t="shared" ca="1" si="17"/>
        <v/>
      </c>
      <c r="R27" s="37" t="str">
        <f t="shared" ca="1" si="17"/>
        <v/>
      </c>
      <c r="S27" s="37" t="str">
        <f t="shared" ca="1" si="17"/>
        <v/>
      </c>
      <c r="T27" s="37" t="str">
        <f t="shared" ref="T27:AC28" ca="1" si="18">IF(AND($C27="Goal",T$5&gt;=$F27,T$5&lt;=$F27+$G27-1),2,IF(AND($C27="Milestone",T$5&gt;=$F27,T$5&lt;=$F27+$G27-1),1,""))</f>
        <v/>
      </c>
      <c r="U27" s="37" t="str">
        <f t="shared" ca="1" si="18"/>
        <v/>
      </c>
      <c r="V27" s="37" t="str">
        <f t="shared" ca="1" si="18"/>
        <v/>
      </c>
      <c r="W27" s="37" t="str">
        <f t="shared" ca="1" si="18"/>
        <v/>
      </c>
      <c r="X27" s="37" t="str">
        <f t="shared" ca="1" si="18"/>
        <v/>
      </c>
      <c r="Y27" s="37" t="str">
        <f t="shared" ca="1" si="18"/>
        <v/>
      </c>
      <c r="Z27" s="37" t="str">
        <f t="shared" ca="1" si="18"/>
        <v/>
      </c>
      <c r="AA27" s="37" t="str">
        <f t="shared" ca="1" si="18"/>
        <v/>
      </c>
      <c r="AB27" s="37" t="str">
        <f t="shared" ca="1" si="18"/>
        <v/>
      </c>
      <c r="AC27" s="37" t="str">
        <f t="shared" ca="1" si="18"/>
        <v/>
      </c>
      <c r="AD27" s="37" t="str">
        <f t="shared" ref="AD27:AM28" ca="1" si="19">IF(AND($C27="Goal",AD$5&gt;=$F27,AD$5&lt;=$F27+$G27-1),2,IF(AND($C27="Milestone",AD$5&gt;=$F27,AD$5&lt;=$F27+$G27-1),1,""))</f>
        <v/>
      </c>
      <c r="AE27" s="37" t="str">
        <f t="shared" ca="1" si="19"/>
        <v/>
      </c>
      <c r="AF27" s="37" t="str">
        <f t="shared" ca="1" si="19"/>
        <v/>
      </c>
      <c r="AG27" s="37" t="str">
        <f t="shared" ca="1" si="19"/>
        <v/>
      </c>
      <c r="AH27" s="37" t="str">
        <f t="shared" ca="1" si="19"/>
        <v/>
      </c>
      <c r="AI27" s="37" t="str">
        <f t="shared" ca="1" si="19"/>
        <v/>
      </c>
      <c r="AJ27" s="37" t="str">
        <f t="shared" ca="1" si="19"/>
        <v/>
      </c>
      <c r="AK27" s="37" t="str">
        <f t="shared" ca="1" si="19"/>
        <v/>
      </c>
      <c r="AL27" s="37" t="str">
        <f t="shared" ca="1" si="19"/>
        <v/>
      </c>
      <c r="AM27" s="37" t="str">
        <f t="shared" ca="1" si="19"/>
        <v/>
      </c>
      <c r="AN27" s="37" t="str">
        <f t="shared" ref="AN27:AW28" ca="1" si="20">IF(AND($C27="Goal",AN$5&gt;=$F27,AN$5&lt;=$F27+$G27-1),2,IF(AND($C27="Milestone",AN$5&gt;=$F27,AN$5&lt;=$F27+$G27-1),1,""))</f>
        <v/>
      </c>
      <c r="AO27" s="37" t="str">
        <f t="shared" ca="1" si="20"/>
        <v/>
      </c>
      <c r="AP27" s="37" t="str">
        <f t="shared" ca="1" si="20"/>
        <v/>
      </c>
      <c r="AQ27" s="37" t="str">
        <f t="shared" ca="1" si="20"/>
        <v/>
      </c>
      <c r="AR27" s="37" t="str">
        <f t="shared" ca="1" si="20"/>
        <v/>
      </c>
      <c r="AS27" s="37" t="str">
        <f t="shared" ca="1" si="20"/>
        <v/>
      </c>
      <c r="AT27" s="37" t="str">
        <f t="shared" ca="1" si="20"/>
        <v/>
      </c>
      <c r="AU27" s="37" t="str">
        <f t="shared" ca="1" si="20"/>
        <v/>
      </c>
      <c r="AV27" s="37" t="str">
        <f t="shared" ca="1" si="20"/>
        <v/>
      </c>
      <c r="AW27" s="37" t="str">
        <f t="shared" ca="1" si="20"/>
        <v/>
      </c>
      <c r="AX27" s="37" t="str">
        <f t="shared" ref="AX27:BL28" ca="1" si="21">IF(AND($C27="Goal",AX$5&gt;=$F27,AX$5&lt;=$F27+$G27-1),2,IF(AND($C27="Milestone",AX$5&gt;=$F27,AX$5&lt;=$F27+$G27-1),1,""))</f>
        <v/>
      </c>
      <c r="AY27" s="37" t="str">
        <f t="shared" ca="1" si="21"/>
        <v/>
      </c>
      <c r="AZ27" s="37" t="str">
        <f t="shared" ca="1" si="21"/>
        <v/>
      </c>
      <c r="BA27" s="37" t="str">
        <f t="shared" ca="1" si="21"/>
        <v/>
      </c>
      <c r="BB27" s="37" t="str">
        <f t="shared" ca="1" si="21"/>
        <v/>
      </c>
      <c r="BC27" s="37" t="str">
        <f t="shared" ca="1" si="21"/>
        <v/>
      </c>
      <c r="BD27" s="37" t="str">
        <f t="shared" ca="1" si="21"/>
        <v/>
      </c>
      <c r="BE27" s="37" t="str">
        <f t="shared" ca="1" si="21"/>
        <v/>
      </c>
      <c r="BF27" s="37" t="str">
        <f t="shared" ca="1" si="21"/>
        <v/>
      </c>
      <c r="BG27" s="37" t="str">
        <f t="shared" ca="1" si="21"/>
        <v/>
      </c>
      <c r="BH27" s="37" t="str">
        <f t="shared" ca="1" si="21"/>
        <v/>
      </c>
      <c r="BI27" s="37" t="str">
        <f t="shared" ca="1" si="21"/>
        <v/>
      </c>
      <c r="BJ27" s="37" t="str">
        <f t="shared" ca="1" si="21"/>
        <v/>
      </c>
      <c r="BK27" s="37" t="str">
        <f t="shared" ca="1" si="21"/>
        <v/>
      </c>
      <c r="BL27" s="37" t="str">
        <f t="shared" ca="1" si="21"/>
        <v/>
      </c>
    </row>
    <row r="28" spans="1:64" s="2" customFormat="1" ht="51" customHeight="1">
      <c r="A28" s="14"/>
      <c r="B28" s="49" t="s">
        <v>46</v>
      </c>
      <c r="C28" s="33" t="s">
        <v>11</v>
      </c>
      <c r="D28" s="33" t="s">
        <v>54</v>
      </c>
      <c r="E28" s="30">
        <v>1</v>
      </c>
      <c r="F28" s="31">
        <v>43997</v>
      </c>
      <c r="G28" s="32">
        <v>4</v>
      </c>
      <c r="H28" s="26"/>
      <c r="I28" s="37"/>
      <c r="J28" s="37" t="str">
        <f t="shared" ca="1" si="17"/>
        <v/>
      </c>
      <c r="K28" s="37" t="str">
        <f t="shared" ca="1" si="17"/>
        <v/>
      </c>
      <c r="L28" s="37" t="str">
        <f t="shared" ca="1" si="17"/>
        <v/>
      </c>
      <c r="M28" s="37" t="str">
        <f t="shared" ca="1" si="17"/>
        <v/>
      </c>
      <c r="N28" s="37" t="str">
        <f t="shared" ca="1" si="17"/>
        <v/>
      </c>
      <c r="O28" s="37" t="str">
        <f t="shared" ca="1" si="17"/>
        <v/>
      </c>
      <c r="P28" s="37" t="str">
        <f t="shared" ca="1" si="17"/>
        <v/>
      </c>
      <c r="Q28" s="37" t="str">
        <f t="shared" ca="1" si="17"/>
        <v/>
      </c>
      <c r="R28" s="37" t="str">
        <f t="shared" ca="1" si="17"/>
        <v/>
      </c>
      <c r="S28" s="37" t="str">
        <f t="shared" ca="1" si="17"/>
        <v/>
      </c>
      <c r="T28" s="37" t="str">
        <f t="shared" ca="1" si="18"/>
        <v/>
      </c>
      <c r="U28" s="37" t="str">
        <f t="shared" ca="1" si="18"/>
        <v/>
      </c>
      <c r="V28" s="37" t="str">
        <f t="shared" ca="1" si="18"/>
        <v/>
      </c>
      <c r="W28" s="37" t="str">
        <f t="shared" ca="1" si="18"/>
        <v/>
      </c>
      <c r="X28" s="37" t="str">
        <f t="shared" ca="1" si="18"/>
        <v/>
      </c>
      <c r="Y28" s="37" t="str">
        <f t="shared" ca="1" si="18"/>
        <v/>
      </c>
      <c r="Z28" s="37" t="str">
        <f t="shared" ca="1" si="18"/>
        <v/>
      </c>
      <c r="AA28" s="37" t="str">
        <f t="shared" ca="1" si="18"/>
        <v/>
      </c>
      <c r="AB28" s="37" t="str">
        <f t="shared" ca="1" si="18"/>
        <v/>
      </c>
      <c r="AC28" s="37" t="str">
        <f t="shared" ca="1" si="18"/>
        <v/>
      </c>
      <c r="AD28" s="37" t="str">
        <f t="shared" ca="1" si="19"/>
        <v/>
      </c>
      <c r="AE28" s="37" t="str">
        <f t="shared" ca="1" si="19"/>
        <v/>
      </c>
      <c r="AF28" s="37" t="str">
        <f t="shared" ca="1" si="19"/>
        <v/>
      </c>
      <c r="AG28" s="37" t="str">
        <f t="shared" ca="1" si="19"/>
        <v/>
      </c>
      <c r="AH28" s="37" t="str">
        <f t="shared" ca="1" si="19"/>
        <v/>
      </c>
      <c r="AI28" s="37" t="str">
        <f t="shared" ca="1" si="19"/>
        <v/>
      </c>
      <c r="AJ28" s="37" t="str">
        <f t="shared" ca="1" si="19"/>
        <v/>
      </c>
      <c r="AK28" s="37" t="str">
        <f t="shared" ca="1" si="19"/>
        <v/>
      </c>
      <c r="AL28" s="37" t="str">
        <f t="shared" ca="1" si="19"/>
        <v/>
      </c>
      <c r="AM28" s="37" t="str">
        <f t="shared" ca="1" si="19"/>
        <v/>
      </c>
      <c r="AN28" s="37" t="str">
        <f t="shared" ca="1" si="20"/>
        <v/>
      </c>
      <c r="AO28" s="37" t="str">
        <f t="shared" ca="1" si="20"/>
        <v/>
      </c>
      <c r="AP28" s="37" t="str">
        <f t="shared" ca="1" si="20"/>
        <v/>
      </c>
      <c r="AQ28" s="37" t="str">
        <f t="shared" ca="1" si="20"/>
        <v/>
      </c>
      <c r="AR28" s="37" t="str">
        <f t="shared" ca="1" si="20"/>
        <v/>
      </c>
      <c r="AS28" s="37" t="str">
        <f t="shared" ca="1" si="20"/>
        <v/>
      </c>
      <c r="AT28" s="37" t="str">
        <f t="shared" ca="1" si="20"/>
        <v/>
      </c>
      <c r="AU28" s="37" t="str">
        <f t="shared" ca="1" si="20"/>
        <v/>
      </c>
      <c r="AV28" s="37" t="str">
        <f t="shared" ca="1" si="20"/>
        <v/>
      </c>
      <c r="AW28" s="37" t="str">
        <f t="shared" ca="1" si="20"/>
        <v/>
      </c>
      <c r="AX28" s="37" t="str">
        <f t="shared" ca="1" si="21"/>
        <v/>
      </c>
      <c r="AY28" s="37" t="str">
        <f t="shared" ca="1" si="21"/>
        <v/>
      </c>
      <c r="AZ28" s="37" t="str">
        <f t="shared" ca="1" si="21"/>
        <v/>
      </c>
      <c r="BA28" s="37" t="str">
        <f t="shared" ca="1" si="21"/>
        <v/>
      </c>
      <c r="BB28" s="37" t="str">
        <f t="shared" ca="1" si="21"/>
        <v/>
      </c>
      <c r="BC28" s="37" t="str">
        <f t="shared" ca="1" si="21"/>
        <v/>
      </c>
      <c r="BD28" s="37" t="str">
        <f t="shared" ca="1" si="21"/>
        <v/>
      </c>
      <c r="BE28" s="37" t="str">
        <f t="shared" ca="1" si="21"/>
        <v/>
      </c>
      <c r="BF28" s="37" t="str">
        <f t="shared" ca="1" si="21"/>
        <v/>
      </c>
      <c r="BG28" s="37" t="str">
        <f t="shared" ca="1" si="21"/>
        <v/>
      </c>
      <c r="BH28" s="37" t="str">
        <f t="shared" ca="1" si="21"/>
        <v/>
      </c>
      <c r="BI28" s="37" t="str">
        <f t="shared" ca="1" si="21"/>
        <v/>
      </c>
      <c r="BJ28" s="37" t="str">
        <f t="shared" ca="1" si="21"/>
        <v/>
      </c>
      <c r="BK28" s="37" t="str">
        <f t="shared" ca="1" si="21"/>
        <v/>
      </c>
      <c r="BL28" s="37" t="str">
        <f t="shared" ca="1" si="21"/>
        <v/>
      </c>
    </row>
    <row r="29" spans="1:64" s="2" customFormat="1" ht="30" customHeight="1">
      <c r="A29" s="14"/>
      <c r="B29" s="49" t="s">
        <v>47</v>
      </c>
      <c r="C29" s="33" t="s">
        <v>11</v>
      </c>
      <c r="D29" s="33" t="s">
        <v>54</v>
      </c>
      <c r="E29" s="30">
        <v>1</v>
      </c>
      <c r="F29" s="31">
        <v>44000</v>
      </c>
      <c r="G29" s="32">
        <v>10</v>
      </c>
      <c r="H29" s="26"/>
      <c r="I29" s="37" t="str">
        <f ca="1">IF(AND($C30="Goal",I$5&gt;=$F30,I$5&lt;=$F30+$G30-1),2,IF(AND($C30="Milestone",I$5&gt;=$F30,I$5&lt;=$F30+$G30-1),1,""))</f>
        <v/>
      </c>
      <c r="J29" s="37"/>
      <c r="K29" s="37"/>
      <c r="L29" s="37"/>
      <c r="M29" s="37"/>
      <c r="N29" s="37"/>
      <c r="O29" s="37"/>
      <c r="P29" s="37"/>
      <c r="Q29" s="37"/>
      <c r="R29" s="37"/>
      <c r="S29" s="37"/>
      <c r="T29" s="37"/>
      <c r="U29" s="37"/>
      <c r="V29" s="37"/>
      <c r="W29" s="37"/>
      <c r="X29" s="37"/>
      <c r="Y29" s="37"/>
      <c r="Z29" s="37"/>
      <c r="AA29" s="37"/>
      <c r="AB29" s="37"/>
      <c r="AC29" s="37"/>
      <c r="AD29" s="37"/>
      <c r="AE29" s="37"/>
      <c r="AF29" s="37"/>
      <c r="AG29" s="37"/>
      <c r="AH29" s="37"/>
      <c r="AI29" s="37"/>
      <c r="AJ29" s="37"/>
      <c r="AK29" s="37"/>
      <c r="AL29" s="37"/>
      <c r="AM29" s="37"/>
      <c r="AN29" s="37"/>
      <c r="AO29" s="37"/>
      <c r="AP29" s="37"/>
      <c r="AQ29" s="37"/>
      <c r="AR29" s="37"/>
      <c r="AS29" s="37"/>
      <c r="AT29" s="37"/>
      <c r="AU29" s="37"/>
      <c r="AV29" s="37"/>
      <c r="AW29" s="37"/>
      <c r="AX29" s="37"/>
      <c r="AY29" s="37"/>
      <c r="AZ29" s="37"/>
      <c r="BA29" s="37"/>
      <c r="BB29" s="37"/>
      <c r="BC29" s="37"/>
      <c r="BD29" s="37"/>
      <c r="BE29" s="37"/>
      <c r="BF29" s="37"/>
      <c r="BG29" s="37"/>
      <c r="BH29" s="37"/>
      <c r="BI29" s="37"/>
      <c r="BJ29" s="37"/>
      <c r="BK29" s="37"/>
      <c r="BL29" s="37"/>
    </row>
    <row r="30" spans="1:64" s="2" customFormat="1" ht="30" customHeight="1">
      <c r="A30" s="14"/>
      <c r="B30" s="49" t="s">
        <v>50</v>
      </c>
      <c r="C30" s="33" t="s">
        <v>11</v>
      </c>
      <c r="D30" s="33" t="s">
        <v>54</v>
      </c>
      <c r="E30" s="30">
        <v>1</v>
      </c>
      <c r="F30" s="31">
        <v>43997</v>
      </c>
      <c r="G30" s="32">
        <v>25</v>
      </c>
      <c r="H30" s="26"/>
      <c r="I30" s="37" t="str">
        <f ca="1">IF(AND($C31="Goal",I$5&gt;=$F31,I$5&lt;=$F31+$G31-1),2,IF(AND($C31="Milestone",I$5&gt;=$F31,I$5&lt;=$F31+$G31-1),1,""))</f>
        <v/>
      </c>
      <c r="J30" s="37"/>
      <c r="K30" s="37"/>
      <c r="L30" s="37"/>
      <c r="M30" s="37"/>
      <c r="N30" s="37"/>
      <c r="O30" s="37"/>
      <c r="P30" s="37"/>
      <c r="Q30" s="37"/>
      <c r="R30" s="37"/>
      <c r="S30" s="37"/>
      <c r="T30" s="37"/>
      <c r="U30" s="37"/>
      <c r="V30" s="37"/>
      <c r="W30" s="37"/>
      <c r="X30" s="37"/>
      <c r="Y30" s="37"/>
      <c r="Z30" s="37"/>
      <c r="AA30" s="37"/>
      <c r="AB30" s="37"/>
      <c r="AC30" s="37"/>
      <c r="AD30" s="37"/>
      <c r="AE30" s="37"/>
      <c r="AF30" s="37"/>
      <c r="AG30" s="37"/>
      <c r="AH30" s="37"/>
      <c r="AI30" s="37"/>
      <c r="AJ30" s="37"/>
      <c r="AK30" s="37"/>
      <c r="AL30" s="37"/>
      <c r="AM30" s="37"/>
      <c r="AN30" s="37"/>
      <c r="AO30" s="37"/>
      <c r="AP30" s="37"/>
      <c r="AQ30" s="37"/>
      <c r="AR30" s="37"/>
      <c r="AS30" s="37"/>
      <c r="AT30" s="37"/>
      <c r="AU30" s="37"/>
      <c r="AV30" s="37"/>
      <c r="AW30" s="37"/>
      <c r="AX30" s="37"/>
      <c r="AY30" s="37"/>
      <c r="AZ30" s="37"/>
      <c r="BA30" s="37"/>
      <c r="BB30" s="37"/>
      <c r="BC30" s="37"/>
      <c r="BD30" s="37"/>
      <c r="BE30" s="37"/>
      <c r="BF30" s="37"/>
      <c r="BG30" s="37"/>
      <c r="BH30" s="37"/>
      <c r="BI30" s="37"/>
      <c r="BJ30" s="37"/>
      <c r="BK30" s="37"/>
      <c r="BL30" s="37"/>
    </row>
    <row r="31" spans="1:64" s="2" customFormat="1" ht="30" customHeight="1">
      <c r="A31" s="14"/>
      <c r="B31" s="49" t="s">
        <v>51</v>
      </c>
      <c r="C31" s="33" t="s">
        <v>11</v>
      </c>
      <c r="D31" s="33" t="s">
        <v>54</v>
      </c>
      <c r="E31" s="30">
        <v>1</v>
      </c>
      <c r="F31" s="31">
        <v>43997</v>
      </c>
      <c r="G31" s="32">
        <v>25</v>
      </c>
      <c r="H31" s="26"/>
      <c r="I31" s="37"/>
      <c r="J31" s="37" t="str">
        <f t="shared" ref="J31:S32" ca="1" si="22">IF(AND($C30="Goal",J$5&gt;=$F30,J$5&lt;=$F30+$G30-1),2,IF(AND($C30="Milestone",J$5&gt;=$F30,J$5&lt;=$F30+$G30-1),1,""))</f>
        <v/>
      </c>
      <c r="K31" s="37" t="str">
        <f t="shared" ca="1" si="22"/>
        <v/>
      </c>
      <c r="L31" s="37" t="str">
        <f t="shared" ca="1" si="22"/>
        <v/>
      </c>
      <c r="M31" s="37" t="str">
        <f t="shared" ca="1" si="22"/>
        <v/>
      </c>
      <c r="N31" s="37" t="str">
        <f t="shared" ca="1" si="22"/>
        <v/>
      </c>
      <c r="O31" s="37" t="str">
        <f t="shared" ca="1" si="22"/>
        <v/>
      </c>
      <c r="P31" s="37" t="str">
        <f t="shared" ca="1" si="22"/>
        <v/>
      </c>
      <c r="Q31" s="37" t="str">
        <f t="shared" ca="1" si="22"/>
        <v/>
      </c>
      <c r="R31" s="37" t="str">
        <f t="shared" ca="1" si="22"/>
        <v/>
      </c>
      <c r="S31" s="37" t="str">
        <f t="shared" ca="1" si="22"/>
        <v/>
      </c>
      <c r="T31" s="37" t="str">
        <f t="shared" ref="T31:AC32" ca="1" si="23">IF(AND($C30="Goal",T$5&gt;=$F30,T$5&lt;=$F30+$G30-1),2,IF(AND($C30="Milestone",T$5&gt;=$F30,T$5&lt;=$F30+$G30-1),1,""))</f>
        <v/>
      </c>
      <c r="U31" s="37" t="str">
        <f t="shared" ca="1" si="23"/>
        <v/>
      </c>
      <c r="V31" s="37" t="str">
        <f t="shared" ca="1" si="23"/>
        <v/>
      </c>
      <c r="W31" s="37" t="str">
        <f t="shared" ca="1" si="23"/>
        <v/>
      </c>
      <c r="X31" s="37" t="str">
        <f t="shared" ca="1" si="23"/>
        <v/>
      </c>
      <c r="Y31" s="37" t="str">
        <f t="shared" ca="1" si="23"/>
        <v/>
      </c>
      <c r="Z31" s="37" t="str">
        <f t="shared" ca="1" si="23"/>
        <v/>
      </c>
      <c r="AA31" s="37" t="str">
        <f t="shared" ca="1" si="23"/>
        <v/>
      </c>
      <c r="AB31" s="37" t="str">
        <f t="shared" ca="1" si="23"/>
        <v/>
      </c>
      <c r="AC31" s="37" t="str">
        <f t="shared" ca="1" si="23"/>
        <v/>
      </c>
      <c r="AD31" s="37" t="str">
        <f t="shared" ref="AD31:AM32" ca="1" si="24">IF(AND($C30="Goal",AD$5&gt;=$F30,AD$5&lt;=$F30+$G30-1),2,IF(AND($C30="Milestone",AD$5&gt;=$F30,AD$5&lt;=$F30+$G30-1),1,""))</f>
        <v/>
      </c>
      <c r="AE31" s="37" t="str">
        <f t="shared" ca="1" si="24"/>
        <v/>
      </c>
      <c r="AF31" s="37" t="str">
        <f t="shared" ca="1" si="24"/>
        <v/>
      </c>
      <c r="AG31" s="37" t="str">
        <f t="shared" ca="1" si="24"/>
        <v/>
      </c>
      <c r="AH31" s="37" t="str">
        <f t="shared" ca="1" si="24"/>
        <v/>
      </c>
      <c r="AI31" s="37" t="str">
        <f t="shared" ca="1" si="24"/>
        <v/>
      </c>
      <c r="AJ31" s="37" t="str">
        <f t="shared" ca="1" si="24"/>
        <v/>
      </c>
      <c r="AK31" s="37" t="str">
        <f t="shared" ca="1" si="24"/>
        <v/>
      </c>
      <c r="AL31" s="37" t="str">
        <f t="shared" ca="1" si="24"/>
        <v/>
      </c>
      <c r="AM31" s="37" t="str">
        <f t="shared" ca="1" si="24"/>
        <v/>
      </c>
      <c r="AN31" s="37" t="str">
        <f t="shared" ref="AN31:AW32" ca="1" si="25">IF(AND($C30="Goal",AN$5&gt;=$F30,AN$5&lt;=$F30+$G30-1),2,IF(AND($C30="Milestone",AN$5&gt;=$F30,AN$5&lt;=$F30+$G30-1),1,""))</f>
        <v/>
      </c>
      <c r="AO31" s="37" t="str">
        <f t="shared" ca="1" si="25"/>
        <v/>
      </c>
      <c r="AP31" s="37" t="str">
        <f t="shared" ca="1" si="25"/>
        <v/>
      </c>
      <c r="AQ31" s="37" t="str">
        <f t="shared" ca="1" si="25"/>
        <v/>
      </c>
      <c r="AR31" s="37" t="str">
        <f t="shared" ca="1" si="25"/>
        <v/>
      </c>
      <c r="AS31" s="37" t="str">
        <f t="shared" ca="1" si="25"/>
        <v/>
      </c>
      <c r="AT31" s="37" t="str">
        <f t="shared" ca="1" si="25"/>
        <v/>
      </c>
      <c r="AU31" s="37" t="str">
        <f t="shared" ca="1" si="25"/>
        <v/>
      </c>
      <c r="AV31" s="37" t="str">
        <f t="shared" ca="1" si="25"/>
        <v/>
      </c>
      <c r="AW31" s="37" t="str">
        <f t="shared" ca="1" si="25"/>
        <v/>
      </c>
      <c r="AX31" s="37" t="str">
        <f t="shared" ref="AX31:BG32" ca="1" si="26">IF(AND($C30="Goal",AX$5&gt;=$F30,AX$5&lt;=$F30+$G30-1),2,IF(AND($C30="Milestone",AX$5&gt;=$F30,AX$5&lt;=$F30+$G30-1),1,""))</f>
        <v/>
      </c>
      <c r="AY31" s="37" t="str">
        <f t="shared" ca="1" si="26"/>
        <v/>
      </c>
      <c r="AZ31" s="37" t="str">
        <f t="shared" ca="1" si="26"/>
        <v/>
      </c>
      <c r="BA31" s="37" t="str">
        <f t="shared" ca="1" si="26"/>
        <v/>
      </c>
      <c r="BB31" s="37" t="str">
        <f t="shared" ca="1" si="26"/>
        <v/>
      </c>
      <c r="BC31" s="37" t="str">
        <f t="shared" ca="1" si="26"/>
        <v/>
      </c>
      <c r="BD31" s="37" t="str">
        <f t="shared" ca="1" si="26"/>
        <v/>
      </c>
      <c r="BE31" s="37" t="str">
        <f t="shared" ca="1" si="26"/>
        <v/>
      </c>
      <c r="BF31" s="37" t="str">
        <f t="shared" ca="1" si="26"/>
        <v/>
      </c>
      <c r="BG31" s="37" t="str">
        <f t="shared" ca="1" si="26"/>
        <v/>
      </c>
      <c r="BH31" s="37" t="str">
        <f t="shared" ref="BH31:BL32" ca="1" si="27">IF(AND($C30="Goal",BH$5&gt;=$F30,BH$5&lt;=$F30+$G30-1),2,IF(AND($C30="Milestone",BH$5&gt;=$F30,BH$5&lt;=$F30+$G30-1),1,""))</f>
        <v/>
      </c>
      <c r="BI31" s="37" t="str">
        <f t="shared" ca="1" si="27"/>
        <v/>
      </c>
      <c r="BJ31" s="37" t="str">
        <f t="shared" ca="1" si="27"/>
        <v/>
      </c>
      <c r="BK31" s="37" t="str">
        <f t="shared" ca="1" si="27"/>
        <v/>
      </c>
      <c r="BL31" s="37" t="str">
        <f t="shared" ca="1" si="27"/>
        <v/>
      </c>
    </row>
    <row r="32" spans="1:64" s="2" customFormat="1" ht="30" customHeight="1">
      <c r="A32" s="14"/>
      <c r="B32" s="49" t="s">
        <v>53</v>
      </c>
      <c r="C32" s="33" t="s">
        <v>10</v>
      </c>
      <c r="D32" s="33" t="s">
        <v>54</v>
      </c>
      <c r="E32" s="30">
        <v>1</v>
      </c>
      <c r="F32" s="31">
        <v>43997</v>
      </c>
      <c r="G32" s="32">
        <v>25</v>
      </c>
      <c r="H32" s="26"/>
      <c r="I32" s="37"/>
      <c r="J32" s="37" t="str">
        <f t="shared" ca="1" si="22"/>
        <v/>
      </c>
      <c r="K32" s="37" t="str">
        <f t="shared" ca="1" si="22"/>
        <v/>
      </c>
      <c r="L32" s="37" t="str">
        <f t="shared" ca="1" si="22"/>
        <v/>
      </c>
      <c r="M32" s="37" t="str">
        <f t="shared" ca="1" si="22"/>
        <v/>
      </c>
      <c r="N32" s="37" t="str">
        <f t="shared" ca="1" si="22"/>
        <v/>
      </c>
      <c r="O32" s="37" t="str">
        <f t="shared" ca="1" si="22"/>
        <v/>
      </c>
      <c r="P32" s="37" t="str">
        <f t="shared" ca="1" si="22"/>
        <v/>
      </c>
      <c r="Q32" s="37" t="str">
        <f t="shared" ca="1" si="22"/>
        <v/>
      </c>
      <c r="R32" s="37" t="str">
        <f t="shared" ca="1" si="22"/>
        <v/>
      </c>
      <c r="S32" s="37" t="str">
        <f t="shared" ca="1" si="22"/>
        <v/>
      </c>
      <c r="T32" s="37" t="str">
        <f t="shared" ca="1" si="23"/>
        <v/>
      </c>
      <c r="U32" s="37" t="str">
        <f t="shared" ca="1" si="23"/>
        <v/>
      </c>
      <c r="V32" s="37" t="str">
        <f t="shared" ca="1" si="23"/>
        <v/>
      </c>
      <c r="W32" s="37" t="str">
        <f t="shared" ca="1" si="23"/>
        <v/>
      </c>
      <c r="X32" s="37" t="str">
        <f t="shared" ca="1" si="23"/>
        <v/>
      </c>
      <c r="Y32" s="37" t="str">
        <f t="shared" ca="1" si="23"/>
        <v/>
      </c>
      <c r="Z32" s="37" t="str">
        <f t="shared" ca="1" si="23"/>
        <v/>
      </c>
      <c r="AA32" s="37" t="str">
        <f t="shared" ca="1" si="23"/>
        <v/>
      </c>
      <c r="AB32" s="37" t="str">
        <f t="shared" ca="1" si="23"/>
        <v/>
      </c>
      <c r="AC32" s="37" t="str">
        <f t="shared" ca="1" si="23"/>
        <v/>
      </c>
      <c r="AD32" s="37" t="str">
        <f t="shared" ca="1" si="24"/>
        <v/>
      </c>
      <c r="AE32" s="37" t="str">
        <f t="shared" ca="1" si="24"/>
        <v/>
      </c>
      <c r="AF32" s="37" t="str">
        <f t="shared" ca="1" si="24"/>
        <v/>
      </c>
      <c r="AG32" s="37" t="str">
        <f t="shared" ca="1" si="24"/>
        <v/>
      </c>
      <c r="AH32" s="37" t="str">
        <f t="shared" ca="1" si="24"/>
        <v/>
      </c>
      <c r="AI32" s="37" t="str">
        <f t="shared" ca="1" si="24"/>
        <v/>
      </c>
      <c r="AJ32" s="37" t="str">
        <f t="shared" ca="1" si="24"/>
        <v/>
      </c>
      <c r="AK32" s="37" t="str">
        <f t="shared" ca="1" si="24"/>
        <v/>
      </c>
      <c r="AL32" s="37" t="str">
        <f t="shared" ca="1" si="24"/>
        <v/>
      </c>
      <c r="AM32" s="37" t="str">
        <f t="shared" ca="1" si="24"/>
        <v/>
      </c>
      <c r="AN32" s="37" t="str">
        <f t="shared" ca="1" si="25"/>
        <v/>
      </c>
      <c r="AO32" s="37" t="str">
        <f t="shared" ca="1" si="25"/>
        <v/>
      </c>
      <c r="AP32" s="37" t="str">
        <f t="shared" ca="1" si="25"/>
        <v/>
      </c>
      <c r="AQ32" s="37" t="str">
        <f t="shared" ca="1" si="25"/>
        <v/>
      </c>
      <c r="AR32" s="37" t="str">
        <f t="shared" ca="1" si="25"/>
        <v/>
      </c>
      <c r="AS32" s="37" t="str">
        <f t="shared" ca="1" si="25"/>
        <v/>
      </c>
      <c r="AT32" s="37" t="str">
        <f t="shared" ca="1" si="25"/>
        <v/>
      </c>
      <c r="AU32" s="37" t="str">
        <f t="shared" ca="1" si="25"/>
        <v/>
      </c>
      <c r="AV32" s="37" t="str">
        <f t="shared" ca="1" si="25"/>
        <v/>
      </c>
      <c r="AW32" s="37" t="str">
        <f t="shared" ca="1" si="25"/>
        <v/>
      </c>
      <c r="AX32" s="37" t="str">
        <f t="shared" ca="1" si="26"/>
        <v/>
      </c>
      <c r="AY32" s="37" t="str">
        <f t="shared" ca="1" si="26"/>
        <v/>
      </c>
      <c r="AZ32" s="37" t="str">
        <f t="shared" ca="1" si="26"/>
        <v/>
      </c>
      <c r="BA32" s="37" t="str">
        <f t="shared" ca="1" si="26"/>
        <v/>
      </c>
      <c r="BB32" s="37" t="str">
        <f t="shared" ca="1" si="26"/>
        <v/>
      </c>
      <c r="BC32" s="37" t="str">
        <f t="shared" ca="1" si="26"/>
        <v/>
      </c>
      <c r="BD32" s="37" t="str">
        <f t="shared" ca="1" si="26"/>
        <v/>
      </c>
      <c r="BE32" s="37" t="str">
        <f t="shared" ca="1" si="26"/>
        <v/>
      </c>
      <c r="BF32" s="37" t="str">
        <f t="shared" ca="1" si="26"/>
        <v/>
      </c>
      <c r="BG32" s="37" t="str">
        <f t="shared" ca="1" si="26"/>
        <v/>
      </c>
      <c r="BH32" s="37" t="str">
        <f t="shared" ca="1" si="27"/>
        <v/>
      </c>
      <c r="BI32" s="37" t="str">
        <f t="shared" ca="1" si="27"/>
        <v/>
      </c>
      <c r="BJ32" s="37" t="str">
        <f t="shared" ca="1" si="27"/>
        <v/>
      </c>
      <c r="BK32" s="37" t="str">
        <f t="shared" ca="1" si="27"/>
        <v/>
      </c>
      <c r="BL32" s="37" t="str">
        <f t="shared" ca="1" si="27"/>
        <v/>
      </c>
    </row>
    <row r="33" spans="1:64" s="2" customFormat="1" ht="30" customHeight="1">
      <c r="A33" s="14"/>
      <c r="B33" s="49" t="s">
        <v>52</v>
      </c>
      <c r="C33" s="33" t="s">
        <v>10</v>
      </c>
      <c r="D33" s="33" t="s">
        <v>54</v>
      </c>
      <c r="E33" s="30">
        <v>1</v>
      </c>
      <c r="F33" s="31">
        <v>43997</v>
      </c>
      <c r="G33" s="32">
        <v>25</v>
      </c>
      <c r="H33" s="26"/>
      <c r="I33" s="37" t="str">
        <f ca="1">IF(AND($C53="Goal",I$5&gt;=$F53,I$5&lt;=$F53+$G53-1),2,IF(AND($C53="Milestone",I$5&gt;=$F53,I$5&lt;=$F53+$G53-1),1,""))</f>
        <v/>
      </c>
      <c r="J33" s="37"/>
      <c r="K33" s="37"/>
      <c r="L33" s="37"/>
      <c r="M33" s="37"/>
      <c r="N33" s="37"/>
      <c r="O33" s="37"/>
      <c r="P33" s="37"/>
      <c r="Q33" s="37"/>
      <c r="R33" s="37"/>
      <c r="S33" s="37"/>
      <c r="T33" s="37"/>
      <c r="U33" s="37"/>
      <c r="V33" s="37"/>
      <c r="W33" s="37"/>
      <c r="X33" s="37"/>
      <c r="Y33" s="37"/>
      <c r="Z33" s="37"/>
      <c r="AA33" s="37"/>
      <c r="AB33" s="37"/>
      <c r="AC33" s="37"/>
      <c r="AD33" s="37"/>
      <c r="AE33" s="37"/>
      <c r="AF33" s="37"/>
      <c r="AG33" s="37"/>
      <c r="AH33" s="37"/>
      <c r="AI33" s="37"/>
      <c r="AJ33" s="37"/>
      <c r="AK33" s="37"/>
      <c r="AL33" s="37"/>
      <c r="AM33" s="37"/>
      <c r="AN33" s="37"/>
      <c r="AO33" s="37"/>
      <c r="AP33" s="37"/>
      <c r="AQ33" s="37"/>
      <c r="AR33" s="37"/>
      <c r="AS33" s="37"/>
      <c r="AT33" s="37"/>
      <c r="AU33" s="37"/>
      <c r="AV33" s="37"/>
      <c r="AW33" s="37"/>
      <c r="AX33" s="37"/>
      <c r="AY33" s="37"/>
      <c r="AZ33" s="37"/>
      <c r="BA33" s="37"/>
      <c r="BB33" s="37"/>
      <c r="BC33" s="37"/>
      <c r="BD33" s="37"/>
      <c r="BE33" s="37"/>
      <c r="BF33" s="37"/>
      <c r="BG33" s="37"/>
      <c r="BH33" s="37"/>
      <c r="BI33" s="37"/>
      <c r="BJ33" s="37"/>
      <c r="BK33" s="37"/>
      <c r="BL33" s="37"/>
    </row>
    <row r="34" spans="1:64" s="2" customFormat="1" ht="30" customHeight="1">
      <c r="A34" s="14"/>
      <c r="B34" s="49" t="s">
        <v>73</v>
      </c>
      <c r="C34" s="33" t="s">
        <v>11</v>
      </c>
      <c r="D34" s="33" t="s">
        <v>57</v>
      </c>
      <c r="E34" s="30">
        <v>1</v>
      </c>
      <c r="F34" s="31">
        <v>44011</v>
      </c>
      <c r="G34" s="32">
        <v>14</v>
      </c>
      <c r="H34" s="26"/>
      <c r="I34" s="37"/>
      <c r="J34" s="37"/>
      <c r="K34" s="37"/>
      <c r="L34" s="37"/>
      <c r="M34" s="37"/>
      <c r="N34" s="37"/>
      <c r="O34" s="37"/>
      <c r="P34" s="37"/>
      <c r="Q34" s="37"/>
      <c r="R34" s="37"/>
      <c r="S34" s="37"/>
      <c r="T34" s="37"/>
      <c r="U34" s="37"/>
      <c r="V34" s="37"/>
      <c r="W34" s="37"/>
      <c r="X34" s="37"/>
      <c r="Y34" s="37"/>
      <c r="Z34" s="37"/>
      <c r="AA34" s="37"/>
      <c r="AB34" s="37"/>
      <c r="AC34" s="37"/>
      <c r="AD34" s="37"/>
      <c r="AE34" s="37"/>
      <c r="AF34" s="37"/>
      <c r="AG34" s="37"/>
      <c r="AH34" s="37"/>
      <c r="AI34" s="37"/>
      <c r="AJ34" s="37"/>
      <c r="AK34" s="37"/>
      <c r="AL34" s="37"/>
      <c r="AM34" s="37"/>
      <c r="AN34" s="37"/>
      <c r="AO34" s="37"/>
      <c r="AP34" s="37"/>
      <c r="AQ34" s="37"/>
      <c r="AR34" s="37"/>
      <c r="AS34" s="37"/>
      <c r="AT34" s="37"/>
      <c r="AU34" s="37"/>
      <c r="AV34" s="37"/>
      <c r="AW34" s="37"/>
      <c r="AX34" s="37"/>
      <c r="AY34" s="37"/>
      <c r="AZ34" s="37"/>
      <c r="BA34" s="37"/>
      <c r="BB34" s="37"/>
      <c r="BC34" s="37"/>
      <c r="BD34" s="37"/>
      <c r="BE34" s="37"/>
      <c r="BF34" s="37"/>
      <c r="BG34" s="37"/>
      <c r="BH34" s="37"/>
      <c r="BI34" s="37"/>
      <c r="BJ34" s="37"/>
      <c r="BK34" s="37"/>
      <c r="BL34" s="37"/>
    </row>
    <row r="35" spans="1:64" s="2" customFormat="1" ht="30" customHeight="1">
      <c r="A35" s="14"/>
      <c r="B35" s="49" t="s">
        <v>74</v>
      </c>
      <c r="C35" s="33" t="s">
        <v>11</v>
      </c>
      <c r="D35" s="33" t="s">
        <v>57</v>
      </c>
      <c r="E35" s="30">
        <v>1</v>
      </c>
      <c r="F35" s="31">
        <v>44019</v>
      </c>
      <c r="G35" s="32">
        <v>14</v>
      </c>
      <c r="H35" s="26"/>
      <c r="I35" s="37" t="str">
        <f ca="1">IF(AND($C58="Goal",I$5&gt;=$F58,I$5&lt;=$F58+$G58-1),2,IF(AND($C58="Milestone",I$5&gt;=$F58,I$5&lt;=$F58+$G58-1),1,""))</f>
        <v/>
      </c>
      <c r="J35" s="37"/>
      <c r="K35" s="37"/>
      <c r="L35" s="37"/>
      <c r="M35" s="37"/>
      <c r="N35" s="37"/>
      <c r="O35" s="37"/>
      <c r="P35" s="37"/>
      <c r="Q35" s="37"/>
      <c r="R35" s="37"/>
      <c r="S35" s="37"/>
      <c r="T35" s="59"/>
      <c r="U35" s="59"/>
      <c r="V35" s="59"/>
      <c r="W35" s="59"/>
      <c r="X35" s="59"/>
      <c r="Y35" s="59"/>
      <c r="Z35" s="59"/>
      <c r="AA35" s="59"/>
      <c r="AB35" s="59"/>
      <c r="AC35" s="59"/>
      <c r="AD35" s="59"/>
      <c r="AE35" s="59"/>
      <c r="AF35" s="59"/>
      <c r="AG35" s="59"/>
      <c r="AH35" s="59"/>
      <c r="AI35" s="59"/>
      <c r="AJ35" s="59"/>
      <c r="AK35" s="59"/>
      <c r="AL35" s="59"/>
      <c r="AM35" s="59"/>
      <c r="AN35" s="59"/>
      <c r="AO35" s="59"/>
      <c r="AP35" s="59"/>
      <c r="AQ35" s="59"/>
      <c r="AR35" s="59"/>
      <c r="AS35" s="59"/>
      <c r="AT35" s="59"/>
      <c r="AU35" s="59"/>
      <c r="AV35" s="59"/>
      <c r="AW35" s="59"/>
      <c r="AX35" s="59"/>
      <c r="AY35" s="59"/>
      <c r="AZ35" s="37"/>
      <c r="BA35" s="37"/>
      <c r="BB35" s="37"/>
      <c r="BC35" s="37"/>
      <c r="BD35" s="37"/>
      <c r="BE35" s="37"/>
      <c r="BF35" s="37"/>
      <c r="BG35" s="37"/>
      <c r="BH35" s="37"/>
      <c r="BI35" s="37"/>
      <c r="BJ35" s="37"/>
      <c r="BK35" s="37"/>
      <c r="BL35" s="37"/>
    </row>
    <row r="36" spans="1:64" s="2" customFormat="1" ht="30" customHeight="1">
      <c r="A36" s="14"/>
      <c r="B36" s="49" t="s">
        <v>69</v>
      </c>
      <c r="C36" s="33" t="s">
        <v>11</v>
      </c>
      <c r="D36" s="33" t="s">
        <v>55</v>
      </c>
      <c r="E36" s="30">
        <v>1</v>
      </c>
      <c r="F36" s="31">
        <v>44000</v>
      </c>
      <c r="G36" s="32">
        <v>1</v>
      </c>
      <c r="H36" s="26"/>
      <c r="I36" s="37" t="str">
        <f ca="1">IF(AND($C59="Goal",I$5&gt;=$F59,I$5&lt;=$F59+$G59-1),2,IF(AND($C59="Milestone",I$5&gt;=$F59,I$5&lt;=$F59+$G59-1),1,""))</f>
        <v/>
      </c>
      <c r="J36" s="37" t="str">
        <f t="shared" ref="J36:AO36" ca="1" si="28">IF(AND($C53="Goal",J$5&gt;=$F53,J$5&lt;=$F53+$G53-1),2,IF(AND($C53="Milestone",J$5&gt;=$F53,J$5&lt;=$F53+$G53-1),1,""))</f>
        <v/>
      </c>
      <c r="K36" s="37" t="str">
        <f t="shared" ca="1" si="28"/>
        <v/>
      </c>
      <c r="L36" s="37" t="str">
        <f t="shared" ca="1" si="28"/>
        <v/>
      </c>
      <c r="M36" s="37" t="str">
        <f t="shared" ca="1" si="28"/>
        <v/>
      </c>
      <c r="N36" s="37" t="str">
        <f t="shared" ca="1" si="28"/>
        <v/>
      </c>
      <c r="O36" s="37" t="str">
        <f t="shared" ca="1" si="28"/>
        <v/>
      </c>
      <c r="P36" s="37" t="str">
        <f t="shared" ca="1" si="28"/>
        <v/>
      </c>
      <c r="Q36" s="37" t="str">
        <f t="shared" ca="1" si="28"/>
        <v/>
      </c>
      <c r="R36" s="37" t="str">
        <f t="shared" ca="1" si="28"/>
        <v/>
      </c>
      <c r="S36" s="37" t="str">
        <f t="shared" ca="1" si="28"/>
        <v/>
      </c>
      <c r="T36" s="37" t="str">
        <f t="shared" ca="1" si="28"/>
        <v/>
      </c>
      <c r="U36" s="37" t="str">
        <f t="shared" ca="1" si="28"/>
        <v/>
      </c>
      <c r="V36" s="37" t="str">
        <f t="shared" ca="1" si="28"/>
        <v/>
      </c>
      <c r="W36" s="37" t="str">
        <f t="shared" ca="1" si="28"/>
        <v/>
      </c>
      <c r="X36" s="37" t="str">
        <f t="shared" ca="1" si="28"/>
        <v/>
      </c>
      <c r="Y36" s="37" t="str">
        <f t="shared" ca="1" si="28"/>
        <v/>
      </c>
      <c r="Z36" s="37" t="str">
        <f t="shared" ca="1" si="28"/>
        <v/>
      </c>
      <c r="AA36" s="37" t="str">
        <f t="shared" ca="1" si="28"/>
        <v/>
      </c>
      <c r="AB36" s="37" t="str">
        <f t="shared" ca="1" si="28"/>
        <v/>
      </c>
      <c r="AC36" s="37" t="str">
        <f t="shared" ca="1" si="28"/>
        <v/>
      </c>
      <c r="AD36" s="37" t="str">
        <f t="shared" ca="1" si="28"/>
        <v/>
      </c>
      <c r="AE36" s="37" t="str">
        <f t="shared" ca="1" si="28"/>
        <v/>
      </c>
      <c r="AF36" s="37" t="str">
        <f t="shared" ca="1" si="28"/>
        <v/>
      </c>
      <c r="AG36" s="37" t="str">
        <f t="shared" ca="1" si="28"/>
        <v/>
      </c>
      <c r="AH36" s="37" t="str">
        <f t="shared" ca="1" si="28"/>
        <v/>
      </c>
      <c r="AI36" s="37" t="str">
        <f t="shared" ca="1" si="28"/>
        <v/>
      </c>
      <c r="AJ36" s="37" t="str">
        <f t="shared" ca="1" si="28"/>
        <v/>
      </c>
      <c r="AK36" s="37" t="str">
        <f t="shared" ca="1" si="28"/>
        <v/>
      </c>
      <c r="AL36" s="37" t="str">
        <f t="shared" ca="1" si="28"/>
        <v/>
      </c>
      <c r="AM36" s="37" t="str">
        <f t="shared" ca="1" si="28"/>
        <v/>
      </c>
      <c r="AN36" s="37" t="str">
        <f t="shared" ca="1" si="28"/>
        <v/>
      </c>
      <c r="AO36" s="37" t="str">
        <f t="shared" ca="1" si="28"/>
        <v/>
      </c>
      <c r="AP36" s="37" t="str">
        <f t="shared" ref="AP36:BL36" ca="1" si="29">IF(AND($C53="Goal",AP$5&gt;=$F53,AP$5&lt;=$F53+$G53-1),2,IF(AND($C53="Milestone",AP$5&gt;=$F53,AP$5&lt;=$F53+$G53-1),1,""))</f>
        <v/>
      </c>
      <c r="AQ36" s="37" t="str">
        <f t="shared" ca="1" si="29"/>
        <v/>
      </c>
      <c r="AR36" s="37" t="str">
        <f t="shared" ca="1" si="29"/>
        <v/>
      </c>
      <c r="AS36" s="37" t="str">
        <f t="shared" ca="1" si="29"/>
        <v/>
      </c>
      <c r="AT36" s="37" t="str">
        <f t="shared" ca="1" si="29"/>
        <v/>
      </c>
      <c r="AU36" s="37" t="str">
        <f t="shared" ca="1" si="29"/>
        <v/>
      </c>
      <c r="AV36" s="37" t="str">
        <f t="shared" ca="1" si="29"/>
        <v/>
      </c>
      <c r="AW36" s="37" t="str">
        <f t="shared" ca="1" si="29"/>
        <v/>
      </c>
      <c r="AX36" s="37" t="str">
        <f t="shared" ca="1" si="29"/>
        <v/>
      </c>
      <c r="AY36" s="37" t="str">
        <f t="shared" ca="1" si="29"/>
        <v/>
      </c>
      <c r="AZ36" s="37" t="str">
        <f t="shared" ca="1" si="29"/>
        <v/>
      </c>
      <c r="BA36" s="37" t="str">
        <f t="shared" ca="1" si="29"/>
        <v/>
      </c>
      <c r="BB36" s="37" t="str">
        <f t="shared" ca="1" si="29"/>
        <v/>
      </c>
      <c r="BC36" s="37" t="str">
        <f t="shared" ca="1" si="29"/>
        <v/>
      </c>
      <c r="BD36" s="37" t="str">
        <f t="shared" ca="1" si="29"/>
        <v/>
      </c>
      <c r="BE36" s="37" t="str">
        <f t="shared" ca="1" si="29"/>
        <v/>
      </c>
      <c r="BF36" s="37" t="str">
        <f t="shared" ca="1" si="29"/>
        <v/>
      </c>
      <c r="BG36" s="37" t="str">
        <f t="shared" ca="1" si="29"/>
        <v/>
      </c>
      <c r="BH36" s="37" t="str">
        <f t="shared" ca="1" si="29"/>
        <v/>
      </c>
      <c r="BI36" s="37" t="str">
        <f t="shared" ca="1" si="29"/>
        <v/>
      </c>
      <c r="BJ36" s="37" t="str">
        <f t="shared" ca="1" si="29"/>
        <v/>
      </c>
      <c r="BK36" s="37" t="str">
        <f t="shared" ca="1" si="29"/>
        <v/>
      </c>
      <c r="BL36" s="37" t="str">
        <f t="shared" ca="1" si="29"/>
        <v/>
      </c>
    </row>
    <row r="37" spans="1:64" s="2" customFormat="1" ht="30" customHeight="1">
      <c r="A37" s="14"/>
      <c r="B37" s="49" t="s">
        <v>70</v>
      </c>
      <c r="C37" s="33" t="s">
        <v>11</v>
      </c>
      <c r="D37" s="33" t="s">
        <v>55</v>
      </c>
      <c r="E37" s="30">
        <v>1</v>
      </c>
      <c r="F37" s="31">
        <v>44000</v>
      </c>
      <c r="G37" s="32">
        <v>1</v>
      </c>
      <c r="H37" s="26"/>
      <c r="I37" s="37"/>
      <c r="J37" s="37" t="str">
        <f ca="1">IF(AND($C58="Goal",J$5&gt;=$F58,J$5&lt;=$F58+$G58-1),2,IF(AND($C58="Milestone",J$5&gt;=$F58,J$5&lt;=$F58+$G58-1),1,""))</f>
        <v/>
      </c>
      <c r="K37" s="37" t="str">
        <f ca="1">IF(AND($C58="Goal",K$5&gt;=$F58,K$5&lt;=$F58+$G58-1),2,IF(AND($C58="Milestone",K$5&gt;=$F58,K$5&lt;=$F58+$G58-1),1,""))</f>
        <v/>
      </c>
      <c r="L37" s="37" t="str">
        <f ca="1">IF(AND($C58="Goal",L$5&gt;=$F58,L$5&lt;=$F58+$G58-1),2,IF(AND($C58="Milestone",L$5&gt;=$F58,L$5&lt;=$F58+$G58-1),1,""))</f>
        <v/>
      </c>
      <c r="M37" s="37" t="str">
        <f ca="1">IF(AND($C58="Goal",M$5&gt;=$F58,M$5&lt;=$F58+$G58-1),2,IF(AND($C58="Milestone",M$5&gt;=$F58,M$5&lt;=$F58+$G58-1),1,""))</f>
        <v/>
      </c>
      <c r="N37" s="37" t="str">
        <f ca="1">IF(AND($C58="Goal",N$5&gt;=$F58,N$5&lt;=$F58+$G58-1),2,IF(AND($C58="Milestone",N$5&gt;=$F58,N$5&lt;=$F58+$G58-1),1,""))</f>
        <v/>
      </c>
      <c r="O37" s="37" t="str">
        <f ca="1">IF(AND($C58="Goal",O$5&gt;=$F58,O$5&lt;=$F58+$G58-1),2,IF(AND($C58="Milestone",O$5&gt;=$F58,O$5&lt;=$F58+$G58-1),1,""))</f>
        <v/>
      </c>
      <c r="P37" s="37" t="str">
        <f ca="1">IF(AND($C58="Goal",P$5&gt;=$F58,P$5&lt;=$F58+$G58-1),2,IF(AND($C58="Milestone",P$5&gt;=$F58,P$5&lt;=$F58+$G58-1),1,""))</f>
        <v/>
      </c>
      <c r="Q37" s="37" t="str">
        <f ca="1">IF(AND($C58="Goal",Q$5&gt;=$F58,Q$5&lt;=$F58+$G58-1),2,IF(AND($C58="Milestone",Q$5&gt;=$F58,Q$5&lt;=$F58+$G58-1),1,""))</f>
        <v/>
      </c>
      <c r="R37" s="37" t="str">
        <f ca="1">IF(AND($C58="Goal",R$5&gt;=$F58,R$5&lt;=$F58+$G58-1),2,IF(AND($C58="Milestone",R$5&gt;=$F58,R$5&lt;=$F58+$G58-1),1,""))</f>
        <v/>
      </c>
      <c r="S37" s="37" t="str">
        <f ca="1">IF(AND($C58="Goal",S$5&gt;=$F58,S$5&lt;=$F58+$G58-1),2,IF(AND($C58="Milestone",S$5&gt;=$F58,S$5&lt;=$F58+$G58-1),1,""))</f>
        <v/>
      </c>
      <c r="T37" s="37" t="str">
        <f ca="1">IF(AND($C58="Goal",T$5&gt;=$F58,T$5&lt;=$F58+$G58-1),2,IF(AND($C58="Milestone",T$5&gt;=$F58,T$5&lt;=$F58+$G58-1),1,""))</f>
        <v/>
      </c>
      <c r="U37" s="37" t="str">
        <f ca="1">IF(AND($C58="Goal",U$5&gt;=$F58,U$5&lt;=$F58+$G58-1),2,IF(AND($C58="Milestone",U$5&gt;=$F58,U$5&lt;=$F58+$G58-1),1,""))</f>
        <v/>
      </c>
      <c r="V37" s="37" t="str">
        <f ca="1">IF(AND($C58="Goal",V$5&gt;=$F58,V$5&lt;=$F58+$G58-1),2,IF(AND($C58="Milestone",V$5&gt;=$F58,V$5&lt;=$F58+$G58-1),1,""))</f>
        <v/>
      </c>
      <c r="W37" s="37" t="str">
        <f ca="1">IF(AND($C58="Goal",W$5&gt;=$F58,W$5&lt;=$F58+$G58-1),2,IF(AND($C58="Milestone",W$5&gt;=$F58,W$5&lt;=$F58+$G58-1),1,""))</f>
        <v/>
      </c>
      <c r="X37" s="37" t="str">
        <f ca="1">IF(AND($C58="Goal",X$5&gt;=$F58,X$5&lt;=$F58+$G58-1),2,IF(AND($C58="Milestone",X$5&gt;=$F58,X$5&lt;=$F58+$G58-1),1,""))</f>
        <v/>
      </c>
      <c r="Y37" s="37" t="str">
        <f ca="1">IF(AND($C58="Goal",Y$5&gt;=$F58,Y$5&lt;=$F58+$G58-1),2,IF(AND($C58="Milestone",Y$5&gt;=$F58,Y$5&lt;=$F58+$G58-1),1,""))</f>
        <v/>
      </c>
      <c r="Z37" s="37" t="str">
        <f ca="1">IF(AND($C58="Goal",Z$5&gt;=$F58,Z$5&lt;=$F58+$G58-1),2,IF(AND($C58="Milestone",Z$5&gt;=$F58,Z$5&lt;=$F58+$G58-1),1,""))</f>
        <v/>
      </c>
      <c r="AA37" s="37" t="str">
        <f ca="1">IF(AND($C58="Goal",AA$5&gt;=$F58,AA$5&lt;=$F58+$G58-1),2,IF(AND($C58="Milestone",AA$5&gt;=$F58,AA$5&lt;=$F58+$G58-1),1,""))</f>
        <v/>
      </c>
      <c r="AB37" s="37" t="str">
        <f ca="1">IF(AND($C58="Goal",AB$5&gt;=$F58,AB$5&lt;=$F58+$G58-1),2,IF(AND($C58="Milestone",AB$5&gt;=$F58,AB$5&lt;=$F58+$G58-1),1,""))</f>
        <v/>
      </c>
      <c r="AC37" s="37" t="str">
        <f ca="1">IF(AND($C58="Goal",AC$5&gt;=$F58,AC$5&lt;=$F58+$G58-1),2,IF(AND($C58="Milestone",AC$5&gt;=$F58,AC$5&lt;=$F58+$G58-1),1,""))</f>
        <v/>
      </c>
      <c r="AD37" s="37" t="str">
        <f ca="1">IF(AND($C58="Goal",AD$5&gt;=$F58,AD$5&lt;=$F58+$G58-1),2,IF(AND($C58="Milestone",AD$5&gt;=$F58,AD$5&lt;=$F58+$G58-1),1,""))</f>
        <v/>
      </c>
      <c r="AE37" s="37" t="str">
        <f ca="1">IF(AND($C58="Goal",AE$5&gt;=$F58,AE$5&lt;=$F58+$G58-1),2,IF(AND($C58="Milestone",AE$5&gt;=$F58,AE$5&lt;=$F58+$G58-1),1,""))</f>
        <v/>
      </c>
      <c r="AF37" s="37" t="str">
        <f ca="1">IF(AND($C58="Goal",AF$5&gt;=$F58,AF$5&lt;=$F58+$G58-1),2,IF(AND($C58="Milestone",AF$5&gt;=$F58,AF$5&lt;=$F58+$G58-1),1,""))</f>
        <v/>
      </c>
      <c r="AG37" s="37" t="str">
        <f ca="1">IF(AND($C58="Goal",AG$5&gt;=$F58,AG$5&lt;=$F58+$G58-1),2,IF(AND($C58="Milestone",AG$5&gt;=$F58,AG$5&lt;=$F58+$G58-1),1,""))</f>
        <v/>
      </c>
      <c r="AH37" s="37" t="str">
        <f ca="1">IF(AND($C58="Goal",AH$5&gt;=$F58,AH$5&lt;=$F58+$G58-1),2,IF(AND($C58="Milestone",AH$5&gt;=$F58,AH$5&lt;=$F58+$G58-1),1,""))</f>
        <v/>
      </c>
      <c r="AI37" s="37" t="str">
        <f ca="1">IF(AND($C58="Goal",AI$5&gt;=$F58,AI$5&lt;=$F58+$G58-1),2,IF(AND($C58="Milestone",AI$5&gt;=$F58,AI$5&lt;=$F58+$G58-1),1,""))</f>
        <v/>
      </c>
      <c r="AJ37" s="37" t="str">
        <f ca="1">IF(AND($C58="Goal",AJ$5&gt;=$F58,AJ$5&lt;=$F58+$G58-1),2,IF(AND($C58="Milestone",AJ$5&gt;=$F58,AJ$5&lt;=$F58+$G58-1),1,""))</f>
        <v/>
      </c>
      <c r="AK37" s="37" t="str">
        <f ca="1">IF(AND($C58="Goal",AK$5&gt;=$F58,AK$5&lt;=$F58+$G58-1),2,IF(AND($C58="Milestone",AK$5&gt;=$F58,AK$5&lt;=$F58+$G58-1),1,""))</f>
        <v/>
      </c>
      <c r="AL37" s="37" t="str">
        <f ca="1">IF(AND($C58="Goal",AL$5&gt;=$F58,AL$5&lt;=$F58+$G58-1),2,IF(AND($C58="Milestone",AL$5&gt;=$F58,AL$5&lt;=$F58+$G58-1),1,""))</f>
        <v/>
      </c>
      <c r="AM37" s="37" t="str">
        <f ca="1">IF(AND($C58="Goal",AM$5&gt;=$F58,AM$5&lt;=$F58+$G58-1),2,IF(AND($C58="Milestone",AM$5&gt;=$F58,AM$5&lt;=$F58+$G58-1),1,""))</f>
        <v/>
      </c>
      <c r="AN37" s="37" t="str">
        <f ca="1">IF(AND($C58="Goal",AN$5&gt;=$F58,AN$5&lt;=$F58+$G58-1),2,IF(AND($C58="Milestone",AN$5&gt;=$F58,AN$5&lt;=$F58+$G58-1),1,""))</f>
        <v/>
      </c>
      <c r="AO37" s="37" t="str">
        <f ca="1">IF(AND($C58="Goal",AO$5&gt;=$F58,AO$5&lt;=$F58+$G58-1),2,IF(AND($C58="Milestone",AO$5&gt;=$F58,AO$5&lt;=$F58+$G58-1),1,""))</f>
        <v/>
      </c>
      <c r="AP37" s="37" t="str">
        <f ca="1">IF(AND($C58="Goal",AP$5&gt;=$F58,AP$5&lt;=$F58+$G58-1),2,IF(AND($C58="Milestone",AP$5&gt;=$F58,AP$5&lt;=$F58+$G58-1),1,""))</f>
        <v/>
      </c>
      <c r="AQ37" s="37" t="str">
        <f ca="1">IF(AND($C58="Goal",AQ$5&gt;=$F58,AQ$5&lt;=$F58+$G58-1),2,IF(AND($C58="Milestone",AQ$5&gt;=$F58,AQ$5&lt;=$F58+$G58-1),1,""))</f>
        <v/>
      </c>
      <c r="AR37" s="37" t="str">
        <f ca="1">IF(AND($C58="Goal",AR$5&gt;=$F58,AR$5&lt;=$F58+$G58-1),2,IF(AND($C58="Milestone",AR$5&gt;=$F58,AR$5&lt;=$F58+$G58-1),1,""))</f>
        <v/>
      </c>
      <c r="AS37" s="37" t="str">
        <f ca="1">IF(AND($C58="Goal",AS$5&gt;=$F58,AS$5&lt;=$F58+$G58-1),2,IF(AND($C58="Milestone",AS$5&gt;=$F58,AS$5&lt;=$F58+$G58-1),1,""))</f>
        <v/>
      </c>
      <c r="AT37" s="37" t="str">
        <f ca="1">IF(AND($C58="Goal",AT$5&gt;=$F58,AT$5&lt;=$F58+$G58-1),2,IF(AND($C58="Milestone",AT$5&gt;=$F58,AT$5&lt;=$F58+$G58-1),1,""))</f>
        <v/>
      </c>
      <c r="AU37" s="37" t="str">
        <f ca="1">IF(AND($C58="Goal",AU$5&gt;=$F58,AU$5&lt;=$F58+$G58-1),2,IF(AND($C58="Milestone",AU$5&gt;=$F58,AU$5&lt;=$F58+$G58-1),1,""))</f>
        <v/>
      </c>
      <c r="AV37" s="37" t="str">
        <f ca="1">IF(AND($C58="Goal",AV$5&gt;=$F58,AV$5&lt;=$F58+$G58-1),2,IF(AND($C58="Milestone",AV$5&gt;=$F58,AV$5&lt;=$F58+$G58-1),1,""))</f>
        <v/>
      </c>
      <c r="AW37" s="37" t="str">
        <f ca="1">IF(AND($C58="Goal",AW$5&gt;=$F58,AW$5&lt;=$F58+$G58-1),2,IF(AND($C58="Milestone",AW$5&gt;=$F58,AW$5&lt;=$F58+$G58-1),1,""))</f>
        <v/>
      </c>
      <c r="AX37" s="37" t="str">
        <f ca="1">IF(AND($C58="Goal",AX$5&gt;=$F58,AX$5&lt;=$F58+$G58-1),2,IF(AND($C58="Milestone",AX$5&gt;=$F58,AX$5&lt;=$F58+$G58-1),1,""))</f>
        <v/>
      </c>
      <c r="AY37" s="37" t="str">
        <f ca="1">IF(AND($C58="Goal",AY$5&gt;=$F58,AY$5&lt;=$F58+$G58-1),2,IF(AND($C58="Milestone",AY$5&gt;=$F58,AY$5&lt;=$F58+$G58-1),1,""))</f>
        <v/>
      </c>
      <c r="AZ37" s="37" t="str">
        <f ca="1">IF(AND($C58="Goal",AZ$5&gt;=$F58,AZ$5&lt;=$F58+$G58-1),2,IF(AND($C58="Milestone",AZ$5&gt;=$F58,AZ$5&lt;=$F58+$G58-1),1,""))</f>
        <v/>
      </c>
      <c r="BA37" s="37" t="str">
        <f ca="1">IF(AND($C58="Goal",BA$5&gt;=$F58,BA$5&lt;=$F58+$G58-1),2,IF(AND($C58="Milestone",BA$5&gt;=$F58,BA$5&lt;=$F58+$G58-1),1,""))</f>
        <v/>
      </c>
      <c r="BB37" s="37" t="str">
        <f ca="1">IF(AND($C58="Goal",BB$5&gt;=$F58,BB$5&lt;=$F58+$G58-1),2,IF(AND($C58="Milestone",BB$5&gt;=$F58,BB$5&lt;=$F58+$G58-1),1,""))</f>
        <v/>
      </c>
      <c r="BC37" s="37" t="str">
        <f ca="1">IF(AND($C58="Goal",BC$5&gt;=$F58,BC$5&lt;=$F58+$G58-1),2,IF(AND($C58="Milestone",BC$5&gt;=$F58,BC$5&lt;=$F58+$G58-1),1,""))</f>
        <v/>
      </c>
      <c r="BD37" s="37" t="str">
        <f ca="1">IF(AND($C58="Goal",BD$5&gt;=$F58,BD$5&lt;=$F58+$G58-1),2,IF(AND($C58="Milestone",BD$5&gt;=$F58,BD$5&lt;=$F58+$G58-1),1,""))</f>
        <v/>
      </c>
      <c r="BE37" s="37" t="str">
        <f ca="1">IF(AND($C58="Goal",BE$5&gt;=$F58,BE$5&lt;=$F58+$G58-1),2,IF(AND($C58="Milestone",BE$5&gt;=$F58,BE$5&lt;=$F58+$G58-1),1,""))</f>
        <v/>
      </c>
      <c r="BF37" s="37" t="str">
        <f ca="1">IF(AND($C58="Goal",BF$5&gt;=$F58,BF$5&lt;=$F58+$G58-1),2,IF(AND($C58="Milestone",BF$5&gt;=$F58,BF$5&lt;=$F58+$G58-1),1,""))</f>
        <v/>
      </c>
      <c r="BG37" s="37" t="str">
        <f ca="1">IF(AND($C58="Goal",BG$5&gt;=$F58,BG$5&lt;=$F58+$G58-1),2,IF(AND($C58="Milestone",BG$5&gt;=$F58,BG$5&lt;=$F58+$G58-1),1,""))</f>
        <v/>
      </c>
      <c r="BH37" s="37" t="str">
        <f ca="1">IF(AND($C58="Goal",BH$5&gt;=$F58,BH$5&lt;=$F58+$G58-1),2,IF(AND($C58="Milestone",BH$5&gt;=$F58,BH$5&lt;=$F58+$G58-1),1,""))</f>
        <v/>
      </c>
      <c r="BI37" s="37" t="str">
        <f ca="1">IF(AND($C58="Goal",BI$5&gt;=$F58,BI$5&lt;=$F58+$G58-1),2,IF(AND($C58="Milestone",BI$5&gt;=$F58,BI$5&lt;=$F58+$G58-1),1,""))</f>
        <v/>
      </c>
      <c r="BJ37" s="37" t="str">
        <f ca="1">IF(AND($C58="Goal",BJ$5&gt;=$F58,BJ$5&lt;=$F58+$G58-1),2,IF(AND($C58="Milestone",BJ$5&gt;=$F58,BJ$5&lt;=$F58+$G58-1),1,""))</f>
        <v/>
      </c>
      <c r="BK37" s="37" t="str">
        <f ca="1">IF(AND($C58="Goal",BK$5&gt;=$F58,BK$5&lt;=$F58+$G58-1),2,IF(AND($C58="Milestone",BK$5&gt;=$F58,BK$5&lt;=$F58+$G58-1),1,""))</f>
        <v/>
      </c>
      <c r="BL37" s="37" t="str">
        <f ca="1">IF(AND($C58="Goal",BL$5&gt;=$F58,BL$5&lt;=$F58+$G58-1),2,IF(AND($C58="Milestone",BL$5&gt;=$F58,BL$5&lt;=$F58+$G58-1),1,""))</f>
        <v/>
      </c>
    </row>
    <row r="38" spans="1:64" s="2" customFormat="1" ht="30" customHeight="1">
      <c r="A38" s="14"/>
      <c r="B38" s="49" t="s">
        <v>80</v>
      </c>
      <c r="C38" s="33" t="s">
        <v>11</v>
      </c>
      <c r="D38" s="33" t="s">
        <v>55</v>
      </c>
      <c r="E38" s="30">
        <v>1</v>
      </c>
      <c r="F38" s="31">
        <v>44002</v>
      </c>
      <c r="G38" s="32">
        <v>28</v>
      </c>
      <c r="H38" s="26"/>
      <c r="I38" s="37"/>
      <c r="J38" s="37"/>
      <c r="K38" s="37"/>
      <c r="L38" s="37"/>
      <c r="M38" s="37"/>
      <c r="N38" s="37"/>
      <c r="O38" s="37"/>
      <c r="P38" s="37"/>
      <c r="Q38" s="37"/>
      <c r="R38" s="37"/>
      <c r="S38" s="37"/>
      <c r="T38" s="59"/>
      <c r="U38" s="59"/>
      <c r="V38" s="59"/>
      <c r="W38" s="59"/>
      <c r="X38" s="59"/>
      <c r="Y38" s="59"/>
      <c r="Z38" s="59"/>
      <c r="AA38" s="59"/>
      <c r="AB38" s="59"/>
      <c r="AC38" s="59"/>
      <c r="AD38" s="59"/>
      <c r="AE38" s="59"/>
      <c r="AF38" s="59"/>
      <c r="AG38" s="59"/>
      <c r="AH38" s="59"/>
      <c r="AI38" s="59"/>
      <c r="AJ38" s="59"/>
      <c r="AK38" s="59"/>
      <c r="AL38" s="59"/>
      <c r="AM38" s="59"/>
      <c r="AN38" s="59"/>
      <c r="AO38" s="59"/>
      <c r="AP38" s="59"/>
      <c r="AQ38" s="59"/>
      <c r="AR38" s="59"/>
      <c r="AS38" s="59"/>
      <c r="AT38" s="59"/>
      <c r="AU38" s="59"/>
      <c r="AV38" s="59"/>
      <c r="AW38" s="59"/>
      <c r="AX38" s="59"/>
      <c r="AY38" s="59"/>
      <c r="AZ38" s="37"/>
      <c r="BA38" s="37"/>
      <c r="BB38" s="37"/>
      <c r="BC38" s="37"/>
      <c r="BD38" s="37"/>
      <c r="BE38" s="37"/>
      <c r="BF38" s="37"/>
      <c r="BG38" s="37"/>
      <c r="BH38" s="37"/>
      <c r="BI38" s="37"/>
      <c r="BJ38" s="37"/>
      <c r="BK38" s="37"/>
      <c r="BL38" s="37"/>
    </row>
    <row r="39" spans="1:64" s="2" customFormat="1" ht="30" customHeight="1">
      <c r="A39" s="14"/>
      <c r="B39" s="49" t="s">
        <v>77</v>
      </c>
      <c r="C39" s="33" t="s">
        <v>11</v>
      </c>
      <c r="D39" s="33" t="s">
        <v>55</v>
      </c>
      <c r="E39" s="30">
        <v>1</v>
      </c>
      <c r="F39" s="31">
        <v>44013</v>
      </c>
      <c r="G39" s="32">
        <v>7</v>
      </c>
      <c r="H39" s="26"/>
      <c r="I39" s="37"/>
      <c r="J39" s="37"/>
      <c r="K39" s="37"/>
      <c r="L39" s="37"/>
      <c r="M39" s="37"/>
      <c r="N39" s="37"/>
      <c r="O39" s="37"/>
      <c r="P39" s="37"/>
      <c r="Q39" s="37"/>
      <c r="R39" s="37"/>
      <c r="S39" s="37"/>
      <c r="T39" s="59"/>
      <c r="U39" s="59"/>
      <c r="V39" s="59"/>
      <c r="W39" s="59"/>
      <c r="X39" s="59"/>
      <c r="Y39" s="59"/>
      <c r="Z39" s="59"/>
      <c r="AA39" s="59"/>
      <c r="AB39" s="59"/>
      <c r="AC39" s="59"/>
      <c r="AD39" s="59"/>
      <c r="AE39" s="59"/>
      <c r="AF39" s="59"/>
      <c r="AG39" s="59"/>
      <c r="AH39" s="59"/>
      <c r="AI39" s="59"/>
      <c r="AJ39" s="59"/>
      <c r="AK39" s="59"/>
      <c r="AL39" s="59"/>
      <c r="AM39" s="59"/>
      <c r="AN39" s="59"/>
      <c r="AO39" s="59"/>
      <c r="AP39" s="59"/>
      <c r="AQ39" s="59"/>
      <c r="AR39" s="59"/>
      <c r="AS39" s="59"/>
      <c r="AT39" s="59"/>
      <c r="AU39" s="59"/>
      <c r="AV39" s="59"/>
      <c r="AW39" s="59"/>
      <c r="AX39" s="59"/>
      <c r="AY39" s="59"/>
      <c r="AZ39" s="37"/>
      <c r="BA39" s="37"/>
      <c r="BB39" s="37"/>
      <c r="BC39" s="37"/>
      <c r="BD39" s="37"/>
      <c r="BE39" s="37"/>
      <c r="BF39" s="37"/>
      <c r="BG39" s="37"/>
      <c r="BH39" s="37"/>
      <c r="BI39" s="37"/>
      <c r="BJ39" s="37"/>
      <c r="BK39" s="37"/>
      <c r="BL39" s="37"/>
    </row>
    <row r="40" spans="1:64" s="2" customFormat="1" ht="30" customHeight="1">
      <c r="A40" s="14"/>
      <c r="B40" s="49" t="s">
        <v>78</v>
      </c>
      <c r="C40" s="33" t="s">
        <v>11</v>
      </c>
      <c r="D40" s="33" t="s">
        <v>55</v>
      </c>
      <c r="E40" s="30">
        <v>1</v>
      </c>
      <c r="F40" s="31">
        <v>44017</v>
      </c>
      <c r="G40" s="32">
        <v>4</v>
      </c>
      <c r="H40" s="26"/>
      <c r="I40" s="37"/>
      <c r="J40" s="37"/>
      <c r="K40" s="37"/>
      <c r="L40" s="37"/>
      <c r="M40" s="37"/>
      <c r="N40" s="37"/>
      <c r="O40" s="37"/>
      <c r="P40" s="37"/>
      <c r="Q40" s="37"/>
      <c r="R40" s="37"/>
      <c r="S40" s="37"/>
      <c r="T40" s="59"/>
      <c r="U40" s="59"/>
      <c r="V40" s="59"/>
      <c r="W40" s="59"/>
      <c r="X40" s="59"/>
      <c r="Y40" s="59"/>
      <c r="Z40" s="59"/>
      <c r="AA40" s="59"/>
      <c r="AB40" s="59"/>
      <c r="AC40" s="59"/>
      <c r="AD40" s="59"/>
      <c r="AE40" s="59"/>
      <c r="AF40" s="59"/>
      <c r="AG40" s="59"/>
      <c r="AH40" s="59"/>
      <c r="AI40" s="59"/>
      <c r="AJ40" s="59"/>
      <c r="AK40" s="59"/>
      <c r="AL40" s="59"/>
      <c r="AM40" s="59"/>
      <c r="AN40" s="59"/>
      <c r="AO40" s="59"/>
      <c r="AP40" s="59"/>
      <c r="AQ40" s="59"/>
      <c r="AR40" s="59"/>
      <c r="AS40" s="59"/>
      <c r="AT40" s="59"/>
      <c r="AU40" s="59"/>
      <c r="AV40" s="59"/>
      <c r="AW40" s="59"/>
      <c r="AX40" s="59"/>
      <c r="AY40" s="59"/>
      <c r="AZ40" s="37"/>
      <c r="BA40" s="37"/>
      <c r="BB40" s="37"/>
      <c r="BC40" s="37"/>
      <c r="BD40" s="37"/>
      <c r="BE40" s="37"/>
      <c r="BF40" s="37"/>
      <c r="BG40" s="37"/>
      <c r="BH40" s="37"/>
      <c r="BI40" s="37"/>
      <c r="BJ40" s="37"/>
      <c r="BK40" s="37"/>
      <c r="BL40" s="37"/>
    </row>
    <row r="41" spans="1:64" s="2" customFormat="1" ht="30" customHeight="1">
      <c r="A41" s="14"/>
      <c r="B41" s="49" t="s">
        <v>75</v>
      </c>
      <c r="C41" s="33" t="s">
        <v>11</v>
      </c>
      <c r="D41" s="33" t="s">
        <v>55</v>
      </c>
      <c r="E41" s="30">
        <v>1</v>
      </c>
      <c r="F41" s="31">
        <v>44021</v>
      </c>
      <c r="G41" s="32">
        <v>6</v>
      </c>
      <c r="H41" s="26"/>
      <c r="I41" s="37"/>
      <c r="J41" s="37"/>
      <c r="K41" s="37"/>
      <c r="L41" s="37"/>
      <c r="M41" s="37"/>
      <c r="N41" s="37"/>
      <c r="O41" s="37"/>
      <c r="P41" s="37"/>
      <c r="Q41" s="37"/>
      <c r="R41" s="37"/>
      <c r="S41" s="37"/>
      <c r="T41" s="59"/>
      <c r="U41" s="59"/>
      <c r="V41" s="59"/>
      <c r="W41" s="59"/>
      <c r="X41" s="59"/>
      <c r="Y41" s="59"/>
      <c r="Z41" s="59"/>
      <c r="AA41" s="59"/>
      <c r="AB41" s="59"/>
      <c r="AC41" s="59"/>
      <c r="AD41" s="59"/>
      <c r="AE41" s="59"/>
      <c r="AF41" s="59"/>
      <c r="AG41" s="59"/>
      <c r="AH41" s="59"/>
      <c r="AI41" s="59"/>
      <c r="AJ41" s="59"/>
      <c r="AK41" s="59"/>
      <c r="AL41" s="59"/>
      <c r="AM41" s="59"/>
      <c r="AN41" s="59"/>
      <c r="AO41" s="59"/>
      <c r="AP41" s="59"/>
      <c r="AQ41" s="59"/>
      <c r="AR41" s="59"/>
      <c r="AS41" s="59"/>
      <c r="AT41" s="59"/>
      <c r="AU41" s="59"/>
      <c r="AV41" s="59"/>
      <c r="AW41" s="59"/>
      <c r="AX41" s="59"/>
      <c r="AY41" s="59"/>
      <c r="AZ41" s="37"/>
      <c r="BA41" s="37"/>
      <c r="BB41" s="37"/>
      <c r="BC41" s="37"/>
      <c r="BD41" s="37"/>
      <c r="BE41" s="37"/>
      <c r="BF41" s="37"/>
      <c r="BG41" s="37"/>
      <c r="BH41" s="37"/>
      <c r="BI41" s="37"/>
      <c r="BJ41" s="37"/>
      <c r="BK41" s="37"/>
      <c r="BL41" s="37"/>
    </row>
    <row r="42" spans="1:64" s="2" customFormat="1" ht="30" customHeight="1">
      <c r="A42" s="14"/>
      <c r="B42" s="49" t="s">
        <v>76</v>
      </c>
      <c r="C42" s="33" t="s">
        <v>11</v>
      </c>
      <c r="D42" s="33" t="s">
        <v>55</v>
      </c>
      <c r="E42" s="30">
        <v>1</v>
      </c>
      <c r="F42" s="31">
        <v>44021</v>
      </c>
      <c r="G42" s="32">
        <v>6</v>
      </c>
      <c r="H42" s="26"/>
      <c r="I42" s="37"/>
      <c r="J42" s="37"/>
      <c r="K42" s="37"/>
      <c r="L42" s="37"/>
      <c r="M42" s="37"/>
      <c r="N42" s="37"/>
      <c r="O42" s="37"/>
      <c r="P42" s="37"/>
      <c r="Q42" s="37"/>
      <c r="R42" s="37"/>
      <c r="S42" s="37"/>
      <c r="T42" s="59"/>
      <c r="U42" s="59"/>
      <c r="V42" s="59"/>
      <c r="W42" s="59"/>
      <c r="X42" s="59"/>
      <c r="Y42" s="59"/>
      <c r="Z42" s="59"/>
      <c r="AA42" s="59"/>
      <c r="AB42" s="59"/>
      <c r="AC42" s="59"/>
      <c r="AD42" s="59"/>
      <c r="AE42" s="59"/>
      <c r="AF42" s="59"/>
      <c r="AG42" s="59"/>
      <c r="AH42" s="59"/>
      <c r="AI42" s="59"/>
      <c r="AJ42" s="59"/>
      <c r="AK42" s="59"/>
      <c r="AL42" s="59"/>
      <c r="AM42" s="59"/>
      <c r="AN42" s="59"/>
      <c r="AO42" s="59"/>
      <c r="AP42" s="59"/>
      <c r="AQ42" s="59"/>
      <c r="AR42" s="59"/>
      <c r="AS42" s="59"/>
      <c r="AT42" s="59"/>
      <c r="AU42" s="59"/>
      <c r="AV42" s="59"/>
      <c r="AW42" s="59"/>
      <c r="AX42" s="59"/>
      <c r="AY42" s="59"/>
      <c r="AZ42" s="37"/>
      <c r="BA42" s="37"/>
      <c r="BB42" s="37"/>
      <c r="BC42" s="37"/>
      <c r="BD42" s="37"/>
      <c r="BE42" s="37"/>
      <c r="BF42" s="37"/>
      <c r="BG42" s="37"/>
      <c r="BH42" s="37"/>
      <c r="BI42" s="37"/>
      <c r="BJ42" s="37"/>
      <c r="BK42" s="37"/>
      <c r="BL42" s="37"/>
    </row>
    <row r="43" spans="1:64" s="2" customFormat="1" ht="30" customHeight="1">
      <c r="A43" s="14"/>
      <c r="B43" s="49" t="s">
        <v>81</v>
      </c>
      <c r="C43" s="33" t="s">
        <v>11</v>
      </c>
      <c r="D43" s="33" t="s">
        <v>55</v>
      </c>
      <c r="E43" s="30">
        <v>1</v>
      </c>
      <c r="F43" s="31">
        <v>44025</v>
      </c>
      <c r="G43" s="32">
        <v>5</v>
      </c>
      <c r="H43" s="26"/>
      <c r="I43" s="37"/>
      <c r="J43" s="37"/>
      <c r="K43" s="37"/>
      <c r="L43" s="37"/>
      <c r="M43" s="37"/>
      <c r="N43" s="37"/>
      <c r="O43" s="37"/>
      <c r="P43" s="37"/>
      <c r="Q43" s="37"/>
      <c r="R43" s="37"/>
      <c r="S43" s="37"/>
      <c r="T43" s="59"/>
      <c r="U43" s="59"/>
      <c r="V43" s="59"/>
      <c r="W43" s="59"/>
      <c r="X43" s="59"/>
      <c r="Y43" s="59"/>
      <c r="Z43" s="59"/>
      <c r="AA43" s="59"/>
      <c r="AB43" s="59"/>
      <c r="AC43" s="59"/>
      <c r="AD43" s="59"/>
      <c r="AE43" s="59"/>
      <c r="AF43" s="59"/>
      <c r="AG43" s="59"/>
      <c r="AH43" s="59"/>
      <c r="AI43" s="59"/>
      <c r="AJ43" s="59"/>
      <c r="AK43" s="59"/>
      <c r="AL43" s="59"/>
      <c r="AM43" s="59"/>
      <c r="AN43" s="59"/>
      <c r="AO43" s="59"/>
      <c r="AP43" s="59"/>
      <c r="AQ43" s="59"/>
      <c r="AR43" s="59"/>
      <c r="AS43" s="59"/>
      <c r="AT43" s="59"/>
      <c r="AU43" s="59"/>
      <c r="AV43" s="59"/>
      <c r="AW43" s="59"/>
      <c r="AX43" s="59"/>
      <c r="AY43" s="59"/>
      <c r="AZ43" s="37"/>
      <c r="BA43" s="37"/>
      <c r="BB43" s="37"/>
      <c r="BC43" s="37"/>
      <c r="BD43" s="37"/>
      <c r="BE43" s="37"/>
      <c r="BF43" s="37"/>
      <c r="BG43" s="37"/>
      <c r="BH43" s="37"/>
      <c r="BI43" s="37"/>
      <c r="BJ43" s="37"/>
      <c r="BK43" s="37"/>
      <c r="BL43" s="37"/>
    </row>
    <row r="44" spans="1:64" s="2" customFormat="1" ht="30" customHeight="1">
      <c r="A44" s="60"/>
      <c r="B44" s="49" t="s">
        <v>82</v>
      </c>
      <c r="C44" s="33" t="s">
        <v>11</v>
      </c>
      <c r="D44" s="33" t="s">
        <v>55</v>
      </c>
      <c r="E44" s="30">
        <v>1</v>
      </c>
      <c r="F44" s="31">
        <v>44025</v>
      </c>
      <c r="G44" s="32">
        <v>10</v>
      </c>
      <c r="H44" s="26"/>
      <c r="I44" s="37"/>
      <c r="J44" s="37"/>
      <c r="K44" s="37"/>
      <c r="L44" s="37"/>
      <c r="M44" s="37"/>
      <c r="N44" s="37"/>
      <c r="O44" s="37"/>
      <c r="P44" s="37"/>
      <c r="Q44" s="37"/>
      <c r="R44" s="37"/>
      <c r="S44" s="37"/>
      <c r="T44" s="59"/>
      <c r="U44" s="59"/>
      <c r="V44" s="59"/>
      <c r="W44" s="59"/>
      <c r="X44" s="59"/>
      <c r="Y44" s="59"/>
      <c r="Z44" s="59"/>
      <c r="AA44" s="59"/>
      <c r="AB44" s="59"/>
      <c r="AC44" s="59"/>
      <c r="AD44" s="59"/>
      <c r="AE44" s="59"/>
      <c r="AF44" s="59"/>
      <c r="AG44" s="59"/>
      <c r="AH44" s="59"/>
      <c r="AI44" s="59"/>
      <c r="AJ44" s="59"/>
      <c r="AK44" s="59"/>
      <c r="AL44" s="59"/>
      <c r="AM44" s="59"/>
      <c r="AN44" s="59"/>
      <c r="AO44" s="59"/>
      <c r="AP44" s="59"/>
      <c r="AQ44" s="59"/>
      <c r="AR44" s="59"/>
      <c r="AS44" s="59"/>
      <c r="AT44" s="59"/>
      <c r="AU44" s="59"/>
      <c r="AV44" s="59"/>
      <c r="AW44" s="59"/>
      <c r="AX44" s="59"/>
      <c r="AY44" s="59"/>
      <c r="AZ44" s="37"/>
      <c r="BA44" s="37"/>
      <c r="BB44" s="37"/>
      <c r="BC44" s="37"/>
      <c r="BD44" s="37"/>
      <c r="BE44" s="37"/>
      <c r="BF44" s="37"/>
      <c r="BG44" s="37"/>
      <c r="BH44" s="37"/>
      <c r="BI44" s="37"/>
      <c r="BJ44" s="37"/>
      <c r="BK44" s="37"/>
      <c r="BL44" s="37"/>
    </row>
    <row r="45" spans="1:64" s="2" customFormat="1" ht="30" customHeight="1">
      <c r="A45" s="14"/>
      <c r="B45" s="49" t="s">
        <v>83</v>
      </c>
      <c r="C45" s="33" t="s">
        <v>11</v>
      </c>
      <c r="D45" s="33" t="s">
        <v>55</v>
      </c>
      <c r="E45" s="30">
        <v>1</v>
      </c>
      <c r="F45" s="31">
        <v>44042</v>
      </c>
      <c r="G45" s="32">
        <v>3</v>
      </c>
      <c r="H45" s="26"/>
      <c r="I45" s="37"/>
      <c r="J45" s="37"/>
      <c r="K45" s="37"/>
      <c r="L45" s="37"/>
      <c r="M45" s="37"/>
      <c r="N45" s="37"/>
      <c r="O45" s="37"/>
      <c r="P45" s="37"/>
      <c r="Q45" s="37"/>
      <c r="R45" s="37"/>
      <c r="S45" s="37"/>
      <c r="T45" s="37"/>
      <c r="U45" s="37"/>
      <c r="V45" s="37"/>
      <c r="W45" s="37"/>
      <c r="X45" s="37"/>
      <c r="Y45" s="37"/>
      <c r="Z45" s="37"/>
      <c r="AA45" s="37"/>
      <c r="AB45" s="37"/>
      <c r="AC45" s="37"/>
      <c r="AD45" s="37"/>
      <c r="AE45" s="37"/>
      <c r="AF45" s="37"/>
      <c r="AG45" s="37"/>
      <c r="AH45" s="37"/>
      <c r="AI45" s="37"/>
      <c r="AJ45" s="37"/>
      <c r="AK45" s="37"/>
      <c r="AL45" s="37"/>
      <c r="AM45" s="37"/>
      <c r="AN45" s="37"/>
      <c r="AO45" s="37"/>
      <c r="AP45" s="37"/>
      <c r="AQ45" s="37"/>
      <c r="AR45" s="37"/>
      <c r="AS45" s="37"/>
      <c r="AT45" s="37"/>
      <c r="AU45" s="37"/>
      <c r="AV45" s="37"/>
      <c r="AW45" s="37"/>
      <c r="AX45" s="37"/>
      <c r="AY45" s="37"/>
      <c r="AZ45" s="37"/>
      <c r="BA45" s="37"/>
      <c r="BB45" s="37"/>
      <c r="BC45" s="37"/>
      <c r="BD45" s="37"/>
      <c r="BE45" s="37"/>
      <c r="BF45" s="37"/>
      <c r="BG45" s="37"/>
      <c r="BH45" s="37"/>
      <c r="BI45" s="37"/>
      <c r="BJ45" s="37"/>
      <c r="BK45" s="37"/>
      <c r="BL45" s="37"/>
    </row>
    <row r="46" spans="1:64" s="2" customFormat="1" ht="30" customHeight="1">
      <c r="A46" s="14"/>
      <c r="B46" s="49" t="s">
        <v>84</v>
      </c>
      <c r="C46" s="33" t="s">
        <v>11</v>
      </c>
      <c r="D46" s="33" t="s">
        <v>57</v>
      </c>
      <c r="E46" s="30">
        <v>1</v>
      </c>
      <c r="F46" s="31">
        <v>44050</v>
      </c>
      <c r="G46" s="32">
        <v>2</v>
      </c>
      <c r="H46" s="26"/>
      <c r="I46" s="37"/>
      <c r="J46" s="37"/>
      <c r="K46" s="37"/>
      <c r="L46" s="37"/>
      <c r="M46" s="37"/>
      <c r="N46" s="37"/>
      <c r="O46" s="37"/>
      <c r="P46" s="37"/>
      <c r="Q46" s="37"/>
      <c r="R46" s="37"/>
      <c r="S46" s="37"/>
      <c r="T46" s="37"/>
      <c r="U46" s="37"/>
      <c r="V46" s="37"/>
      <c r="W46" s="37"/>
      <c r="X46" s="37"/>
      <c r="Y46" s="37"/>
      <c r="Z46" s="37"/>
      <c r="AA46" s="37"/>
      <c r="AB46" s="37"/>
      <c r="AC46" s="37"/>
      <c r="AD46" s="37"/>
      <c r="AE46" s="37"/>
      <c r="AF46" s="37"/>
      <c r="AG46" s="37"/>
      <c r="AH46" s="37"/>
      <c r="AI46" s="37"/>
      <c r="AJ46" s="37"/>
      <c r="AK46" s="37"/>
      <c r="AL46" s="37"/>
      <c r="AM46" s="37"/>
      <c r="AN46" s="37"/>
      <c r="AO46" s="37"/>
      <c r="AP46" s="37"/>
      <c r="AQ46" s="37"/>
      <c r="AR46" s="37"/>
      <c r="AS46" s="37"/>
      <c r="AT46" s="37"/>
      <c r="AU46" s="37"/>
      <c r="AV46" s="37"/>
      <c r="AW46" s="37"/>
      <c r="AX46" s="37"/>
      <c r="AY46" s="37"/>
      <c r="AZ46" s="37"/>
      <c r="BA46" s="37"/>
      <c r="BB46" s="37"/>
      <c r="BC46" s="37"/>
      <c r="BD46" s="37"/>
      <c r="BE46" s="37"/>
      <c r="BF46" s="37"/>
      <c r="BG46" s="37"/>
      <c r="BH46" s="37"/>
      <c r="BI46" s="37"/>
      <c r="BJ46" s="37"/>
      <c r="BK46" s="37"/>
      <c r="BL46" s="37"/>
    </row>
    <row r="47" spans="1:64" s="2" customFormat="1" ht="30" customHeight="1">
      <c r="A47" s="14"/>
      <c r="B47" s="49" t="s">
        <v>85</v>
      </c>
      <c r="C47" s="33" t="s">
        <v>11</v>
      </c>
      <c r="D47" s="33" t="s">
        <v>55</v>
      </c>
      <c r="E47" s="30">
        <v>1</v>
      </c>
      <c r="F47" s="31">
        <v>44046</v>
      </c>
      <c r="G47" s="32">
        <v>2</v>
      </c>
      <c r="H47" s="26"/>
      <c r="I47" s="37"/>
      <c r="J47" s="37" t="str">
        <f ca="1">IF(AND($C59="Goal",J$5&gt;=$F59,J$5&lt;=$F59+$G59-1),2,IF(AND($C59="Milestone",J$5&gt;=$F59,J$5&lt;=$F59+$G59-1),1,""))</f>
        <v/>
      </c>
      <c r="K47" s="37" t="str">
        <f ca="1">IF(AND($C59="Goal",K$5&gt;=$F59,K$5&lt;=$F59+$G59-1),2,IF(AND($C59="Milestone",K$5&gt;=$F59,K$5&lt;=$F59+$G59-1),1,""))</f>
        <v/>
      </c>
      <c r="L47" s="37" t="str">
        <f ca="1">IF(AND($C59="Goal",L$5&gt;=$F59,L$5&lt;=$F59+$G59-1),2,IF(AND($C59="Milestone",L$5&gt;=$F59,L$5&lt;=$F59+$G59-1),1,""))</f>
        <v/>
      </c>
      <c r="M47" s="37" t="str">
        <f ca="1">IF(AND($C59="Goal",M$5&gt;=$F59,M$5&lt;=$F59+$G59-1),2,IF(AND($C59="Milestone",M$5&gt;=$F59,M$5&lt;=$F59+$G59-1),1,""))</f>
        <v/>
      </c>
      <c r="N47" s="37" t="str">
        <f ca="1">IF(AND($C59="Goal",N$5&gt;=$F59,N$5&lt;=$F59+$G59-1),2,IF(AND($C59="Milestone",N$5&gt;=$F59,N$5&lt;=$F59+$G59-1),1,""))</f>
        <v/>
      </c>
      <c r="O47" s="37" t="str">
        <f ca="1">IF(AND($C59="Goal",O$5&gt;=$F59,O$5&lt;=$F59+$G59-1),2,IF(AND($C59="Milestone",O$5&gt;=$F59,O$5&lt;=$F59+$G59-1),1,""))</f>
        <v/>
      </c>
      <c r="P47" s="37" t="str">
        <f ca="1">IF(AND($C59="Goal",P$5&gt;=$F59,P$5&lt;=$F59+$G59-1),2,IF(AND($C59="Milestone",P$5&gt;=$F59,P$5&lt;=$F59+$G59-1),1,""))</f>
        <v/>
      </c>
      <c r="Q47" s="37" t="str">
        <f ca="1">IF(AND($C59="Goal",Q$5&gt;=$F59,Q$5&lt;=$F59+$G59-1),2,IF(AND($C59="Milestone",Q$5&gt;=$F59,Q$5&lt;=$F59+$G59-1),1,""))</f>
        <v/>
      </c>
      <c r="R47" s="37" t="str">
        <f ca="1">IF(AND($C59="Goal",R$5&gt;=$F59,R$5&lt;=$F59+$G59-1),2,IF(AND($C59="Milestone",R$5&gt;=$F59,R$5&lt;=$F59+$G59-1),1,""))</f>
        <v/>
      </c>
      <c r="S47" s="37" t="str">
        <f ca="1">IF(AND($C59="Goal",S$5&gt;=$F59,S$5&lt;=$F59+$G59-1),2,IF(AND($C59="Milestone",S$5&gt;=$F59,S$5&lt;=$F59+$G59-1),1,""))</f>
        <v/>
      </c>
      <c r="T47" s="37" t="str">
        <f ca="1">IF(AND($C59="Goal",T$5&gt;=$F59,T$5&lt;=$F59+$G59-1),2,IF(AND($C59="Milestone",T$5&gt;=$F59,T$5&lt;=$F59+$G59-1),1,""))</f>
        <v/>
      </c>
      <c r="U47" s="37" t="str">
        <f ca="1">IF(AND($C59="Goal",U$5&gt;=$F59,U$5&lt;=$F59+$G59-1),2,IF(AND($C59="Milestone",U$5&gt;=$F59,U$5&lt;=$F59+$G59-1),1,""))</f>
        <v/>
      </c>
      <c r="V47" s="37" t="str">
        <f ca="1">IF(AND($C59="Goal",V$5&gt;=$F59,V$5&lt;=$F59+$G59-1),2,IF(AND($C59="Milestone",V$5&gt;=$F59,V$5&lt;=$F59+$G59-1),1,""))</f>
        <v/>
      </c>
      <c r="W47" s="37" t="str">
        <f ca="1">IF(AND($C59="Goal",W$5&gt;=$F59,W$5&lt;=$F59+$G59-1),2,IF(AND($C59="Milestone",W$5&gt;=$F59,W$5&lt;=$F59+$G59-1),1,""))</f>
        <v/>
      </c>
      <c r="X47" s="37" t="str">
        <f ca="1">IF(AND($C59="Goal",X$5&gt;=$F59,X$5&lt;=$F59+$G59-1),2,IF(AND($C59="Milestone",X$5&gt;=$F59,X$5&lt;=$F59+$G59-1),1,""))</f>
        <v/>
      </c>
      <c r="Y47" s="37" t="str">
        <f ca="1">IF(AND($C59="Goal",Y$5&gt;=$F59,Y$5&lt;=$F59+$G59-1),2,IF(AND($C59="Milestone",Y$5&gt;=$F59,Y$5&lt;=$F59+$G59-1),1,""))</f>
        <v/>
      </c>
      <c r="Z47" s="37" t="str">
        <f ca="1">IF(AND($C59="Goal",Z$5&gt;=$F59,Z$5&lt;=$F59+$G59-1),2,IF(AND($C59="Milestone",Z$5&gt;=$F59,Z$5&lt;=$F59+$G59-1),1,""))</f>
        <v/>
      </c>
      <c r="AA47" s="37" t="str">
        <f ca="1">IF(AND($C59="Goal",AA$5&gt;=$F59,AA$5&lt;=$F59+$G59-1),2,IF(AND($C59="Milestone",AA$5&gt;=$F59,AA$5&lt;=$F59+$G59-1),1,""))</f>
        <v/>
      </c>
      <c r="AB47" s="37" t="str">
        <f ca="1">IF(AND($C59="Goal",AB$5&gt;=$F59,AB$5&lt;=$F59+$G59-1),2,IF(AND($C59="Milestone",AB$5&gt;=$F59,AB$5&lt;=$F59+$G59-1),1,""))</f>
        <v/>
      </c>
      <c r="AC47" s="37" t="str">
        <f ca="1">IF(AND($C59="Goal",AC$5&gt;=$F59,AC$5&lt;=$F59+$G59-1),2,IF(AND($C59="Milestone",AC$5&gt;=$F59,AC$5&lt;=$F59+$G59-1),1,""))</f>
        <v/>
      </c>
      <c r="AD47" s="37" t="str">
        <f ca="1">IF(AND($C59="Goal",AD$5&gt;=$F59,AD$5&lt;=$F59+$G59-1),2,IF(AND($C59="Milestone",AD$5&gt;=$F59,AD$5&lt;=$F59+$G59-1),1,""))</f>
        <v/>
      </c>
      <c r="AE47" s="37" t="str">
        <f ca="1">IF(AND($C59="Goal",AE$5&gt;=$F59,AE$5&lt;=$F59+$G59-1),2,IF(AND($C59="Milestone",AE$5&gt;=$F59,AE$5&lt;=$F59+$G59-1),1,""))</f>
        <v/>
      </c>
      <c r="AF47" s="37" t="str">
        <f ca="1">IF(AND($C59="Goal",AF$5&gt;=$F59,AF$5&lt;=$F59+$G59-1),2,IF(AND($C59="Milestone",AF$5&gt;=$F59,AF$5&lt;=$F59+$G59-1),1,""))</f>
        <v/>
      </c>
      <c r="AG47" s="37" t="str">
        <f ca="1">IF(AND($C59="Goal",AG$5&gt;=$F59,AG$5&lt;=$F59+$G59-1),2,IF(AND($C59="Milestone",AG$5&gt;=$F59,AG$5&lt;=$F59+$G59-1),1,""))</f>
        <v/>
      </c>
      <c r="AH47" s="37" t="str">
        <f ca="1">IF(AND($C59="Goal",AH$5&gt;=$F59,AH$5&lt;=$F59+$G59-1),2,IF(AND($C59="Milestone",AH$5&gt;=$F59,AH$5&lt;=$F59+$G59-1),1,""))</f>
        <v/>
      </c>
      <c r="AI47" s="37" t="str">
        <f ca="1">IF(AND($C59="Goal",AI$5&gt;=$F59,AI$5&lt;=$F59+$G59-1),2,IF(AND($C59="Milestone",AI$5&gt;=$F59,AI$5&lt;=$F59+$G59-1),1,""))</f>
        <v/>
      </c>
      <c r="AJ47" s="37" t="str">
        <f ca="1">IF(AND($C59="Goal",AJ$5&gt;=$F59,AJ$5&lt;=$F59+$G59-1),2,IF(AND($C59="Milestone",AJ$5&gt;=$F59,AJ$5&lt;=$F59+$G59-1),1,""))</f>
        <v/>
      </c>
      <c r="AK47" s="37" t="str">
        <f ca="1">IF(AND($C59="Goal",AK$5&gt;=$F59,AK$5&lt;=$F59+$G59-1),2,IF(AND($C59="Milestone",AK$5&gt;=$F59,AK$5&lt;=$F59+$G59-1),1,""))</f>
        <v/>
      </c>
      <c r="AL47" s="37" t="str">
        <f ca="1">IF(AND($C59="Goal",AL$5&gt;=$F59,AL$5&lt;=$F59+$G59-1),2,IF(AND($C59="Milestone",AL$5&gt;=$F59,AL$5&lt;=$F59+$G59-1),1,""))</f>
        <v/>
      </c>
      <c r="AM47" s="37" t="str">
        <f ca="1">IF(AND($C59="Goal",AM$5&gt;=$F59,AM$5&lt;=$F59+$G59-1),2,IF(AND($C59="Milestone",AM$5&gt;=$F59,AM$5&lt;=$F59+$G59-1),1,""))</f>
        <v/>
      </c>
      <c r="AN47" s="37" t="str">
        <f ca="1">IF(AND($C59="Goal",AN$5&gt;=$F59,AN$5&lt;=$F59+$G59-1),2,IF(AND($C59="Milestone",AN$5&gt;=$F59,AN$5&lt;=$F59+$G59-1),1,""))</f>
        <v/>
      </c>
      <c r="AO47" s="37" t="str">
        <f ca="1">IF(AND($C59="Goal",AO$5&gt;=$F59,AO$5&lt;=$F59+$G59-1),2,IF(AND($C59="Milestone",AO$5&gt;=$F59,AO$5&lt;=$F59+$G59-1),1,""))</f>
        <v/>
      </c>
      <c r="AP47" s="37" t="str">
        <f ca="1">IF(AND($C59="Goal",AP$5&gt;=$F59,AP$5&lt;=$F59+$G59-1),2,IF(AND($C59="Milestone",AP$5&gt;=$F59,AP$5&lt;=$F59+$G59-1),1,""))</f>
        <v/>
      </c>
      <c r="AQ47" s="37" t="str">
        <f ca="1">IF(AND($C59="Goal",AQ$5&gt;=$F59,AQ$5&lt;=$F59+$G59-1),2,IF(AND($C59="Milestone",AQ$5&gt;=$F59,AQ$5&lt;=$F59+$G59-1),1,""))</f>
        <v/>
      </c>
      <c r="AR47" s="37" t="str">
        <f ca="1">IF(AND($C59="Goal",AR$5&gt;=$F59,AR$5&lt;=$F59+$G59-1),2,IF(AND($C59="Milestone",AR$5&gt;=$F59,AR$5&lt;=$F59+$G59-1),1,""))</f>
        <v/>
      </c>
      <c r="AS47" s="37" t="str">
        <f ca="1">IF(AND($C59="Goal",AS$5&gt;=$F59,AS$5&lt;=$F59+$G59-1),2,IF(AND($C59="Milestone",AS$5&gt;=$F59,AS$5&lt;=$F59+$G59-1),1,""))</f>
        <v/>
      </c>
      <c r="AT47" s="37" t="str">
        <f ca="1">IF(AND($C59="Goal",AT$5&gt;=$F59,AT$5&lt;=$F59+$G59-1),2,IF(AND($C59="Milestone",AT$5&gt;=$F59,AT$5&lt;=$F59+$G59-1),1,""))</f>
        <v/>
      </c>
      <c r="AU47" s="37" t="str">
        <f ca="1">IF(AND($C59="Goal",AU$5&gt;=$F59,AU$5&lt;=$F59+$G59-1),2,IF(AND($C59="Milestone",AU$5&gt;=$F59,AU$5&lt;=$F59+$G59-1),1,""))</f>
        <v/>
      </c>
      <c r="AV47" s="37" t="str">
        <f ca="1">IF(AND($C59="Goal",AV$5&gt;=$F59,AV$5&lt;=$F59+$G59-1),2,IF(AND($C59="Milestone",AV$5&gt;=$F59,AV$5&lt;=$F59+$G59-1),1,""))</f>
        <v/>
      </c>
      <c r="AW47" s="37" t="str">
        <f ca="1">IF(AND($C59="Goal",AW$5&gt;=$F59,AW$5&lt;=$F59+$G59-1),2,IF(AND($C59="Milestone",AW$5&gt;=$F59,AW$5&lt;=$F59+$G59-1),1,""))</f>
        <v/>
      </c>
      <c r="AX47" s="37" t="str">
        <f ca="1">IF(AND($C59="Goal",AX$5&gt;=$F59,AX$5&lt;=$F59+$G59-1),2,IF(AND($C59="Milestone",AX$5&gt;=$F59,AX$5&lt;=$F59+$G59-1),1,""))</f>
        <v/>
      </c>
      <c r="AY47" s="37" t="str">
        <f ca="1">IF(AND($C59="Goal",AY$5&gt;=$F59,AY$5&lt;=$F59+$G59-1),2,IF(AND($C59="Milestone",AY$5&gt;=$F59,AY$5&lt;=$F59+$G59-1),1,""))</f>
        <v/>
      </c>
      <c r="AZ47" s="37" t="str">
        <f ca="1">IF(AND($C59="Goal",AZ$5&gt;=$F59,AZ$5&lt;=$F59+$G59-1),2,IF(AND($C59="Milestone",AZ$5&gt;=$F59,AZ$5&lt;=$F59+$G59-1),1,""))</f>
        <v/>
      </c>
      <c r="BA47" s="37" t="str">
        <f ca="1">IF(AND($C59="Goal",BA$5&gt;=$F59,BA$5&lt;=$F59+$G59-1),2,IF(AND($C59="Milestone",BA$5&gt;=$F59,BA$5&lt;=$F59+$G59-1),1,""))</f>
        <v/>
      </c>
      <c r="BB47" s="37" t="str">
        <f ca="1">IF(AND($C59="Goal",BB$5&gt;=$F59,BB$5&lt;=$F59+$G59-1),2,IF(AND($C59="Milestone",BB$5&gt;=$F59,BB$5&lt;=$F59+$G59-1),1,""))</f>
        <v/>
      </c>
      <c r="BC47" s="37" t="str">
        <f ca="1">IF(AND($C59="Goal",BC$5&gt;=$F59,BC$5&lt;=$F59+$G59-1),2,IF(AND($C59="Milestone",BC$5&gt;=$F59,BC$5&lt;=$F59+$G59-1),1,""))</f>
        <v/>
      </c>
      <c r="BD47" s="37" t="str">
        <f ca="1">IF(AND($C59="Goal",BD$5&gt;=$F59,BD$5&lt;=$F59+$G59-1),2,IF(AND($C59="Milestone",BD$5&gt;=$F59,BD$5&lt;=$F59+$G59-1),1,""))</f>
        <v/>
      </c>
      <c r="BE47" s="37" t="str">
        <f ca="1">IF(AND($C59="Goal",BE$5&gt;=$F59,BE$5&lt;=$F59+$G59-1),2,IF(AND($C59="Milestone",BE$5&gt;=$F59,BE$5&lt;=$F59+$G59-1),1,""))</f>
        <v/>
      </c>
      <c r="BF47" s="37" t="str">
        <f ca="1">IF(AND($C59="Goal",BF$5&gt;=$F59,BF$5&lt;=$F59+$G59-1),2,IF(AND($C59="Milestone",BF$5&gt;=$F59,BF$5&lt;=$F59+$G59-1),1,""))</f>
        <v/>
      </c>
      <c r="BG47" s="37" t="str">
        <f ca="1">IF(AND($C59="Goal",BG$5&gt;=$F59,BG$5&lt;=$F59+$G59-1),2,IF(AND($C59="Milestone",BG$5&gt;=$F59,BG$5&lt;=$F59+$G59-1),1,""))</f>
        <v/>
      </c>
      <c r="BH47" s="37" t="str">
        <f ca="1">IF(AND($C59="Goal",BH$5&gt;=$F59,BH$5&lt;=$F59+$G59-1),2,IF(AND($C59="Milestone",BH$5&gt;=$F59,BH$5&lt;=$F59+$G59-1),1,""))</f>
        <v/>
      </c>
      <c r="BI47" s="37" t="str">
        <f ca="1">IF(AND($C59="Goal",BI$5&gt;=$F59,BI$5&lt;=$F59+$G59-1),2,IF(AND($C59="Milestone",BI$5&gt;=$F59,BI$5&lt;=$F59+$G59-1),1,""))</f>
        <v/>
      </c>
      <c r="BJ47" s="37" t="str">
        <f ca="1">IF(AND($C59="Goal",BJ$5&gt;=$F59,BJ$5&lt;=$F59+$G59-1),2,IF(AND($C59="Milestone",BJ$5&gt;=$F59,BJ$5&lt;=$F59+$G59-1),1,""))</f>
        <v/>
      </c>
      <c r="BK47" s="37" t="str">
        <f ca="1">IF(AND($C59="Goal",BK$5&gt;=$F59,BK$5&lt;=$F59+$G59-1),2,IF(AND($C59="Milestone",BK$5&gt;=$F59,BK$5&lt;=$F59+$G59-1),1,""))</f>
        <v/>
      </c>
      <c r="BL47" s="37" t="str">
        <f ca="1">IF(AND($C59="Goal",BL$5&gt;=$F59,BL$5&lt;=$F59+$G59-1),2,IF(AND($C59="Milestone",BL$5&gt;=$F59,BL$5&lt;=$F59+$G59-1),1,""))</f>
        <v/>
      </c>
    </row>
    <row r="48" spans="1:64" s="2" customFormat="1" ht="30" customHeight="1">
      <c r="A48" s="14"/>
      <c r="B48" s="49" t="s">
        <v>88</v>
      </c>
      <c r="C48" s="33" t="s">
        <v>11</v>
      </c>
      <c r="D48" s="33" t="s">
        <v>55</v>
      </c>
      <c r="E48" s="30">
        <v>1</v>
      </c>
      <c r="F48" s="31">
        <v>44055</v>
      </c>
      <c r="G48" s="32">
        <v>2</v>
      </c>
      <c r="H48" s="26"/>
      <c r="I48" s="37"/>
      <c r="J48" s="37"/>
      <c r="K48" s="37"/>
      <c r="L48" s="37"/>
      <c r="M48" s="37"/>
      <c r="N48" s="37"/>
      <c r="O48" s="37"/>
      <c r="P48" s="37"/>
      <c r="Q48" s="37"/>
      <c r="R48" s="37"/>
      <c r="S48" s="37"/>
      <c r="T48" s="37"/>
      <c r="U48" s="37"/>
      <c r="V48" s="37"/>
      <c r="W48" s="37"/>
      <c r="X48" s="37"/>
      <c r="Y48" s="37"/>
      <c r="Z48" s="37"/>
      <c r="AA48" s="37"/>
      <c r="AB48" s="37"/>
      <c r="AC48" s="37"/>
      <c r="AD48" s="37"/>
      <c r="AE48" s="37"/>
      <c r="AF48" s="37"/>
      <c r="AG48" s="37"/>
      <c r="AH48" s="37"/>
      <c r="AI48" s="37"/>
      <c r="AJ48" s="37"/>
      <c r="AK48" s="37"/>
      <c r="AL48" s="37"/>
      <c r="AM48" s="37"/>
      <c r="AN48" s="37"/>
      <c r="AO48" s="37"/>
      <c r="AP48" s="37"/>
      <c r="AQ48" s="37"/>
      <c r="AR48" s="37"/>
      <c r="AS48" s="37"/>
      <c r="AT48" s="37"/>
      <c r="AU48" s="37"/>
      <c r="AV48" s="37"/>
      <c r="AW48" s="37"/>
      <c r="AX48" s="37"/>
      <c r="AY48" s="37"/>
      <c r="AZ48" s="37"/>
      <c r="BA48" s="37"/>
      <c r="BB48" s="37"/>
      <c r="BC48" s="37"/>
      <c r="BD48" s="37"/>
      <c r="BE48" s="37"/>
      <c r="BF48" s="37"/>
      <c r="BG48" s="37"/>
      <c r="BH48" s="37"/>
      <c r="BI48" s="37"/>
      <c r="BJ48" s="37"/>
      <c r="BK48" s="37"/>
      <c r="BL48" s="37"/>
    </row>
    <row r="49" spans="1:64" s="2" customFormat="1" ht="30" customHeight="1">
      <c r="A49" s="14"/>
      <c r="B49" s="49" t="s">
        <v>89</v>
      </c>
      <c r="C49" s="33" t="s">
        <v>11</v>
      </c>
      <c r="D49" s="33" t="s">
        <v>90</v>
      </c>
      <c r="E49" s="30">
        <v>1</v>
      </c>
      <c r="F49" s="31">
        <v>44062</v>
      </c>
      <c r="G49" s="32">
        <v>2</v>
      </c>
      <c r="H49" s="26"/>
      <c r="I49" s="37"/>
      <c r="J49" s="37"/>
      <c r="K49" s="37"/>
      <c r="L49" s="37"/>
      <c r="M49" s="37"/>
      <c r="N49" s="37"/>
      <c r="O49" s="37"/>
      <c r="P49" s="37"/>
      <c r="Q49" s="37"/>
      <c r="R49" s="37"/>
      <c r="S49" s="37"/>
      <c r="T49" s="37"/>
      <c r="U49" s="37"/>
      <c r="V49" s="37"/>
      <c r="W49" s="37"/>
      <c r="X49" s="37"/>
      <c r="Y49" s="37"/>
      <c r="Z49" s="37"/>
      <c r="AA49" s="37"/>
      <c r="AB49" s="37"/>
      <c r="AC49" s="37"/>
      <c r="AD49" s="37"/>
      <c r="AE49" s="37"/>
      <c r="AF49" s="37"/>
      <c r="AG49" s="37"/>
      <c r="AH49" s="37"/>
      <c r="AI49" s="37"/>
      <c r="AJ49" s="37"/>
      <c r="AK49" s="37"/>
      <c r="AL49" s="37"/>
      <c r="AM49" s="37"/>
      <c r="AN49" s="37"/>
      <c r="AO49" s="37"/>
      <c r="AP49" s="37"/>
      <c r="AQ49" s="37"/>
      <c r="AR49" s="37"/>
      <c r="AS49" s="37"/>
      <c r="AT49" s="37"/>
      <c r="AU49" s="37"/>
      <c r="AV49" s="37"/>
      <c r="AW49" s="37"/>
      <c r="AX49" s="37"/>
      <c r="AY49" s="37"/>
      <c r="AZ49" s="37"/>
      <c r="BA49" s="37"/>
      <c r="BB49" s="37"/>
      <c r="BC49" s="37"/>
      <c r="BD49" s="37"/>
      <c r="BE49" s="37"/>
      <c r="BF49" s="37"/>
      <c r="BG49" s="37"/>
      <c r="BH49" s="37"/>
      <c r="BI49" s="37"/>
      <c r="BJ49" s="37"/>
      <c r="BK49" s="37"/>
      <c r="BL49" s="37"/>
    </row>
    <row r="50" spans="1:64" s="2" customFormat="1" ht="30" customHeight="1">
      <c r="A50" s="14"/>
      <c r="B50" s="49" t="s">
        <v>94</v>
      </c>
      <c r="C50" s="33" t="s">
        <v>11</v>
      </c>
      <c r="D50" s="33" t="s">
        <v>55</v>
      </c>
      <c r="E50" s="30">
        <v>100</v>
      </c>
      <c r="F50" s="31">
        <v>44061</v>
      </c>
      <c r="G50" s="32">
        <v>3</v>
      </c>
      <c r="H50" s="26"/>
      <c r="I50" s="37"/>
      <c r="J50" s="37"/>
      <c r="K50" s="37"/>
      <c r="L50" s="37"/>
      <c r="M50" s="37"/>
      <c r="N50" s="37"/>
      <c r="O50" s="37"/>
      <c r="P50" s="37"/>
      <c r="Q50" s="37"/>
      <c r="R50" s="37"/>
      <c r="S50" s="37"/>
      <c r="T50" s="37"/>
      <c r="U50" s="37"/>
      <c r="V50" s="37"/>
      <c r="W50" s="37"/>
      <c r="X50" s="37"/>
      <c r="Y50" s="37"/>
      <c r="Z50" s="37"/>
      <c r="AA50" s="37"/>
      <c r="AB50" s="37"/>
      <c r="AC50" s="37"/>
      <c r="AD50" s="37"/>
      <c r="AE50" s="37"/>
      <c r="AF50" s="37"/>
      <c r="AG50" s="37"/>
      <c r="AH50" s="37"/>
      <c r="AI50" s="37"/>
      <c r="AJ50" s="37"/>
      <c r="AK50" s="37"/>
      <c r="AL50" s="37"/>
      <c r="AM50" s="37"/>
      <c r="AN50" s="37"/>
      <c r="AO50" s="37"/>
      <c r="AP50" s="37"/>
      <c r="AQ50" s="37"/>
      <c r="AR50" s="37"/>
      <c r="AS50" s="37"/>
      <c r="AT50" s="37"/>
      <c r="AU50" s="37"/>
      <c r="AV50" s="37"/>
      <c r="AW50" s="37"/>
      <c r="AX50" s="37"/>
      <c r="AY50" s="37"/>
      <c r="AZ50" s="37"/>
      <c r="BA50" s="37"/>
      <c r="BB50" s="37"/>
      <c r="BC50" s="37"/>
      <c r="BD50" s="37"/>
      <c r="BE50" s="37"/>
      <c r="BF50" s="37"/>
      <c r="BG50" s="37"/>
      <c r="BH50" s="37"/>
      <c r="BI50" s="37"/>
      <c r="BJ50" s="37"/>
      <c r="BK50" s="37"/>
      <c r="BL50" s="37"/>
    </row>
    <row r="51" spans="1:64" s="2" customFormat="1" ht="30" customHeight="1">
      <c r="A51" s="14" t="s">
        <v>92</v>
      </c>
      <c r="B51" s="49" t="s">
        <v>93</v>
      </c>
      <c r="C51" s="33" t="s">
        <v>11</v>
      </c>
      <c r="D51" s="33" t="s">
        <v>55</v>
      </c>
      <c r="E51" s="30">
        <v>1</v>
      </c>
      <c r="F51" s="31">
        <v>44067</v>
      </c>
      <c r="G51" s="32">
        <v>3</v>
      </c>
      <c r="H51" s="26"/>
      <c r="I51" s="37"/>
      <c r="J51" s="37"/>
      <c r="K51" s="37"/>
      <c r="L51" s="37"/>
      <c r="M51" s="37"/>
      <c r="N51" s="37"/>
      <c r="O51" s="37"/>
      <c r="P51" s="37"/>
      <c r="Q51" s="37"/>
      <c r="R51" s="37"/>
      <c r="S51" s="37"/>
      <c r="T51" s="37"/>
      <c r="U51" s="37"/>
      <c r="V51" s="37"/>
      <c r="W51" s="37"/>
      <c r="X51" s="37"/>
      <c r="Y51" s="37"/>
      <c r="Z51" s="37"/>
      <c r="AA51" s="37"/>
      <c r="AB51" s="37"/>
      <c r="AC51" s="37"/>
      <c r="AD51" s="37"/>
      <c r="AE51" s="37"/>
      <c r="AF51" s="37"/>
      <c r="AG51" s="37"/>
      <c r="AH51" s="37"/>
      <c r="AI51" s="37"/>
      <c r="AJ51" s="37"/>
      <c r="AK51" s="37"/>
      <c r="AL51" s="37"/>
      <c r="AM51" s="37"/>
      <c r="AN51" s="37"/>
      <c r="AO51" s="37"/>
      <c r="AP51" s="37"/>
      <c r="AQ51" s="37"/>
      <c r="AR51" s="37"/>
      <c r="AS51" s="37"/>
      <c r="AT51" s="37"/>
      <c r="AU51" s="37"/>
      <c r="AV51" s="37"/>
      <c r="AW51" s="37"/>
      <c r="AX51" s="37"/>
      <c r="AY51" s="37"/>
      <c r="AZ51" s="37"/>
      <c r="BA51" s="37"/>
      <c r="BB51" s="37"/>
      <c r="BC51" s="37"/>
      <c r="BD51" s="37"/>
      <c r="BE51" s="37"/>
      <c r="BF51" s="37"/>
      <c r="BG51" s="37"/>
      <c r="BH51" s="37"/>
      <c r="BI51" s="37"/>
      <c r="BJ51" s="37"/>
      <c r="BK51" s="37"/>
      <c r="BL51" s="37"/>
    </row>
    <row r="52" spans="1:64" s="2" customFormat="1" ht="30" customHeight="1">
      <c r="A52" s="14"/>
      <c r="B52" s="49" t="s">
        <v>91</v>
      </c>
      <c r="C52" s="33" t="s">
        <v>11</v>
      </c>
      <c r="D52" s="33" t="s">
        <v>90</v>
      </c>
      <c r="E52" s="30">
        <v>1</v>
      </c>
      <c r="F52" s="31">
        <v>44060</v>
      </c>
      <c r="G52" s="32">
        <v>2</v>
      </c>
      <c r="H52" s="26"/>
      <c r="I52" s="37"/>
      <c r="J52" s="37"/>
      <c r="K52" s="37"/>
      <c r="L52" s="37"/>
      <c r="M52" s="37"/>
      <c r="N52" s="37"/>
      <c r="O52" s="37"/>
      <c r="P52" s="37"/>
      <c r="Q52" s="37"/>
      <c r="R52" s="37"/>
      <c r="S52" s="37"/>
      <c r="T52" s="37"/>
      <c r="U52" s="37"/>
      <c r="V52" s="37"/>
      <c r="W52" s="37"/>
      <c r="X52" s="37"/>
      <c r="Y52" s="37"/>
      <c r="Z52" s="37"/>
      <c r="AA52" s="37"/>
      <c r="AB52" s="37"/>
      <c r="AC52" s="37"/>
      <c r="AD52" s="37"/>
      <c r="AE52" s="37"/>
      <c r="AF52" s="37"/>
      <c r="AG52" s="37"/>
      <c r="AH52" s="37"/>
      <c r="AI52" s="37"/>
      <c r="AJ52" s="37"/>
      <c r="AK52" s="37"/>
      <c r="AL52" s="37"/>
      <c r="AM52" s="37"/>
      <c r="AN52" s="37"/>
      <c r="AO52" s="37"/>
      <c r="AP52" s="37"/>
      <c r="AQ52" s="37"/>
      <c r="AR52" s="37"/>
      <c r="AS52" s="37"/>
      <c r="AT52" s="37"/>
      <c r="AU52" s="37"/>
      <c r="AV52" s="37"/>
      <c r="AW52" s="37"/>
      <c r="AX52" s="37"/>
      <c r="AY52" s="37"/>
      <c r="AZ52" s="37"/>
      <c r="BA52" s="37"/>
      <c r="BB52" s="37"/>
      <c r="BC52" s="37"/>
      <c r="BD52" s="37"/>
      <c r="BE52" s="37"/>
      <c r="BF52" s="37"/>
      <c r="BG52" s="37"/>
      <c r="BH52" s="37"/>
      <c r="BI52" s="37"/>
      <c r="BJ52" s="37"/>
      <c r="BK52" s="37"/>
      <c r="BL52" s="37"/>
    </row>
    <row r="53" spans="1:64" s="2" customFormat="1" ht="30" customHeight="1">
      <c r="A53" s="14"/>
      <c r="B53" s="57" t="s">
        <v>71</v>
      </c>
      <c r="C53" s="33" t="s">
        <v>5</v>
      </c>
      <c r="D53" s="33" t="s">
        <v>54</v>
      </c>
      <c r="E53" s="30">
        <v>0</v>
      </c>
      <c r="F53" s="31">
        <v>44058</v>
      </c>
      <c r="G53" s="32">
        <v>1</v>
      </c>
      <c r="H53" s="26"/>
      <c r="I53" s="37" t="str">
        <f ca="1">IF(AND($C60="Goal",I$5&gt;=$F60,I$5&lt;=$F60+$G60-1),2,IF(AND($C60="Milestone",I$5&gt;=$F60,I$5&lt;=$F60+$G60-1),1,""))</f>
        <v/>
      </c>
      <c r="J53" s="37"/>
      <c r="K53" s="37"/>
      <c r="L53" s="37"/>
      <c r="M53" s="37"/>
      <c r="N53" s="37"/>
      <c r="O53" s="37"/>
      <c r="P53" s="37"/>
      <c r="Q53" s="37"/>
      <c r="R53" s="37"/>
      <c r="S53" s="37"/>
      <c r="T53" s="37"/>
      <c r="U53" s="37"/>
      <c r="V53" s="37"/>
      <c r="W53" s="37"/>
      <c r="X53" s="37"/>
      <c r="Y53" s="37"/>
      <c r="Z53" s="37"/>
      <c r="AA53" s="37"/>
      <c r="AB53" s="37"/>
      <c r="AC53" s="37"/>
      <c r="AD53" s="37"/>
      <c r="AE53" s="37"/>
      <c r="AF53" s="37"/>
      <c r="AG53" s="37"/>
      <c r="AH53" s="37"/>
      <c r="AI53" s="37"/>
      <c r="AJ53" s="37"/>
      <c r="AK53" s="37"/>
      <c r="AL53" s="37"/>
      <c r="AM53" s="37"/>
      <c r="AN53" s="37"/>
      <c r="AO53" s="37"/>
      <c r="AP53" s="37"/>
      <c r="AQ53" s="37"/>
      <c r="AR53" s="37"/>
      <c r="AS53" s="37"/>
      <c r="AT53" s="37"/>
      <c r="AU53" s="37"/>
      <c r="AV53" s="37"/>
      <c r="AW53" s="37"/>
      <c r="AX53" s="37"/>
      <c r="AY53" s="37"/>
      <c r="AZ53" s="37"/>
      <c r="BA53" s="37"/>
      <c r="BB53" s="37"/>
      <c r="BC53" s="37"/>
      <c r="BD53" s="37"/>
      <c r="BE53" s="37"/>
      <c r="BF53" s="37"/>
      <c r="BG53" s="37"/>
      <c r="BH53" s="37"/>
      <c r="BI53" s="37"/>
      <c r="BJ53" s="37"/>
      <c r="BK53" s="37"/>
      <c r="BL53" s="37"/>
    </row>
    <row r="54" spans="1:64" s="2" customFormat="1" ht="30" customHeight="1">
      <c r="A54" s="14"/>
      <c r="B54" s="61" t="s">
        <v>86</v>
      </c>
      <c r="C54" s="33"/>
      <c r="D54" s="33"/>
      <c r="E54" s="30"/>
      <c r="F54" s="31"/>
      <c r="G54" s="32"/>
      <c r="H54" s="26"/>
      <c r="I54" s="37"/>
      <c r="J54" s="37"/>
      <c r="K54" s="37"/>
      <c r="L54" s="37"/>
      <c r="M54" s="37"/>
      <c r="N54" s="37"/>
      <c r="O54" s="37"/>
      <c r="P54" s="37"/>
      <c r="Q54" s="37"/>
      <c r="R54" s="37"/>
      <c r="S54" s="37"/>
      <c r="T54" s="37"/>
      <c r="U54" s="37"/>
      <c r="V54" s="37"/>
      <c r="W54" s="37"/>
      <c r="X54" s="37"/>
      <c r="Y54" s="37"/>
      <c r="Z54" s="37"/>
      <c r="AA54" s="37"/>
      <c r="AB54" s="37"/>
      <c r="AC54" s="37"/>
      <c r="AD54" s="37"/>
      <c r="AE54" s="37"/>
      <c r="AF54" s="37"/>
      <c r="AG54" s="37"/>
      <c r="AH54" s="37"/>
      <c r="AI54" s="37"/>
      <c r="AJ54" s="37"/>
      <c r="AK54" s="37"/>
      <c r="AL54" s="37"/>
      <c r="AM54" s="37"/>
      <c r="AN54" s="37"/>
      <c r="AO54" s="37"/>
      <c r="AP54" s="37"/>
      <c r="AQ54" s="37"/>
      <c r="AR54" s="37"/>
      <c r="AS54" s="37"/>
      <c r="AT54" s="37"/>
      <c r="AU54" s="37"/>
      <c r="AV54" s="37"/>
      <c r="AW54" s="37"/>
      <c r="AX54" s="37"/>
      <c r="AY54" s="37"/>
      <c r="AZ54" s="37"/>
      <c r="BA54" s="37"/>
      <c r="BB54" s="37"/>
      <c r="BC54" s="37"/>
      <c r="BD54" s="37"/>
      <c r="BE54" s="37"/>
      <c r="BF54" s="37"/>
      <c r="BG54" s="37"/>
      <c r="BH54" s="37"/>
      <c r="BI54" s="37"/>
      <c r="BJ54" s="37"/>
      <c r="BK54" s="37"/>
      <c r="BL54" s="37"/>
    </row>
    <row r="55" spans="1:64" s="2" customFormat="1" ht="30" customHeight="1">
      <c r="A55" s="14"/>
      <c r="B55" s="62" t="s">
        <v>87</v>
      </c>
      <c r="C55" s="33" t="s">
        <v>11</v>
      </c>
      <c r="D55" s="33" t="s">
        <v>57</v>
      </c>
      <c r="E55" s="30">
        <v>1</v>
      </c>
      <c r="F55" s="31">
        <v>44044</v>
      </c>
      <c r="G55" s="32">
        <v>14</v>
      </c>
      <c r="H55" s="26"/>
      <c r="I55" s="37"/>
      <c r="J55" s="37" t="str">
        <f ca="1">IF(AND($C60="Goal",J$5&gt;=$F60,J$5&lt;=$F60+$G60-1),2,IF(AND($C60="Milestone",J$5&gt;=$F60,J$5&lt;=$F60+$G60-1),1,""))</f>
        <v/>
      </c>
      <c r="K55" s="37" t="str">
        <f ca="1">IF(AND($C60="Goal",K$5&gt;=$F60,K$5&lt;=$F60+$G60-1),2,IF(AND($C60="Milestone",K$5&gt;=$F60,K$5&lt;=$F60+$G60-1),1,""))</f>
        <v/>
      </c>
      <c r="L55" s="37" t="str">
        <f ca="1">IF(AND($C60="Goal",L$5&gt;=$F60,L$5&lt;=$F60+$G60-1),2,IF(AND($C60="Milestone",L$5&gt;=$F60,L$5&lt;=$F60+$G60-1),1,""))</f>
        <v/>
      </c>
      <c r="M55" s="37" t="str">
        <f ca="1">IF(AND($C60="Goal",M$5&gt;=$F60,M$5&lt;=$F60+$G60-1),2,IF(AND($C60="Milestone",M$5&gt;=$F60,M$5&lt;=$F60+$G60-1),1,""))</f>
        <v/>
      </c>
      <c r="N55" s="37" t="str">
        <f ca="1">IF(AND($C60="Goal",N$5&gt;=$F60,N$5&lt;=$F60+$G60-1),2,IF(AND($C60="Milestone",N$5&gt;=$F60,N$5&lt;=$F60+$G60-1),1,""))</f>
        <v/>
      </c>
      <c r="O55" s="37" t="str">
        <f ca="1">IF(AND($C60="Goal",O$5&gt;=$F60,O$5&lt;=$F60+$G60-1),2,IF(AND($C60="Milestone",O$5&gt;=$F60,O$5&lt;=$F60+$G60-1),1,""))</f>
        <v/>
      </c>
      <c r="P55" s="37" t="str">
        <f ca="1">IF(AND($C60="Goal",P$5&gt;=$F60,P$5&lt;=$F60+$G60-1),2,IF(AND($C60="Milestone",P$5&gt;=$F60,P$5&lt;=$F60+$G60-1),1,""))</f>
        <v/>
      </c>
      <c r="Q55" s="37" t="str">
        <f ca="1">IF(AND($C60="Goal",Q$5&gt;=$F60,Q$5&lt;=$F60+$G60-1),2,IF(AND($C60="Milestone",Q$5&gt;=$F60,Q$5&lt;=$F60+$G60-1),1,""))</f>
        <v/>
      </c>
      <c r="R55" s="37" t="str">
        <f ca="1">IF(AND($C60="Goal",R$5&gt;=$F60,R$5&lt;=$F60+$G60-1),2,IF(AND($C60="Milestone",R$5&gt;=$F60,R$5&lt;=$F60+$G60-1),1,""))</f>
        <v/>
      </c>
      <c r="S55" s="37" t="str">
        <f ca="1">IF(AND($C60="Goal",S$5&gt;=$F60,S$5&lt;=$F60+$G60-1),2,IF(AND($C60="Milestone",S$5&gt;=$F60,S$5&lt;=$F60+$G60-1),1,""))</f>
        <v/>
      </c>
      <c r="T55" s="37" t="str">
        <f ca="1">IF(AND($C60="Goal",T$5&gt;=$F60,T$5&lt;=$F60+$G60-1),2,IF(AND($C60="Milestone",T$5&gt;=$F60,T$5&lt;=$F60+$G60-1),1,""))</f>
        <v/>
      </c>
      <c r="U55" s="37" t="str">
        <f ca="1">IF(AND($C60="Goal",U$5&gt;=$F60,U$5&lt;=$F60+$G60-1),2,IF(AND($C60="Milestone",U$5&gt;=$F60,U$5&lt;=$F60+$G60-1),1,""))</f>
        <v/>
      </c>
      <c r="V55" s="37" t="str">
        <f ca="1">IF(AND($C60="Goal",V$5&gt;=$F60,V$5&lt;=$F60+$G60-1),2,IF(AND($C60="Milestone",V$5&gt;=$F60,V$5&lt;=$F60+$G60-1),1,""))</f>
        <v/>
      </c>
      <c r="W55" s="37" t="str">
        <f ca="1">IF(AND($C60="Goal",W$5&gt;=$F60,W$5&lt;=$F60+$G60-1),2,IF(AND($C60="Milestone",W$5&gt;=$F60,W$5&lt;=$F60+$G60-1),1,""))</f>
        <v/>
      </c>
      <c r="X55" s="37" t="str">
        <f ca="1">IF(AND($C60="Goal",X$5&gt;=$F60,X$5&lt;=$F60+$G60-1),2,IF(AND($C60="Milestone",X$5&gt;=$F60,X$5&lt;=$F60+$G60-1),1,""))</f>
        <v/>
      </c>
      <c r="Y55" s="37" t="str">
        <f ca="1">IF(AND($C60="Goal",Y$5&gt;=$F60,Y$5&lt;=$F60+$G60-1),2,IF(AND($C60="Milestone",Y$5&gt;=$F60,Y$5&lt;=$F60+$G60-1),1,""))</f>
        <v/>
      </c>
      <c r="Z55" s="37" t="str">
        <f ca="1">IF(AND($C60="Goal",Z$5&gt;=$F60,Z$5&lt;=$F60+$G60-1),2,IF(AND($C60="Milestone",Z$5&gt;=$F60,Z$5&lt;=$F60+$G60-1),1,""))</f>
        <v/>
      </c>
      <c r="AA55" s="37" t="str">
        <f ca="1">IF(AND($C60="Goal",AA$5&gt;=$F60,AA$5&lt;=$F60+$G60-1),2,IF(AND($C60="Milestone",AA$5&gt;=$F60,AA$5&lt;=$F60+$G60-1),1,""))</f>
        <v/>
      </c>
      <c r="AB55" s="37" t="str">
        <f ca="1">IF(AND($C60="Goal",AB$5&gt;=$F60,AB$5&lt;=$F60+$G60-1),2,IF(AND($C60="Milestone",AB$5&gt;=$F60,AB$5&lt;=$F60+$G60-1),1,""))</f>
        <v/>
      </c>
      <c r="AC55" s="37" t="str">
        <f ca="1">IF(AND($C60="Goal",AC$5&gt;=$F60,AC$5&lt;=$F60+$G60-1),2,IF(AND($C60="Milestone",AC$5&gt;=$F60,AC$5&lt;=$F60+$G60-1),1,""))</f>
        <v/>
      </c>
      <c r="AD55" s="37" t="str">
        <f ca="1">IF(AND($C60="Goal",AD$5&gt;=$F60,AD$5&lt;=$F60+$G60-1),2,IF(AND($C60="Milestone",AD$5&gt;=$F60,AD$5&lt;=$F60+$G60-1),1,""))</f>
        <v/>
      </c>
      <c r="AE55" s="37" t="str">
        <f ca="1">IF(AND($C60="Goal",AE$5&gt;=$F60,AE$5&lt;=$F60+$G60-1),2,IF(AND($C60="Milestone",AE$5&gt;=$F60,AE$5&lt;=$F60+$G60-1),1,""))</f>
        <v/>
      </c>
      <c r="AF55" s="37" t="str">
        <f ca="1">IF(AND($C60="Goal",AF$5&gt;=$F60,AF$5&lt;=$F60+$G60-1),2,IF(AND($C60="Milestone",AF$5&gt;=$F60,AF$5&lt;=$F60+$G60-1),1,""))</f>
        <v/>
      </c>
      <c r="AG55" s="37" t="str">
        <f ca="1">IF(AND($C60="Goal",AG$5&gt;=$F60,AG$5&lt;=$F60+$G60-1),2,IF(AND($C60="Milestone",AG$5&gt;=$F60,AG$5&lt;=$F60+$G60-1),1,""))</f>
        <v/>
      </c>
      <c r="AH55" s="37" t="str">
        <f ca="1">IF(AND($C60="Goal",AH$5&gt;=$F60,AH$5&lt;=$F60+$G60-1),2,IF(AND($C60="Milestone",AH$5&gt;=$F60,AH$5&lt;=$F60+$G60-1),1,""))</f>
        <v/>
      </c>
      <c r="AI55" s="37" t="str">
        <f ca="1">IF(AND($C60="Goal",AI$5&gt;=$F60,AI$5&lt;=$F60+$G60-1),2,IF(AND($C60="Milestone",AI$5&gt;=$F60,AI$5&lt;=$F60+$G60-1),1,""))</f>
        <v/>
      </c>
      <c r="AJ55" s="37" t="str">
        <f ca="1">IF(AND($C60="Goal",AJ$5&gt;=$F60,AJ$5&lt;=$F60+$G60-1),2,IF(AND($C60="Milestone",AJ$5&gt;=$F60,AJ$5&lt;=$F60+$G60-1),1,""))</f>
        <v/>
      </c>
      <c r="AK55" s="37" t="str">
        <f ca="1">IF(AND($C60="Goal",AK$5&gt;=$F60,AK$5&lt;=$F60+$G60-1),2,IF(AND($C60="Milestone",AK$5&gt;=$F60,AK$5&lt;=$F60+$G60-1),1,""))</f>
        <v/>
      </c>
      <c r="AL55" s="37" t="str">
        <f ca="1">IF(AND($C60="Goal",AL$5&gt;=$F60,AL$5&lt;=$F60+$G60-1),2,IF(AND($C60="Milestone",AL$5&gt;=$F60,AL$5&lt;=$F60+$G60-1),1,""))</f>
        <v/>
      </c>
      <c r="AM55" s="37" t="str">
        <f ca="1">IF(AND($C60="Goal",AM$5&gt;=$F60,AM$5&lt;=$F60+$G60-1),2,IF(AND($C60="Milestone",AM$5&gt;=$F60,AM$5&lt;=$F60+$G60-1),1,""))</f>
        <v/>
      </c>
      <c r="AN55" s="37" t="str">
        <f ca="1">IF(AND($C60="Goal",AN$5&gt;=$F60,AN$5&lt;=$F60+$G60-1),2,IF(AND($C60="Milestone",AN$5&gt;=$F60,AN$5&lt;=$F60+$G60-1),1,""))</f>
        <v/>
      </c>
      <c r="AO55" s="37" t="str">
        <f ca="1">IF(AND($C60="Goal",AO$5&gt;=$F60,AO$5&lt;=$F60+$G60-1),2,IF(AND($C60="Milestone",AO$5&gt;=$F60,AO$5&lt;=$F60+$G60-1),1,""))</f>
        <v/>
      </c>
      <c r="AP55" s="37" t="str">
        <f ca="1">IF(AND($C60="Goal",AP$5&gt;=$F60,AP$5&lt;=$F60+$G60-1),2,IF(AND($C60="Milestone",AP$5&gt;=$F60,AP$5&lt;=$F60+$G60-1),1,""))</f>
        <v/>
      </c>
      <c r="AQ55" s="37" t="str">
        <f ca="1">IF(AND($C60="Goal",AQ$5&gt;=$F60,AQ$5&lt;=$F60+$G60-1),2,IF(AND($C60="Milestone",AQ$5&gt;=$F60,AQ$5&lt;=$F60+$G60-1),1,""))</f>
        <v/>
      </c>
      <c r="AR55" s="37" t="str">
        <f ca="1">IF(AND($C60="Goal",AR$5&gt;=$F60,AR$5&lt;=$F60+$G60-1),2,IF(AND($C60="Milestone",AR$5&gt;=$F60,AR$5&lt;=$F60+$G60-1),1,""))</f>
        <v/>
      </c>
      <c r="AS55" s="37" t="str">
        <f ca="1">IF(AND($C60="Goal",AS$5&gt;=$F60,AS$5&lt;=$F60+$G60-1),2,IF(AND($C60="Milestone",AS$5&gt;=$F60,AS$5&lt;=$F60+$G60-1),1,""))</f>
        <v/>
      </c>
      <c r="AT55" s="37" t="str">
        <f ca="1">IF(AND($C60="Goal",AT$5&gt;=$F60,AT$5&lt;=$F60+$G60-1),2,IF(AND($C60="Milestone",AT$5&gt;=$F60,AT$5&lt;=$F60+$G60-1),1,""))</f>
        <v/>
      </c>
      <c r="AU55" s="37" t="str">
        <f ca="1">IF(AND($C60="Goal",AU$5&gt;=$F60,AU$5&lt;=$F60+$G60-1),2,IF(AND($C60="Milestone",AU$5&gt;=$F60,AU$5&lt;=$F60+$G60-1),1,""))</f>
        <v/>
      </c>
      <c r="AV55" s="37" t="str">
        <f ca="1">IF(AND($C60="Goal",AV$5&gt;=$F60,AV$5&lt;=$F60+$G60-1),2,IF(AND($C60="Milestone",AV$5&gt;=$F60,AV$5&lt;=$F60+$G60-1),1,""))</f>
        <v/>
      </c>
      <c r="AW55" s="37" t="str">
        <f ca="1">IF(AND($C60="Goal",AW$5&gt;=$F60,AW$5&lt;=$F60+$G60-1),2,IF(AND($C60="Milestone",AW$5&gt;=$F60,AW$5&lt;=$F60+$G60-1),1,""))</f>
        <v/>
      </c>
      <c r="AX55" s="37" t="str">
        <f ca="1">IF(AND($C60="Goal",AX$5&gt;=$F60,AX$5&lt;=$F60+$G60-1),2,IF(AND($C60="Milestone",AX$5&gt;=$F60,AX$5&lt;=$F60+$G60-1),1,""))</f>
        <v/>
      </c>
      <c r="AY55" s="37" t="str">
        <f ca="1">IF(AND($C60="Goal",AY$5&gt;=$F60,AY$5&lt;=$F60+$G60-1),2,IF(AND($C60="Milestone",AY$5&gt;=$F60,AY$5&lt;=$F60+$G60-1),1,""))</f>
        <v/>
      </c>
      <c r="AZ55" s="37" t="str">
        <f ca="1">IF(AND($C60="Goal",AZ$5&gt;=$F60,AZ$5&lt;=$F60+$G60-1),2,IF(AND($C60="Milestone",AZ$5&gt;=$F60,AZ$5&lt;=$F60+$G60-1),1,""))</f>
        <v/>
      </c>
      <c r="BA55" s="37" t="str">
        <f ca="1">IF(AND($C60="Goal",BA$5&gt;=$F60,BA$5&lt;=$F60+$G60-1),2,IF(AND($C60="Milestone",BA$5&gt;=$F60,BA$5&lt;=$F60+$G60-1),1,""))</f>
        <v/>
      </c>
      <c r="BB55" s="37" t="str">
        <f ca="1">IF(AND($C60="Goal",BB$5&gt;=$F60,BB$5&lt;=$F60+$G60-1),2,IF(AND($C60="Milestone",BB$5&gt;=$F60,BB$5&lt;=$F60+$G60-1),1,""))</f>
        <v/>
      </c>
      <c r="BC55" s="37" t="str">
        <f ca="1">IF(AND($C60="Goal",BC$5&gt;=$F60,BC$5&lt;=$F60+$G60-1),2,IF(AND($C60="Milestone",BC$5&gt;=$F60,BC$5&lt;=$F60+$G60-1),1,""))</f>
        <v/>
      </c>
      <c r="BD55" s="37" t="str">
        <f ca="1">IF(AND($C60="Goal",BD$5&gt;=$F60,BD$5&lt;=$F60+$G60-1),2,IF(AND($C60="Milestone",BD$5&gt;=$F60,BD$5&lt;=$F60+$G60-1),1,""))</f>
        <v/>
      </c>
      <c r="BE55" s="37" t="str">
        <f ca="1">IF(AND($C60="Goal",BE$5&gt;=$F60,BE$5&lt;=$F60+$G60-1),2,IF(AND($C60="Milestone",BE$5&gt;=$F60,BE$5&lt;=$F60+$G60-1),1,""))</f>
        <v/>
      </c>
      <c r="BF55" s="37" t="str">
        <f ca="1">IF(AND($C60="Goal",BF$5&gt;=$F60,BF$5&lt;=$F60+$G60-1),2,IF(AND($C60="Milestone",BF$5&gt;=$F60,BF$5&lt;=$F60+$G60-1),1,""))</f>
        <v/>
      </c>
      <c r="BG55" s="37" t="str">
        <f ca="1">IF(AND($C60="Goal",BG$5&gt;=$F60,BG$5&lt;=$F60+$G60-1),2,IF(AND($C60="Milestone",BG$5&gt;=$F60,BG$5&lt;=$F60+$G60-1),1,""))</f>
        <v/>
      </c>
      <c r="BH55" s="37" t="str">
        <f ca="1">IF(AND($C60="Goal",BH$5&gt;=$F60,BH$5&lt;=$F60+$G60-1),2,IF(AND($C60="Milestone",BH$5&gt;=$F60,BH$5&lt;=$F60+$G60-1),1,""))</f>
        <v/>
      </c>
      <c r="BI55" s="37" t="str">
        <f ca="1">IF(AND($C60="Goal",BI$5&gt;=$F60,BI$5&lt;=$F60+$G60-1),2,IF(AND($C60="Milestone",BI$5&gt;=$F60,BI$5&lt;=$F60+$G60-1),1,""))</f>
        <v/>
      </c>
      <c r="BJ55" s="37" t="str">
        <f ca="1">IF(AND($C60="Goal",BJ$5&gt;=$F60,BJ$5&lt;=$F60+$G60-1),2,IF(AND($C60="Milestone",BJ$5&gt;=$F60,BJ$5&lt;=$F60+$G60-1),1,""))</f>
        <v/>
      </c>
      <c r="BK55" s="37" t="str">
        <f ca="1">IF(AND($C60="Goal",BK$5&gt;=$F60,BK$5&lt;=$F60+$G60-1),2,IF(AND($C60="Milestone",BK$5&gt;=$F60,BK$5&lt;=$F60+$G60-1),1,""))</f>
        <v/>
      </c>
      <c r="BL55" s="37" t="str">
        <f ca="1">IF(AND($C60="Goal",BL$5&gt;=$F60,BL$5&lt;=$F60+$G60-1),2,IF(AND($C60="Milestone",BL$5&gt;=$F60,BL$5&lt;=$F60+$G60-1),1,""))</f>
        <v/>
      </c>
    </row>
    <row r="56" spans="1:64" s="2" customFormat="1" ht="29.5" customHeight="1">
      <c r="A56" s="14"/>
      <c r="B56" s="62" t="s">
        <v>95</v>
      </c>
      <c r="C56" s="33" t="s">
        <v>11</v>
      </c>
      <c r="D56" s="33" t="s">
        <v>55</v>
      </c>
      <c r="E56" s="30">
        <v>1</v>
      </c>
      <c r="F56" s="31">
        <v>44053</v>
      </c>
      <c r="G56" s="32">
        <v>2</v>
      </c>
      <c r="H56" s="26"/>
      <c r="I56" s="37"/>
      <c r="J56" s="37"/>
      <c r="K56" s="37"/>
      <c r="L56" s="37"/>
      <c r="M56" s="37"/>
      <c r="N56" s="37"/>
      <c r="O56" s="37"/>
      <c r="P56" s="37"/>
      <c r="Q56" s="37"/>
      <c r="R56" s="37"/>
      <c r="S56" s="37"/>
      <c r="T56" s="37"/>
      <c r="U56" s="37"/>
      <c r="V56" s="37"/>
      <c r="W56" s="37"/>
      <c r="X56" s="37"/>
      <c r="Y56" s="37"/>
      <c r="Z56" s="37"/>
      <c r="AA56" s="37"/>
      <c r="AB56" s="37"/>
      <c r="AC56" s="37"/>
      <c r="AD56" s="37"/>
      <c r="AE56" s="37"/>
      <c r="AF56" s="37"/>
      <c r="AG56" s="37"/>
      <c r="AH56" s="37"/>
      <c r="AI56" s="37"/>
      <c r="AJ56" s="37"/>
      <c r="AK56" s="37"/>
      <c r="AL56" s="37"/>
      <c r="AM56" s="37"/>
      <c r="AN56" s="37"/>
      <c r="AO56" s="37"/>
      <c r="AP56" s="37"/>
      <c r="AQ56" s="37"/>
      <c r="AR56" s="37"/>
      <c r="AS56" s="37"/>
      <c r="AT56" s="37"/>
      <c r="AU56" s="37"/>
      <c r="AV56" s="37"/>
      <c r="AW56" s="37"/>
      <c r="AX56" s="37"/>
      <c r="AY56" s="37"/>
      <c r="AZ56" s="37"/>
      <c r="BA56" s="37"/>
      <c r="BB56" s="37"/>
      <c r="BC56" s="37"/>
      <c r="BD56" s="37"/>
      <c r="BE56" s="37"/>
      <c r="BF56" s="37"/>
      <c r="BG56" s="37"/>
      <c r="BH56" s="37"/>
      <c r="BI56" s="37"/>
      <c r="BJ56" s="37"/>
      <c r="BK56" s="37"/>
      <c r="BL56" s="37"/>
    </row>
    <row r="57" spans="1:64" s="2" customFormat="1" ht="29.5" customHeight="1">
      <c r="A57" s="14"/>
      <c r="B57" s="62" t="s">
        <v>96</v>
      </c>
      <c r="C57" s="33" t="s">
        <v>11</v>
      </c>
      <c r="D57" s="33" t="s">
        <v>54</v>
      </c>
      <c r="E57" s="30">
        <v>0</v>
      </c>
      <c r="F57" s="31">
        <v>44061</v>
      </c>
      <c r="G57" s="32">
        <v>5</v>
      </c>
      <c r="H57" s="26"/>
      <c r="I57" s="37"/>
      <c r="J57" s="37"/>
      <c r="K57" s="37"/>
      <c r="L57" s="37"/>
      <c r="M57" s="37"/>
      <c r="N57" s="37"/>
      <c r="O57" s="37"/>
      <c r="P57" s="37"/>
      <c r="Q57" s="37"/>
      <c r="R57" s="37"/>
      <c r="S57" s="37"/>
      <c r="T57" s="37"/>
      <c r="U57" s="37"/>
      <c r="V57" s="37"/>
      <c r="W57" s="37"/>
      <c r="X57" s="37"/>
      <c r="Y57" s="37"/>
      <c r="Z57" s="37"/>
      <c r="AA57" s="37"/>
      <c r="AB57" s="37"/>
      <c r="AC57" s="37"/>
      <c r="AD57" s="37"/>
      <c r="AE57" s="37"/>
      <c r="AF57" s="37"/>
      <c r="AG57" s="37"/>
      <c r="AH57" s="37"/>
      <c r="AI57" s="37"/>
      <c r="AJ57" s="37"/>
      <c r="AK57" s="37"/>
      <c r="AL57" s="37"/>
      <c r="AM57" s="37"/>
      <c r="AN57" s="37"/>
      <c r="AO57" s="37"/>
      <c r="AP57" s="37"/>
      <c r="AQ57" s="37"/>
      <c r="AR57" s="37"/>
      <c r="AS57" s="37"/>
      <c r="AT57" s="37"/>
      <c r="AU57" s="37"/>
      <c r="AV57" s="37"/>
      <c r="AW57" s="37"/>
      <c r="AX57" s="37"/>
      <c r="AY57" s="37"/>
      <c r="AZ57" s="37"/>
      <c r="BA57" s="37"/>
      <c r="BB57" s="37"/>
      <c r="BC57" s="37"/>
      <c r="BD57" s="37"/>
      <c r="BE57" s="37"/>
      <c r="BF57" s="37"/>
      <c r="BG57" s="37"/>
      <c r="BH57" s="37"/>
      <c r="BI57" s="37"/>
      <c r="BJ57" s="37"/>
      <c r="BK57" s="37"/>
      <c r="BL57" s="37"/>
    </row>
    <row r="58" spans="1:64" s="2" customFormat="1" ht="30" customHeight="1">
      <c r="A58" s="14"/>
      <c r="B58" s="55" t="s">
        <v>38</v>
      </c>
      <c r="C58" s="33"/>
      <c r="D58" s="33"/>
      <c r="E58" s="30"/>
      <c r="F58" s="31"/>
      <c r="G58" s="32"/>
      <c r="H58" s="26"/>
      <c r="I58" s="37" t="str">
        <f t="shared" ref="I58:I64" ca="1" si="30">IF(AND($C61="Goal",I$5&gt;=$F61,I$5&lt;=$F61+$G61-1),2,IF(AND($C61="Milestone",I$5&gt;=$F61,I$5&lt;=$F61+$G61-1),1,""))</f>
        <v/>
      </c>
      <c r="J58" s="37"/>
      <c r="K58" s="37"/>
      <c r="L58" s="37"/>
      <c r="M58" s="37"/>
      <c r="N58" s="37"/>
      <c r="O58" s="37"/>
      <c r="P58" s="37"/>
      <c r="Q58" s="37"/>
      <c r="R58" s="37"/>
      <c r="S58" s="37"/>
      <c r="T58" s="37"/>
      <c r="U58" s="37"/>
      <c r="V58" s="37"/>
      <c r="W58" s="37"/>
      <c r="X58" s="37"/>
      <c r="Y58" s="37"/>
      <c r="Z58" s="37"/>
      <c r="AA58" s="37"/>
      <c r="AB58" s="37"/>
      <c r="AC58" s="37"/>
      <c r="AD58" s="37"/>
      <c r="AE58" s="37"/>
      <c r="AF58" s="37"/>
      <c r="AG58" s="37"/>
      <c r="AH58" s="37"/>
      <c r="AI58" s="37"/>
      <c r="AJ58" s="37"/>
      <c r="AK58" s="37"/>
      <c r="AL58" s="37"/>
      <c r="AM58" s="37"/>
      <c r="AN58" s="37"/>
      <c r="AO58" s="37"/>
      <c r="AP58" s="37"/>
      <c r="AQ58" s="37"/>
      <c r="AR58" s="37"/>
      <c r="AS58" s="37"/>
      <c r="AT58" s="37"/>
      <c r="AU58" s="37"/>
      <c r="AV58" s="37"/>
      <c r="AW58" s="37"/>
      <c r="AX58" s="37"/>
      <c r="AY58" s="37"/>
      <c r="AZ58" s="37"/>
      <c r="BA58" s="37"/>
      <c r="BB58" s="37"/>
      <c r="BC58" s="37"/>
      <c r="BD58" s="37"/>
      <c r="BE58" s="37"/>
      <c r="BF58" s="37"/>
      <c r="BG58" s="37"/>
      <c r="BH58" s="37"/>
      <c r="BI58" s="37"/>
      <c r="BJ58" s="37"/>
      <c r="BK58" s="37"/>
      <c r="BL58" s="37"/>
    </row>
    <row r="59" spans="1:64" s="2" customFormat="1" ht="29.5" customHeight="1">
      <c r="A59" s="14"/>
      <c r="B59" s="49" t="s">
        <v>38</v>
      </c>
      <c r="C59" s="33" t="s">
        <v>11</v>
      </c>
      <c r="D59" s="33" t="s">
        <v>54</v>
      </c>
      <c r="E59" s="30">
        <v>0</v>
      </c>
      <c r="F59" s="31">
        <v>44061</v>
      </c>
      <c r="G59" s="32">
        <v>4</v>
      </c>
      <c r="H59" s="26"/>
      <c r="I59" s="37" t="str">
        <f t="shared" ca="1" si="30"/>
        <v/>
      </c>
      <c r="J59" s="37"/>
      <c r="K59" s="37"/>
      <c r="L59" s="37"/>
      <c r="M59" s="37"/>
      <c r="N59" s="37"/>
      <c r="O59" s="37"/>
      <c r="P59" s="37"/>
      <c r="Q59" s="37"/>
      <c r="R59" s="37"/>
      <c r="S59" s="37"/>
      <c r="T59" s="37"/>
      <c r="U59" s="37"/>
      <c r="V59" s="37"/>
      <c r="W59" s="37"/>
      <c r="X59" s="37"/>
      <c r="Y59" s="37"/>
      <c r="Z59" s="37"/>
      <c r="AA59" s="37"/>
      <c r="AB59" s="37"/>
      <c r="AC59" s="37"/>
      <c r="AD59" s="37"/>
      <c r="AE59" s="37"/>
      <c r="AF59" s="37"/>
      <c r="AG59" s="37"/>
      <c r="AH59" s="37"/>
      <c r="AI59" s="37"/>
      <c r="AJ59" s="37"/>
      <c r="AK59" s="37"/>
      <c r="AL59" s="37"/>
      <c r="AM59" s="37"/>
      <c r="AN59" s="37"/>
      <c r="AO59" s="37"/>
      <c r="AP59" s="37"/>
      <c r="AQ59" s="37"/>
      <c r="AR59" s="37"/>
      <c r="AS59" s="37"/>
      <c r="AT59" s="37"/>
      <c r="AU59" s="37"/>
      <c r="AV59" s="37"/>
      <c r="AW59" s="37"/>
      <c r="AX59" s="37"/>
      <c r="AY59" s="37"/>
      <c r="AZ59" s="37"/>
      <c r="BA59" s="37"/>
      <c r="BB59" s="37"/>
      <c r="BC59" s="37"/>
      <c r="BD59" s="37"/>
      <c r="BE59" s="37"/>
      <c r="BF59" s="37"/>
      <c r="BG59" s="37"/>
      <c r="BH59" s="37"/>
      <c r="BI59" s="37"/>
      <c r="BJ59" s="37"/>
      <c r="BK59" s="37"/>
      <c r="BL59" s="37"/>
    </row>
    <row r="60" spans="1:64" s="2" customFormat="1" ht="30" customHeight="1">
      <c r="A60" s="14"/>
      <c r="B60" s="49" t="s">
        <v>48</v>
      </c>
      <c r="C60" s="33" t="s">
        <v>10</v>
      </c>
      <c r="D60" s="33" t="s">
        <v>54</v>
      </c>
      <c r="E60" s="30">
        <v>0</v>
      </c>
      <c r="F60" s="31">
        <v>44061</v>
      </c>
      <c r="G60" s="32">
        <v>14</v>
      </c>
      <c r="H60" s="26"/>
      <c r="I60" s="37" t="str">
        <f t="shared" ca="1" si="30"/>
        <v/>
      </c>
      <c r="J60" s="37" t="str">
        <f t="shared" ref="J60:J69" ca="1" si="31">IF(AND($C61="Goal",J$5&gt;=$F61,J$5&lt;=$F61+$G61-1),2,IF(AND($C61="Milestone",J$5&gt;=$F61,J$5&lt;=$F61+$G61-1),1,""))</f>
        <v/>
      </c>
      <c r="K60" s="37" t="str">
        <f t="shared" ref="K60:K69" ca="1" si="32">IF(AND($C61="Goal",K$5&gt;=$F61,K$5&lt;=$F61+$G61-1),2,IF(AND($C61="Milestone",K$5&gt;=$F61,K$5&lt;=$F61+$G61-1),1,""))</f>
        <v/>
      </c>
      <c r="L60" s="37" t="str">
        <f t="shared" ref="L60:L69" ca="1" si="33">IF(AND($C61="Goal",L$5&gt;=$F61,L$5&lt;=$F61+$G61-1),2,IF(AND($C61="Milestone",L$5&gt;=$F61,L$5&lt;=$F61+$G61-1),1,""))</f>
        <v/>
      </c>
      <c r="M60" s="37" t="str">
        <f t="shared" ref="M60:M69" ca="1" si="34">IF(AND($C61="Goal",M$5&gt;=$F61,M$5&lt;=$F61+$G61-1),2,IF(AND($C61="Milestone",M$5&gt;=$F61,M$5&lt;=$F61+$G61-1),1,""))</f>
        <v/>
      </c>
      <c r="N60" s="37" t="str">
        <f t="shared" ref="N60:N69" ca="1" si="35">IF(AND($C61="Goal",N$5&gt;=$F61,N$5&lt;=$F61+$G61-1),2,IF(AND($C61="Milestone",N$5&gt;=$F61,N$5&lt;=$F61+$G61-1),1,""))</f>
        <v/>
      </c>
      <c r="O60" s="37" t="str">
        <f t="shared" ref="O60:O69" ca="1" si="36">IF(AND($C61="Goal",O$5&gt;=$F61,O$5&lt;=$F61+$G61-1),2,IF(AND($C61="Milestone",O$5&gt;=$F61,O$5&lt;=$F61+$G61-1),1,""))</f>
        <v/>
      </c>
      <c r="P60" s="37" t="str">
        <f t="shared" ref="P60:P69" ca="1" si="37">IF(AND($C61="Goal",P$5&gt;=$F61,P$5&lt;=$F61+$G61-1),2,IF(AND($C61="Milestone",P$5&gt;=$F61,P$5&lt;=$F61+$G61-1),1,""))</f>
        <v/>
      </c>
      <c r="Q60" s="37" t="str">
        <f t="shared" ref="Q60:Q69" ca="1" si="38">IF(AND($C61="Goal",Q$5&gt;=$F61,Q$5&lt;=$F61+$G61-1),2,IF(AND($C61="Milestone",Q$5&gt;=$F61,Q$5&lt;=$F61+$G61-1),1,""))</f>
        <v/>
      </c>
      <c r="R60" s="37" t="str">
        <f t="shared" ref="R60:R69" ca="1" si="39">IF(AND($C61="Goal",R$5&gt;=$F61,R$5&lt;=$F61+$G61-1),2,IF(AND($C61="Milestone",R$5&gt;=$F61,R$5&lt;=$F61+$G61-1),1,""))</f>
        <v/>
      </c>
      <c r="S60" s="37" t="str">
        <f t="shared" ref="S60:S69" ca="1" si="40">IF(AND($C61="Goal",S$5&gt;=$F61,S$5&lt;=$F61+$G61-1),2,IF(AND($C61="Milestone",S$5&gt;=$F61,S$5&lt;=$F61+$G61-1),1,""))</f>
        <v/>
      </c>
      <c r="T60" s="37" t="str">
        <f t="shared" ref="T60:T69" ca="1" si="41">IF(AND($C61="Goal",T$5&gt;=$F61,T$5&lt;=$F61+$G61-1),2,IF(AND($C61="Milestone",T$5&gt;=$F61,T$5&lt;=$F61+$G61-1),1,""))</f>
        <v/>
      </c>
      <c r="U60" s="37" t="str">
        <f t="shared" ref="U60:U69" ca="1" si="42">IF(AND($C61="Goal",U$5&gt;=$F61,U$5&lt;=$F61+$G61-1),2,IF(AND($C61="Milestone",U$5&gt;=$F61,U$5&lt;=$F61+$G61-1),1,""))</f>
        <v/>
      </c>
      <c r="V60" s="37" t="str">
        <f t="shared" ref="V60:V69" ca="1" si="43">IF(AND($C61="Goal",V$5&gt;=$F61,V$5&lt;=$F61+$G61-1),2,IF(AND($C61="Milestone",V$5&gt;=$F61,V$5&lt;=$F61+$G61-1),1,""))</f>
        <v/>
      </c>
      <c r="W60" s="37" t="str">
        <f t="shared" ref="W60:W69" ca="1" si="44">IF(AND($C61="Goal",W$5&gt;=$F61,W$5&lt;=$F61+$G61-1),2,IF(AND($C61="Milestone",W$5&gt;=$F61,W$5&lt;=$F61+$G61-1),1,""))</f>
        <v/>
      </c>
      <c r="X60" s="37" t="str">
        <f t="shared" ref="X60:X69" ca="1" si="45">IF(AND($C61="Goal",X$5&gt;=$F61,X$5&lt;=$F61+$G61-1),2,IF(AND($C61="Milestone",X$5&gt;=$F61,X$5&lt;=$F61+$G61-1),1,""))</f>
        <v/>
      </c>
      <c r="Y60" s="37" t="str">
        <f t="shared" ref="Y60:Y69" ca="1" si="46">IF(AND($C61="Goal",Y$5&gt;=$F61,Y$5&lt;=$F61+$G61-1),2,IF(AND($C61="Milestone",Y$5&gt;=$F61,Y$5&lt;=$F61+$G61-1),1,""))</f>
        <v/>
      </c>
      <c r="Z60" s="37" t="str">
        <f t="shared" ref="Z60:Z69" ca="1" si="47">IF(AND($C61="Goal",Z$5&gt;=$F61,Z$5&lt;=$F61+$G61-1),2,IF(AND($C61="Milestone",Z$5&gt;=$F61,Z$5&lt;=$F61+$G61-1),1,""))</f>
        <v/>
      </c>
      <c r="AA60" s="37" t="str">
        <f t="shared" ref="AA60:AA69" ca="1" si="48">IF(AND($C61="Goal",AA$5&gt;=$F61,AA$5&lt;=$F61+$G61-1),2,IF(AND($C61="Milestone",AA$5&gt;=$F61,AA$5&lt;=$F61+$G61-1),1,""))</f>
        <v/>
      </c>
      <c r="AB60" s="37" t="str">
        <f t="shared" ref="AB60:AB69" ca="1" si="49">IF(AND($C61="Goal",AB$5&gt;=$F61,AB$5&lt;=$F61+$G61-1),2,IF(AND($C61="Milestone",AB$5&gt;=$F61,AB$5&lt;=$F61+$G61-1),1,""))</f>
        <v/>
      </c>
      <c r="AC60" s="37" t="str">
        <f t="shared" ref="AC60:AC69" ca="1" si="50">IF(AND($C61="Goal",AC$5&gt;=$F61,AC$5&lt;=$F61+$G61-1),2,IF(AND($C61="Milestone",AC$5&gt;=$F61,AC$5&lt;=$F61+$G61-1),1,""))</f>
        <v/>
      </c>
      <c r="AD60" s="37" t="str">
        <f t="shared" ref="AD60:AD69" ca="1" si="51">IF(AND($C61="Goal",AD$5&gt;=$F61,AD$5&lt;=$F61+$G61-1),2,IF(AND($C61="Milestone",AD$5&gt;=$F61,AD$5&lt;=$F61+$G61-1),1,""))</f>
        <v/>
      </c>
      <c r="AE60" s="37" t="str">
        <f t="shared" ref="AE60:AE69" ca="1" si="52">IF(AND($C61="Goal",AE$5&gt;=$F61,AE$5&lt;=$F61+$G61-1),2,IF(AND($C61="Milestone",AE$5&gt;=$F61,AE$5&lt;=$F61+$G61-1),1,""))</f>
        <v/>
      </c>
      <c r="AF60" s="37" t="str">
        <f t="shared" ref="AF60:AF69" ca="1" si="53">IF(AND($C61="Goal",AF$5&gt;=$F61,AF$5&lt;=$F61+$G61-1),2,IF(AND($C61="Milestone",AF$5&gt;=$F61,AF$5&lt;=$F61+$G61-1),1,""))</f>
        <v/>
      </c>
      <c r="AG60" s="37" t="str">
        <f t="shared" ref="AG60:AG69" ca="1" si="54">IF(AND($C61="Goal",AG$5&gt;=$F61,AG$5&lt;=$F61+$G61-1),2,IF(AND($C61="Milestone",AG$5&gt;=$F61,AG$5&lt;=$F61+$G61-1),1,""))</f>
        <v/>
      </c>
      <c r="AH60" s="37" t="str">
        <f t="shared" ref="AH60:AH69" ca="1" si="55">IF(AND($C61="Goal",AH$5&gt;=$F61,AH$5&lt;=$F61+$G61-1),2,IF(AND($C61="Milestone",AH$5&gt;=$F61,AH$5&lt;=$F61+$G61-1),1,""))</f>
        <v/>
      </c>
      <c r="AI60" s="37" t="str">
        <f t="shared" ref="AI60:AI69" ca="1" si="56">IF(AND($C61="Goal",AI$5&gt;=$F61,AI$5&lt;=$F61+$G61-1),2,IF(AND($C61="Milestone",AI$5&gt;=$F61,AI$5&lt;=$F61+$G61-1),1,""))</f>
        <v/>
      </c>
      <c r="AJ60" s="37" t="str">
        <f t="shared" ref="AJ60:AJ69" ca="1" si="57">IF(AND($C61="Goal",AJ$5&gt;=$F61,AJ$5&lt;=$F61+$G61-1),2,IF(AND($C61="Milestone",AJ$5&gt;=$F61,AJ$5&lt;=$F61+$G61-1),1,""))</f>
        <v/>
      </c>
      <c r="AK60" s="37" t="str">
        <f t="shared" ref="AK60:AK69" ca="1" si="58">IF(AND($C61="Goal",AK$5&gt;=$F61,AK$5&lt;=$F61+$G61-1),2,IF(AND($C61="Milestone",AK$5&gt;=$F61,AK$5&lt;=$F61+$G61-1),1,""))</f>
        <v/>
      </c>
      <c r="AL60" s="37" t="str">
        <f t="shared" ref="AL60:AL69" ca="1" si="59">IF(AND($C61="Goal",AL$5&gt;=$F61,AL$5&lt;=$F61+$G61-1),2,IF(AND($C61="Milestone",AL$5&gt;=$F61,AL$5&lt;=$F61+$G61-1),1,""))</f>
        <v/>
      </c>
      <c r="AM60" s="37" t="str">
        <f t="shared" ref="AM60:AM69" ca="1" si="60">IF(AND($C61="Goal",AM$5&gt;=$F61,AM$5&lt;=$F61+$G61-1),2,IF(AND($C61="Milestone",AM$5&gt;=$F61,AM$5&lt;=$F61+$G61-1),1,""))</f>
        <v/>
      </c>
      <c r="AN60" s="37" t="str">
        <f t="shared" ref="AN60:AN69" ca="1" si="61">IF(AND($C61="Goal",AN$5&gt;=$F61,AN$5&lt;=$F61+$G61-1),2,IF(AND($C61="Milestone",AN$5&gt;=$F61,AN$5&lt;=$F61+$G61-1),1,""))</f>
        <v/>
      </c>
      <c r="AO60" s="37" t="str">
        <f t="shared" ref="AO60:AO69" ca="1" si="62">IF(AND($C61="Goal",AO$5&gt;=$F61,AO$5&lt;=$F61+$G61-1),2,IF(AND($C61="Milestone",AO$5&gt;=$F61,AO$5&lt;=$F61+$G61-1),1,""))</f>
        <v/>
      </c>
      <c r="AP60" s="37" t="str">
        <f t="shared" ref="AP60:AP69" ca="1" si="63">IF(AND($C61="Goal",AP$5&gt;=$F61,AP$5&lt;=$F61+$G61-1),2,IF(AND($C61="Milestone",AP$5&gt;=$F61,AP$5&lt;=$F61+$G61-1),1,""))</f>
        <v/>
      </c>
      <c r="AQ60" s="37" t="str">
        <f t="shared" ref="AQ60:AQ69" ca="1" si="64">IF(AND($C61="Goal",AQ$5&gt;=$F61,AQ$5&lt;=$F61+$G61-1),2,IF(AND($C61="Milestone",AQ$5&gt;=$F61,AQ$5&lt;=$F61+$G61-1),1,""))</f>
        <v/>
      </c>
      <c r="AR60" s="37" t="str">
        <f t="shared" ref="AR60:AR69" ca="1" si="65">IF(AND($C61="Goal",AR$5&gt;=$F61,AR$5&lt;=$F61+$G61-1),2,IF(AND($C61="Milestone",AR$5&gt;=$F61,AR$5&lt;=$F61+$G61-1),1,""))</f>
        <v/>
      </c>
      <c r="AS60" s="37" t="str">
        <f t="shared" ref="AS60:AS69" ca="1" si="66">IF(AND($C61="Goal",AS$5&gt;=$F61,AS$5&lt;=$F61+$G61-1),2,IF(AND($C61="Milestone",AS$5&gt;=$F61,AS$5&lt;=$F61+$G61-1),1,""))</f>
        <v/>
      </c>
      <c r="AT60" s="37" t="str">
        <f t="shared" ref="AT60:AT69" ca="1" si="67">IF(AND($C61="Goal",AT$5&gt;=$F61,AT$5&lt;=$F61+$G61-1),2,IF(AND($C61="Milestone",AT$5&gt;=$F61,AT$5&lt;=$F61+$G61-1),1,""))</f>
        <v/>
      </c>
      <c r="AU60" s="37" t="str">
        <f t="shared" ref="AU60:AU69" ca="1" si="68">IF(AND($C61="Goal",AU$5&gt;=$F61,AU$5&lt;=$F61+$G61-1),2,IF(AND($C61="Milestone",AU$5&gt;=$F61,AU$5&lt;=$F61+$G61-1),1,""))</f>
        <v/>
      </c>
      <c r="AV60" s="37" t="str">
        <f t="shared" ref="AV60:AV69" ca="1" si="69">IF(AND($C61="Goal",AV$5&gt;=$F61,AV$5&lt;=$F61+$G61-1),2,IF(AND($C61="Milestone",AV$5&gt;=$F61,AV$5&lt;=$F61+$G61-1),1,""))</f>
        <v/>
      </c>
      <c r="AW60" s="37" t="str">
        <f t="shared" ref="AW60:AW69" ca="1" si="70">IF(AND($C61="Goal",AW$5&gt;=$F61,AW$5&lt;=$F61+$G61-1),2,IF(AND($C61="Milestone",AW$5&gt;=$F61,AW$5&lt;=$F61+$G61-1),1,""))</f>
        <v/>
      </c>
      <c r="AX60" s="37" t="str">
        <f t="shared" ref="AX60:AX69" ca="1" si="71">IF(AND($C61="Goal",AX$5&gt;=$F61,AX$5&lt;=$F61+$G61-1),2,IF(AND($C61="Milestone",AX$5&gt;=$F61,AX$5&lt;=$F61+$G61-1),1,""))</f>
        <v/>
      </c>
      <c r="AY60" s="37" t="str">
        <f t="shared" ref="AY60:AY69" ca="1" si="72">IF(AND($C61="Goal",AY$5&gt;=$F61,AY$5&lt;=$F61+$G61-1),2,IF(AND($C61="Milestone",AY$5&gt;=$F61,AY$5&lt;=$F61+$G61-1),1,""))</f>
        <v/>
      </c>
      <c r="AZ60" s="37" t="str">
        <f t="shared" ref="AZ60:AZ69" ca="1" si="73">IF(AND($C61="Goal",AZ$5&gt;=$F61,AZ$5&lt;=$F61+$G61-1),2,IF(AND($C61="Milestone",AZ$5&gt;=$F61,AZ$5&lt;=$F61+$G61-1),1,""))</f>
        <v/>
      </c>
      <c r="BA60" s="37" t="str">
        <f t="shared" ref="BA60:BA69" ca="1" si="74">IF(AND($C61="Goal",BA$5&gt;=$F61,BA$5&lt;=$F61+$G61-1),2,IF(AND($C61="Milestone",BA$5&gt;=$F61,BA$5&lt;=$F61+$G61-1),1,""))</f>
        <v/>
      </c>
      <c r="BB60" s="37" t="str">
        <f t="shared" ref="BB60:BB69" ca="1" si="75">IF(AND($C61="Goal",BB$5&gt;=$F61,BB$5&lt;=$F61+$G61-1),2,IF(AND($C61="Milestone",BB$5&gt;=$F61,BB$5&lt;=$F61+$G61-1),1,""))</f>
        <v/>
      </c>
      <c r="BC60" s="37" t="str">
        <f t="shared" ref="BC60:BC69" ca="1" si="76">IF(AND($C61="Goal",BC$5&gt;=$F61,BC$5&lt;=$F61+$G61-1),2,IF(AND($C61="Milestone",BC$5&gt;=$F61,BC$5&lt;=$F61+$G61-1),1,""))</f>
        <v/>
      </c>
      <c r="BD60" s="37" t="str">
        <f t="shared" ref="BD60:BD69" ca="1" si="77">IF(AND($C61="Goal",BD$5&gt;=$F61,BD$5&lt;=$F61+$G61-1),2,IF(AND($C61="Milestone",BD$5&gt;=$F61,BD$5&lt;=$F61+$G61-1),1,""))</f>
        <v/>
      </c>
      <c r="BE60" s="37" t="str">
        <f t="shared" ref="BE60:BE69" ca="1" si="78">IF(AND($C61="Goal",BE$5&gt;=$F61,BE$5&lt;=$F61+$G61-1),2,IF(AND($C61="Milestone",BE$5&gt;=$F61,BE$5&lt;=$F61+$G61-1),1,""))</f>
        <v/>
      </c>
      <c r="BF60" s="37" t="str">
        <f t="shared" ref="BF60:BF69" ca="1" si="79">IF(AND($C61="Goal",BF$5&gt;=$F61,BF$5&lt;=$F61+$G61-1),2,IF(AND($C61="Milestone",BF$5&gt;=$F61,BF$5&lt;=$F61+$G61-1),1,""))</f>
        <v/>
      </c>
      <c r="BG60" s="37" t="str">
        <f t="shared" ref="BG60:BG69" ca="1" si="80">IF(AND($C61="Goal",BG$5&gt;=$F61,BG$5&lt;=$F61+$G61-1),2,IF(AND($C61="Milestone",BG$5&gt;=$F61,BG$5&lt;=$F61+$G61-1),1,""))</f>
        <v/>
      </c>
      <c r="BH60" s="37" t="str">
        <f t="shared" ref="BH60:BH69" ca="1" si="81">IF(AND($C61="Goal",BH$5&gt;=$F61,BH$5&lt;=$F61+$G61-1),2,IF(AND($C61="Milestone",BH$5&gt;=$F61,BH$5&lt;=$F61+$G61-1),1,""))</f>
        <v/>
      </c>
      <c r="BI60" s="37" t="str">
        <f t="shared" ref="BI60:BI69" ca="1" si="82">IF(AND($C61="Goal",BI$5&gt;=$F61,BI$5&lt;=$F61+$G61-1),2,IF(AND($C61="Milestone",BI$5&gt;=$F61,BI$5&lt;=$F61+$G61-1),1,""))</f>
        <v/>
      </c>
      <c r="BJ60" s="37" t="str">
        <f t="shared" ref="BJ60:BJ69" ca="1" si="83">IF(AND($C61="Goal",BJ$5&gt;=$F61,BJ$5&lt;=$F61+$G61-1),2,IF(AND($C61="Milestone",BJ$5&gt;=$F61,BJ$5&lt;=$F61+$G61-1),1,""))</f>
        <v/>
      </c>
      <c r="BK60" s="37" t="str">
        <f t="shared" ref="BK60:BK69" ca="1" si="84">IF(AND($C61="Goal",BK$5&gt;=$F61,BK$5&lt;=$F61+$G61-1),2,IF(AND($C61="Milestone",BK$5&gt;=$F61,BK$5&lt;=$F61+$G61-1),1,""))</f>
        <v/>
      </c>
      <c r="BL60" s="37" t="str">
        <f t="shared" ref="BL60:BL69" ca="1" si="85">IF(AND($C61="Goal",BL$5&gt;=$F61,BL$5&lt;=$F61+$G61-1),2,IF(AND($C61="Milestone",BL$5&gt;=$F61,BL$5&lt;=$F61+$G61-1),1,""))</f>
        <v/>
      </c>
    </row>
    <row r="61" spans="1:64" s="2" customFormat="1" ht="30" customHeight="1">
      <c r="A61" s="14"/>
      <c r="B61" s="49" t="s">
        <v>49</v>
      </c>
      <c r="C61" s="33" t="s">
        <v>11</v>
      </c>
      <c r="D61" s="33" t="s">
        <v>54</v>
      </c>
      <c r="E61" s="30">
        <v>0</v>
      </c>
      <c r="F61" s="31">
        <v>44068</v>
      </c>
      <c r="G61" s="32">
        <v>6</v>
      </c>
      <c r="H61" s="26"/>
      <c r="I61" s="37" t="str">
        <f t="shared" ca="1" si="30"/>
        <v/>
      </c>
      <c r="J61" s="37" t="str">
        <f t="shared" ca="1" si="31"/>
        <v/>
      </c>
      <c r="K61" s="37" t="str">
        <f t="shared" ca="1" si="32"/>
        <v/>
      </c>
      <c r="L61" s="37" t="str">
        <f t="shared" ca="1" si="33"/>
        <v/>
      </c>
      <c r="M61" s="37" t="str">
        <f t="shared" ca="1" si="34"/>
        <v/>
      </c>
      <c r="N61" s="37" t="str">
        <f t="shared" ca="1" si="35"/>
        <v/>
      </c>
      <c r="O61" s="37" t="str">
        <f t="shared" ca="1" si="36"/>
        <v/>
      </c>
      <c r="P61" s="37" t="str">
        <f t="shared" ca="1" si="37"/>
        <v/>
      </c>
      <c r="Q61" s="37" t="str">
        <f t="shared" ca="1" si="38"/>
        <v/>
      </c>
      <c r="R61" s="37" t="str">
        <f t="shared" ca="1" si="39"/>
        <v/>
      </c>
      <c r="S61" s="37" t="str">
        <f t="shared" ca="1" si="40"/>
        <v/>
      </c>
      <c r="T61" s="37" t="str">
        <f t="shared" ca="1" si="41"/>
        <v/>
      </c>
      <c r="U61" s="37" t="str">
        <f t="shared" ca="1" si="42"/>
        <v/>
      </c>
      <c r="V61" s="37" t="str">
        <f t="shared" ca="1" si="43"/>
        <v/>
      </c>
      <c r="W61" s="37" t="str">
        <f t="shared" ca="1" si="44"/>
        <v/>
      </c>
      <c r="X61" s="37" t="str">
        <f t="shared" ca="1" si="45"/>
        <v/>
      </c>
      <c r="Y61" s="37" t="str">
        <f t="shared" ca="1" si="46"/>
        <v/>
      </c>
      <c r="Z61" s="37" t="str">
        <f t="shared" ca="1" si="47"/>
        <v/>
      </c>
      <c r="AA61" s="37" t="str">
        <f t="shared" ca="1" si="48"/>
        <v/>
      </c>
      <c r="AB61" s="37" t="str">
        <f t="shared" ca="1" si="49"/>
        <v/>
      </c>
      <c r="AC61" s="37" t="str">
        <f t="shared" ca="1" si="50"/>
        <v/>
      </c>
      <c r="AD61" s="37" t="str">
        <f t="shared" ca="1" si="51"/>
        <v/>
      </c>
      <c r="AE61" s="37" t="str">
        <f t="shared" ca="1" si="52"/>
        <v/>
      </c>
      <c r="AF61" s="37" t="str">
        <f t="shared" ca="1" si="53"/>
        <v/>
      </c>
      <c r="AG61" s="37" t="str">
        <f t="shared" ca="1" si="54"/>
        <v/>
      </c>
      <c r="AH61" s="37" t="str">
        <f t="shared" ca="1" si="55"/>
        <v/>
      </c>
      <c r="AI61" s="37" t="str">
        <f t="shared" ca="1" si="56"/>
        <v/>
      </c>
      <c r="AJ61" s="37" t="str">
        <f t="shared" ca="1" si="57"/>
        <v/>
      </c>
      <c r="AK61" s="37" t="str">
        <f t="shared" ca="1" si="58"/>
        <v/>
      </c>
      <c r="AL61" s="37" t="str">
        <f t="shared" ca="1" si="59"/>
        <v/>
      </c>
      <c r="AM61" s="37" t="str">
        <f t="shared" ca="1" si="60"/>
        <v/>
      </c>
      <c r="AN61" s="37" t="str">
        <f t="shared" ca="1" si="61"/>
        <v/>
      </c>
      <c r="AO61" s="37" t="str">
        <f t="shared" ca="1" si="62"/>
        <v/>
      </c>
      <c r="AP61" s="37" t="str">
        <f t="shared" ca="1" si="63"/>
        <v/>
      </c>
      <c r="AQ61" s="37" t="str">
        <f t="shared" ca="1" si="64"/>
        <v/>
      </c>
      <c r="AR61" s="37" t="str">
        <f t="shared" ca="1" si="65"/>
        <v/>
      </c>
      <c r="AS61" s="37" t="str">
        <f t="shared" ca="1" si="66"/>
        <v/>
      </c>
      <c r="AT61" s="37" t="str">
        <f t="shared" ca="1" si="67"/>
        <v/>
      </c>
      <c r="AU61" s="37" t="str">
        <f t="shared" ca="1" si="68"/>
        <v/>
      </c>
      <c r="AV61" s="37" t="str">
        <f t="shared" ca="1" si="69"/>
        <v/>
      </c>
      <c r="AW61" s="37" t="str">
        <f t="shared" ca="1" si="70"/>
        <v/>
      </c>
      <c r="AX61" s="37" t="str">
        <f t="shared" ca="1" si="71"/>
        <v/>
      </c>
      <c r="AY61" s="37" t="str">
        <f t="shared" ca="1" si="72"/>
        <v/>
      </c>
      <c r="AZ61" s="37" t="str">
        <f t="shared" ca="1" si="73"/>
        <v/>
      </c>
      <c r="BA61" s="37" t="str">
        <f t="shared" ca="1" si="74"/>
        <v/>
      </c>
      <c r="BB61" s="37" t="str">
        <f t="shared" ca="1" si="75"/>
        <v/>
      </c>
      <c r="BC61" s="37" t="str">
        <f t="shared" ca="1" si="76"/>
        <v/>
      </c>
      <c r="BD61" s="37" t="str">
        <f t="shared" ca="1" si="77"/>
        <v/>
      </c>
      <c r="BE61" s="37" t="str">
        <f t="shared" ca="1" si="78"/>
        <v/>
      </c>
      <c r="BF61" s="37" t="str">
        <f t="shared" ca="1" si="79"/>
        <v/>
      </c>
      <c r="BG61" s="37" t="str">
        <f t="shared" ca="1" si="80"/>
        <v/>
      </c>
      <c r="BH61" s="37" t="str">
        <f t="shared" ca="1" si="81"/>
        <v/>
      </c>
      <c r="BI61" s="37" t="str">
        <f t="shared" ca="1" si="82"/>
        <v/>
      </c>
      <c r="BJ61" s="37" t="str">
        <f t="shared" ca="1" si="83"/>
        <v/>
      </c>
      <c r="BK61" s="37" t="str">
        <f t="shared" ca="1" si="84"/>
        <v/>
      </c>
      <c r="BL61" s="37" t="str">
        <f t="shared" ca="1" si="85"/>
        <v/>
      </c>
    </row>
    <row r="62" spans="1:64" s="2" customFormat="1" ht="30" customHeight="1">
      <c r="A62" s="14" t="s">
        <v>2</v>
      </c>
      <c r="B62" s="49" t="s">
        <v>45</v>
      </c>
      <c r="C62" s="33" t="s">
        <v>5</v>
      </c>
      <c r="D62" s="33" t="s">
        <v>54</v>
      </c>
      <c r="E62" s="30">
        <v>0</v>
      </c>
      <c r="F62" s="31">
        <v>44071</v>
      </c>
      <c r="G62" s="32">
        <v>19</v>
      </c>
      <c r="H62" s="26"/>
      <c r="I62" s="37" t="str">
        <f t="shared" ca="1" si="30"/>
        <v/>
      </c>
      <c r="J62" s="37" t="str">
        <f t="shared" ca="1" si="31"/>
        <v/>
      </c>
      <c r="K62" s="37" t="str">
        <f t="shared" ca="1" si="32"/>
        <v/>
      </c>
      <c r="L62" s="37" t="str">
        <f t="shared" ca="1" si="33"/>
        <v/>
      </c>
      <c r="M62" s="37" t="str">
        <f t="shared" ca="1" si="34"/>
        <v/>
      </c>
      <c r="N62" s="37" t="str">
        <f t="shared" ca="1" si="35"/>
        <v/>
      </c>
      <c r="O62" s="37" t="str">
        <f t="shared" ca="1" si="36"/>
        <v/>
      </c>
      <c r="P62" s="37" t="str">
        <f t="shared" ca="1" si="37"/>
        <v/>
      </c>
      <c r="Q62" s="37" t="str">
        <f t="shared" ca="1" si="38"/>
        <v/>
      </c>
      <c r="R62" s="37" t="str">
        <f t="shared" ca="1" si="39"/>
        <v/>
      </c>
      <c r="S62" s="37" t="str">
        <f t="shared" ca="1" si="40"/>
        <v/>
      </c>
      <c r="T62" s="37" t="str">
        <f t="shared" ca="1" si="41"/>
        <v/>
      </c>
      <c r="U62" s="37" t="str">
        <f t="shared" ca="1" si="42"/>
        <v/>
      </c>
      <c r="V62" s="37" t="str">
        <f t="shared" ca="1" si="43"/>
        <v/>
      </c>
      <c r="W62" s="37" t="str">
        <f t="shared" ca="1" si="44"/>
        <v/>
      </c>
      <c r="X62" s="37" t="str">
        <f t="shared" ca="1" si="45"/>
        <v/>
      </c>
      <c r="Y62" s="37" t="str">
        <f t="shared" ca="1" si="46"/>
        <v/>
      </c>
      <c r="Z62" s="37" t="str">
        <f t="shared" ca="1" si="47"/>
        <v/>
      </c>
      <c r="AA62" s="37" t="str">
        <f t="shared" ca="1" si="48"/>
        <v/>
      </c>
      <c r="AB62" s="37" t="str">
        <f t="shared" ca="1" si="49"/>
        <v/>
      </c>
      <c r="AC62" s="37" t="str">
        <f t="shared" ca="1" si="50"/>
        <v/>
      </c>
      <c r="AD62" s="37" t="str">
        <f t="shared" ca="1" si="51"/>
        <v/>
      </c>
      <c r="AE62" s="37" t="str">
        <f t="shared" ca="1" si="52"/>
        <v/>
      </c>
      <c r="AF62" s="37" t="str">
        <f t="shared" ca="1" si="53"/>
        <v/>
      </c>
      <c r="AG62" s="37" t="str">
        <f t="shared" ca="1" si="54"/>
        <v/>
      </c>
      <c r="AH62" s="37" t="str">
        <f t="shared" ca="1" si="55"/>
        <v/>
      </c>
      <c r="AI62" s="37" t="str">
        <f t="shared" ca="1" si="56"/>
        <v/>
      </c>
      <c r="AJ62" s="37" t="str">
        <f t="shared" ca="1" si="57"/>
        <v/>
      </c>
      <c r="AK62" s="37" t="str">
        <f t="shared" ca="1" si="58"/>
        <v/>
      </c>
      <c r="AL62" s="37" t="str">
        <f t="shared" ca="1" si="59"/>
        <v/>
      </c>
      <c r="AM62" s="37" t="str">
        <f t="shared" ca="1" si="60"/>
        <v/>
      </c>
      <c r="AN62" s="37" t="str">
        <f t="shared" ca="1" si="61"/>
        <v/>
      </c>
      <c r="AO62" s="37" t="str">
        <f t="shared" ca="1" si="62"/>
        <v/>
      </c>
      <c r="AP62" s="37" t="str">
        <f t="shared" ca="1" si="63"/>
        <v/>
      </c>
      <c r="AQ62" s="37" t="str">
        <f t="shared" ca="1" si="64"/>
        <v/>
      </c>
      <c r="AR62" s="37" t="str">
        <f t="shared" ca="1" si="65"/>
        <v/>
      </c>
      <c r="AS62" s="37" t="str">
        <f t="shared" ca="1" si="66"/>
        <v/>
      </c>
      <c r="AT62" s="37" t="str">
        <f t="shared" ca="1" si="67"/>
        <v/>
      </c>
      <c r="AU62" s="37" t="str">
        <f t="shared" ca="1" si="68"/>
        <v/>
      </c>
      <c r="AV62" s="37" t="str">
        <f t="shared" ca="1" si="69"/>
        <v/>
      </c>
      <c r="AW62" s="37" t="str">
        <f t="shared" ca="1" si="70"/>
        <v/>
      </c>
      <c r="AX62" s="37" t="str">
        <f t="shared" ca="1" si="71"/>
        <v/>
      </c>
      <c r="AY62" s="37" t="str">
        <f t="shared" ca="1" si="72"/>
        <v/>
      </c>
      <c r="AZ62" s="37" t="str">
        <f t="shared" ca="1" si="73"/>
        <v/>
      </c>
      <c r="BA62" s="37" t="str">
        <f t="shared" ca="1" si="74"/>
        <v/>
      </c>
      <c r="BB62" s="37" t="str">
        <f t="shared" ca="1" si="75"/>
        <v/>
      </c>
      <c r="BC62" s="37" t="str">
        <f t="shared" ca="1" si="76"/>
        <v/>
      </c>
      <c r="BD62" s="37" t="str">
        <f t="shared" ca="1" si="77"/>
        <v/>
      </c>
      <c r="BE62" s="37" t="str">
        <f t="shared" ca="1" si="78"/>
        <v/>
      </c>
      <c r="BF62" s="37" t="str">
        <f t="shared" ca="1" si="79"/>
        <v/>
      </c>
      <c r="BG62" s="37" t="str">
        <f t="shared" ca="1" si="80"/>
        <v/>
      </c>
      <c r="BH62" s="37" t="str">
        <f t="shared" ca="1" si="81"/>
        <v/>
      </c>
      <c r="BI62" s="37" t="str">
        <f t="shared" ca="1" si="82"/>
        <v/>
      </c>
      <c r="BJ62" s="37" t="str">
        <f t="shared" ca="1" si="83"/>
        <v/>
      </c>
      <c r="BK62" s="37" t="str">
        <f t="shared" ca="1" si="84"/>
        <v/>
      </c>
      <c r="BL62" s="37" t="str">
        <f t="shared" ca="1" si="85"/>
        <v/>
      </c>
    </row>
    <row r="63" spans="1:64" s="2" customFormat="1" ht="30" customHeight="1" thickBot="1">
      <c r="A63" s="15" t="s">
        <v>30</v>
      </c>
      <c r="B63" s="55" t="s">
        <v>36</v>
      </c>
      <c r="C63" s="33"/>
      <c r="D63" s="33"/>
      <c r="E63" s="30"/>
      <c r="F63" s="31"/>
      <c r="G63" s="32"/>
      <c r="H63" s="38"/>
      <c r="I63" s="37" t="str">
        <f t="shared" ca="1" si="30"/>
        <v/>
      </c>
      <c r="J63" s="37" t="str">
        <f t="shared" ca="1" si="31"/>
        <v/>
      </c>
      <c r="K63" s="37" t="str">
        <f t="shared" ca="1" si="32"/>
        <v/>
      </c>
      <c r="L63" s="37" t="str">
        <f t="shared" ca="1" si="33"/>
        <v/>
      </c>
      <c r="M63" s="37" t="str">
        <f t="shared" ca="1" si="34"/>
        <v/>
      </c>
      <c r="N63" s="37" t="str">
        <f t="shared" ca="1" si="35"/>
        <v/>
      </c>
      <c r="O63" s="37" t="str">
        <f t="shared" ca="1" si="36"/>
        <v/>
      </c>
      <c r="P63" s="37" t="str">
        <f t="shared" ca="1" si="37"/>
        <v/>
      </c>
      <c r="Q63" s="37" t="str">
        <f t="shared" ca="1" si="38"/>
        <v/>
      </c>
      <c r="R63" s="37" t="str">
        <f t="shared" ca="1" si="39"/>
        <v/>
      </c>
      <c r="S63" s="37" t="str">
        <f t="shared" ca="1" si="40"/>
        <v/>
      </c>
      <c r="T63" s="37" t="str">
        <f t="shared" ca="1" si="41"/>
        <v/>
      </c>
      <c r="U63" s="37" t="str">
        <f t="shared" ca="1" si="42"/>
        <v/>
      </c>
      <c r="V63" s="37" t="str">
        <f t="shared" ca="1" si="43"/>
        <v/>
      </c>
      <c r="W63" s="37" t="str">
        <f t="shared" ca="1" si="44"/>
        <v/>
      </c>
      <c r="X63" s="37" t="str">
        <f t="shared" ca="1" si="45"/>
        <v/>
      </c>
      <c r="Y63" s="37" t="str">
        <f t="shared" ca="1" si="46"/>
        <v/>
      </c>
      <c r="Z63" s="37" t="str">
        <f t="shared" ca="1" si="47"/>
        <v/>
      </c>
      <c r="AA63" s="37" t="str">
        <f t="shared" ca="1" si="48"/>
        <v/>
      </c>
      <c r="AB63" s="37" t="str">
        <f t="shared" ca="1" si="49"/>
        <v/>
      </c>
      <c r="AC63" s="37" t="str">
        <f t="shared" ca="1" si="50"/>
        <v/>
      </c>
      <c r="AD63" s="37" t="str">
        <f t="shared" ca="1" si="51"/>
        <v/>
      </c>
      <c r="AE63" s="37" t="str">
        <f t="shared" ca="1" si="52"/>
        <v/>
      </c>
      <c r="AF63" s="37" t="str">
        <f t="shared" ca="1" si="53"/>
        <v/>
      </c>
      <c r="AG63" s="37" t="str">
        <f t="shared" ca="1" si="54"/>
        <v/>
      </c>
      <c r="AH63" s="37" t="str">
        <f t="shared" ca="1" si="55"/>
        <v/>
      </c>
      <c r="AI63" s="37" t="str">
        <f t="shared" ca="1" si="56"/>
        <v/>
      </c>
      <c r="AJ63" s="37" t="str">
        <f t="shared" ca="1" si="57"/>
        <v/>
      </c>
      <c r="AK63" s="37" t="str">
        <f t="shared" ca="1" si="58"/>
        <v/>
      </c>
      <c r="AL63" s="37" t="str">
        <f t="shared" ca="1" si="59"/>
        <v/>
      </c>
      <c r="AM63" s="37" t="str">
        <f t="shared" ca="1" si="60"/>
        <v/>
      </c>
      <c r="AN63" s="37" t="str">
        <f t="shared" ca="1" si="61"/>
        <v/>
      </c>
      <c r="AO63" s="37" t="str">
        <f t="shared" ca="1" si="62"/>
        <v/>
      </c>
      <c r="AP63" s="37" t="str">
        <f t="shared" ca="1" si="63"/>
        <v/>
      </c>
      <c r="AQ63" s="37" t="str">
        <f t="shared" ca="1" si="64"/>
        <v/>
      </c>
      <c r="AR63" s="37" t="str">
        <f t="shared" ca="1" si="65"/>
        <v/>
      </c>
      <c r="AS63" s="37" t="str">
        <f t="shared" ca="1" si="66"/>
        <v/>
      </c>
      <c r="AT63" s="37" t="str">
        <f t="shared" ca="1" si="67"/>
        <v/>
      </c>
      <c r="AU63" s="37" t="str">
        <f t="shared" ca="1" si="68"/>
        <v/>
      </c>
      <c r="AV63" s="37" t="str">
        <f t="shared" ca="1" si="69"/>
        <v/>
      </c>
      <c r="AW63" s="37" t="str">
        <f t="shared" ca="1" si="70"/>
        <v/>
      </c>
      <c r="AX63" s="37" t="str">
        <f t="shared" ca="1" si="71"/>
        <v/>
      </c>
      <c r="AY63" s="37" t="str">
        <f t="shared" ca="1" si="72"/>
        <v/>
      </c>
      <c r="AZ63" s="37" t="str">
        <f t="shared" ca="1" si="73"/>
        <v/>
      </c>
      <c r="BA63" s="37" t="str">
        <f t="shared" ca="1" si="74"/>
        <v/>
      </c>
      <c r="BB63" s="37" t="str">
        <f t="shared" ca="1" si="75"/>
        <v/>
      </c>
      <c r="BC63" s="37" t="str">
        <f t="shared" ca="1" si="76"/>
        <v/>
      </c>
      <c r="BD63" s="37" t="str">
        <f t="shared" ca="1" si="77"/>
        <v/>
      </c>
      <c r="BE63" s="37" t="str">
        <f t="shared" ca="1" si="78"/>
        <v/>
      </c>
      <c r="BF63" s="37" t="str">
        <f t="shared" ca="1" si="79"/>
        <v/>
      </c>
      <c r="BG63" s="37" t="str">
        <f t="shared" ca="1" si="80"/>
        <v/>
      </c>
      <c r="BH63" s="37" t="str">
        <f t="shared" ca="1" si="81"/>
        <v/>
      </c>
      <c r="BI63" s="37" t="str">
        <f t="shared" ca="1" si="82"/>
        <v/>
      </c>
      <c r="BJ63" s="37" t="str">
        <f t="shared" ca="1" si="83"/>
        <v/>
      </c>
      <c r="BK63" s="37" t="str">
        <f t="shared" ca="1" si="84"/>
        <v/>
      </c>
      <c r="BL63" s="37" t="str">
        <f t="shared" ca="1" si="85"/>
        <v/>
      </c>
    </row>
    <row r="64" spans="1:64" ht="30" customHeight="1">
      <c r="B64" s="49" t="s">
        <v>41</v>
      </c>
      <c r="C64" s="33" t="s">
        <v>11</v>
      </c>
      <c r="D64" s="33" t="s">
        <v>55</v>
      </c>
      <c r="E64" s="30">
        <v>1</v>
      </c>
      <c r="F64" s="31">
        <v>43984</v>
      </c>
      <c r="G64" s="32">
        <v>2</v>
      </c>
      <c r="H64" s="4"/>
      <c r="I64" s="37" t="str">
        <f t="shared" ca="1" si="30"/>
        <v/>
      </c>
      <c r="J64" s="37" t="str">
        <f t="shared" ca="1" si="31"/>
        <v/>
      </c>
      <c r="K64" s="37" t="str">
        <f t="shared" ca="1" si="32"/>
        <v/>
      </c>
      <c r="L64" s="37" t="str">
        <f t="shared" ca="1" si="33"/>
        <v/>
      </c>
      <c r="M64" s="37" t="str">
        <f t="shared" ca="1" si="34"/>
        <v/>
      </c>
      <c r="N64" s="37" t="str">
        <f t="shared" ca="1" si="35"/>
        <v/>
      </c>
      <c r="O64" s="37" t="str">
        <f t="shared" ca="1" si="36"/>
        <v/>
      </c>
      <c r="P64" s="37" t="str">
        <f t="shared" ca="1" si="37"/>
        <v/>
      </c>
      <c r="Q64" s="37" t="str">
        <f t="shared" ca="1" si="38"/>
        <v/>
      </c>
      <c r="R64" s="37" t="str">
        <f t="shared" ca="1" si="39"/>
        <v/>
      </c>
      <c r="S64" s="37" t="str">
        <f t="shared" ca="1" si="40"/>
        <v/>
      </c>
      <c r="T64" s="37" t="str">
        <f t="shared" ca="1" si="41"/>
        <v/>
      </c>
      <c r="U64" s="37" t="str">
        <f t="shared" ca="1" si="42"/>
        <v/>
      </c>
      <c r="V64" s="37" t="str">
        <f t="shared" ca="1" si="43"/>
        <v/>
      </c>
      <c r="W64" s="37" t="str">
        <f t="shared" ca="1" si="44"/>
        <v/>
      </c>
      <c r="X64" s="37" t="str">
        <f t="shared" ca="1" si="45"/>
        <v/>
      </c>
      <c r="Y64" s="37" t="str">
        <f t="shared" ca="1" si="46"/>
        <v/>
      </c>
      <c r="Z64" s="37" t="str">
        <f t="shared" ca="1" si="47"/>
        <v/>
      </c>
      <c r="AA64" s="37" t="str">
        <f t="shared" ca="1" si="48"/>
        <v/>
      </c>
      <c r="AB64" s="37" t="str">
        <f t="shared" ca="1" si="49"/>
        <v/>
      </c>
      <c r="AC64" s="37" t="str">
        <f t="shared" ca="1" si="50"/>
        <v/>
      </c>
      <c r="AD64" s="37" t="str">
        <f t="shared" ca="1" si="51"/>
        <v/>
      </c>
      <c r="AE64" s="37" t="str">
        <f t="shared" ca="1" si="52"/>
        <v/>
      </c>
      <c r="AF64" s="37" t="str">
        <f t="shared" ca="1" si="53"/>
        <v/>
      </c>
      <c r="AG64" s="37" t="str">
        <f t="shared" ca="1" si="54"/>
        <v/>
      </c>
      <c r="AH64" s="37" t="str">
        <f t="shared" ca="1" si="55"/>
        <v/>
      </c>
      <c r="AI64" s="37" t="str">
        <f t="shared" ca="1" si="56"/>
        <v/>
      </c>
      <c r="AJ64" s="37" t="str">
        <f t="shared" ca="1" si="57"/>
        <v/>
      </c>
      <c r="AK64" s="37" t="str">
        <f t="shared" ca="1" si="58"/>
        <v/>
      </c>
      <c r="AL64" s="37" t="str">
        <f t="shared" ca="1" si="59"/>
        <v/>
      </c>
      <c r="AM64" s="37" t="str">
        <f t="shared" ca="1" si="60"/>
        <v/>
      </c>
      <c r="AN64" s="37" t="str">
        <f t="shared" ca="1" si="61"/>
        <v/>
      </c>
      <c r="AO64" s="37" t="str">
        <f t="shared" ca="1" si="62"/>
        <v/>
      </c>
      <c r="AP64" s="37" t="str">
        <f t="shared" ca="1" si="63"/>
        <v/>
      </c>
      <c r="AQ64" s="37" t="str">
        <f t="shared" ca="1" si="64"/>
        <v/>
      </c>
      <c r="AR64" s="37" t="str">
        <f t="shared" ca="1" si="65"/>
        <v/>
      </c>
      <c r="AS64" s="37" t="str">
        <f t="shared" ca="1" si="66"/>
        <v/>
      </c>
      <c r="AT64" s="37" t="str">
        <f t="shared" ca="1" si="67"/>
        <v/>
      </c>
      <c r="AU64" s="37" t="str">
        <f t="shared" ca="1" si="68"/>
        <v/>
      </c>
      <c r="AV64" s="37" t="str">
        <f t="shared" ca="1" si="69"/>
        <v/>
      </c>
      <c r="AW64" s="37" t="str">
        <f t="shared" ca="1" si="70"/>
        <v/>
      </c>
      <c r="AX64" s="37" t="str">
        <f t="shared" ca="1" si="71"/>
        <v/>
      </c>
      <c r="AY64" s="37" t="str">
        <f t="shared" ca="1" si="72"/>
        <v/>
      </c>
      <c r="AZ64" s="37" t="str">
        <f t="shared" ca="1" si="73"/>
        <v/>
      </c>
      <c r="BA64" s="37" t="str">
        <f t="shared" ca="1" si="74"/>
        <v/>
      </c>
      <c r="BB64" s="37" t="str">
        <f t="shared" ca="1" si="75"/>
        <v/>
      </c>
      <c r="BC64" s="37" t="str">
        <f t="shared" ca="1" si="76"/>
        <v/>
      </c>
      <c r="BD64" s="37" t="str">
        <f t="shared" ca="1" si="77"/>
        <v/>
      </c>
      <c r="BE64" s="37" t="str">
        <f t="shared" ca="1" si="78"/>
        <v/>
      </c>
      <c r="BF64" s="37" t="str">
        <f t="shared" ca="1" si="79"/>
        <v/>
      </c>
      <c r="BG64" s="37" t="str">
        <f t="shared" ca="1" si="80"/>
        <v/>
      </c>
      <c r="BH64" s="37" t="str">
        <f t="shared" ca="1" si="81"/>
        <v/>
      </c>
      <c r="BI64" s="37" t="str">
        <f t="shared" ca="1" si="82"/>
        <v/>
      </c>
      <c r="BJ64" s="37" t="str">
        <f t="shared" ca="1" si="83"/>
        <v/>
      </c>
      <c r="BK64" s="37" t="str">
        <f t="shared" ca="1" si="84"/>
        <v/>
      </c>
      <c r="BL64" s="37" t="str">
        <f t="shared" ca="1" si="85"/>
        <v/>
      </c>
    </row>
    <row r="65" spans="2:64" ht="30" customHeight="1">
      <c r="B65" s="49" t="s">
        <v>39</v>
      </c>
      <c r="C65" s="33" t="s">
        <v>11</v>
      </c>
      <c r="D65" s="33" t="s">
        <v>55</v>
      </c>
      <c r="E65" s="30">
        <v>1</v>
      </c>
      <c r="F65" s="31">
        <v>43984</v>
      </c>
      <c r="G65" s="32">
        <v>10</v>
      </c>
      <c r="I65" s="37" t="str">
        <f ca="1">IF(AND($C68="Goal",I$5&gt;=$F68,I$5&lt;=$F68+$G68-1),2,IF(AND($C68="Milestone",I$5&gt;=$F68,I$5&lt;=$F68+$G68-1),1,""))</f>
        <v/>
      </c>
      <c r="J65" s="37" t="str">
        <f t="shared" ca="1" si="31"/>
        <v/>
      </c>
      <c r="K65" s="37" t="str">
        <f t="shared" ca="1" si="32"/>
        <v/>
      </c>
      <c r="L65" s="37" t="str">
        <f t="shared" ca="1" si="33"/>
        <v/>
      </c>
      <c r="M65" s="37" t="str">
        <f t="shared" ca="1" si="34"/>
        <v/>
      </c>
      <c r="N65" s="37" t="str">
        <f t="shared" ca="1" si="35"/>
        <v/>
      </c>
      <c r="O65" s="37" t="str">
        <f t="shared" ca="1" si="36"/>
        <v/>
      </c>
      <c r="P65" s="37" t="str">
        <f t="shared" ca="1" si="37"/>
        <v/>
      </c>
      <c r="Q65" s="37" t="str">
        <f t="shared" ca="1" si="38"/>
        <v/>
      </c>
      <c r="R65" s="37" t="str">
        <f t="shared" ca="1" si="39"/>
        <v/>
      </c>
      <c r="S65" s="37" t="str">
        <f t="shared" ca="1" si="40"/>
        <v/>
      </c>
      <c r="T65" s="37" t="str">
        <f t="shared" ca="1" si="41"/>
        <v/>
      </c>
      <c r="U65" s="37" t="str">
        <f t="shared" ca="1" si="42"/>
        <v/>
      </c>
      <c r="V65" s="37" t="str">
        <f t="shared" ca="1" si="43"/>
        <v/>
      </c>
      <c r="W65" s="37" t="str">
        <f t="shared" ca="1" si="44"/>
        <v/>
      </c>
      <c r="X65" s="37" t="str">
        <f t="shared" ca="1" si="45"/>
        <v/>
      </c>
      <c r="Y65" s="37" t="str">
        <f t="shared" ca="1" si="46"/>
        <v/>
      </c>
      <c r="Z65" s="37" t="str">
        <f t="shared" ca="1" si="47"/>
        <v/>
      </c>
      <c r="AA65" s="37" t="str">
        <f t="shared" ca="1" si="48"/>
        <v/>
      </c>
      <c r="AB65" s="37" t="str">
        <f t="shared" ca="1" si="49"/>
        <v/>
      </c>
      <c r="AC65" s="37" t="str">
        <f t="shared" ca="1" si="50"/>
        <v/>
      </c>
      <c r="AD65" s="37" t="str">
        <f t="shared" ca="1" si="51"/>
        <v/>
      </c>
      <c r="AE65" s="37" t="str">
        <f t="shared" ca="1" si="52"/>
        <v/>
      </c>
      <c r="AF65" s="37" t="str">
        <f t="shared" ca="1" si="53"/>
        <v/>
      </c>
      <c r="AG65" s="37" t="str">
        <f t="shared" ca="1" si="54"/>
        <v/>
      </c>
      <c r="AH65" s="37" t="str">
        <f t="shared" ca="1" si="55"/>
        <v/>
      </c>
      <c r="AI65" s="37" t="str">
        <f t="shared" ca="1" si="56"/>
        <v/>
      </c>
      <c r="AJ65" s="37" t="str">
        <f t="shared" ca="1" si="57"/>
        <v/>
      </c>
      <c r="AK65" s="37" t="str">
        <f t="shared" ca="1" si="58"/>
        <v/>
      </c>
      <c r="AL65" s="37" t="str">
        <f t="shared" ca="1" si="59"/>
        <v/>
      </c>
      <c r="AM65" s="37" t="str">
        <f t="shared" ca="1" si="60"/>
        <v/>
      </c>
      <c r="AN65" s="37" t="str">
        <f t="shared" ca="1" si="61"/>
        <v/>
      </c>
      <c r="AO65" s="37" t="str">
        <f t="shared" ca="1" si="62"/>
        <v/>
      </c>
      <c r="AP65" s="37" t="str">
        <f t="shared" ca="1" si="63"/>
        <v/>
      </c>
      <c r="AQ65" s="37" t="str">
        <f t="shared" ca="1" si="64"/>
        <v/>
      </c>
      <c r="AR65" s="37" t="str">
        <f t="shared" ca="1" si="65"/>
        <v/>
      </c>
      <c r="AS65" s="37" t="str">
        <f t="shared" ca="1" si="66"/>
        <v/>
      </c>
      <c r="AT65" s="37" t="str">
        <f t="shared" ca="1" si="67"/>
        <v/>
      </c>
      <c r="AU65" s="37" t="str">
        <f t="shared" ca="1" si="68"/>
        <v/>
      </c>
      <c r="AV65" s="37" t="str">
        <f t="shared" ca="1" si="69"/>
        <v/>
      </c>
      <c r="AW65" s="37" t="str">
        <f t="shared" ca="1" si="70"/>
        <v/>
      </c>
      <c r="AX65" s="37" t="str">
        <f t="shared" ca="1" si="71"/>
        <v/>
      </c>
      <c r="AY65" s="37" t="str">
        <f t="shared" ca="1" si="72"/>
        <v/>
      </c>
      <c r="AZ65" s="37" t="str">
        <f t="shared" ca="1" si="73"/>
        <v/>
      </c>
      <c r="BA65" s="37" t="str">
        <f t="shared" ca="1" si="74"/>
        <v/>
      </c>
      <c r="BB65" s="37" t="str">
        <f t="shared" ca="1" si="75"/>
        <v/>
      </c>
      <c r="BC65" s="37" t="str">
        <f t="shared" ca="1" si="76"/>
        <v/>
      </c>
      <c r="BD65" s="37" t="str">
        <f t="shared" ca="1" si="77"/>
        <v/>
      </c>
      <c r="BE65" s="37" t="str">
        <f t="shared" ca="1" si="78"/>
        <v/>
      </c>
      <c r="BF65" s="37" t="str">
        <f t="shared" ca="1" si="79"/>
        <v/>
      </c>
      <c r="BG65" s="37" t="str">
        <f t="shared" ca="1" si="80"/>
        <v/>
      </c>
      <c r="BH65" s="37" t="str">
        <f t="shared" ca="1" si="81"/>
        <v/>
      </c>
      <c r="BI65" s="37" t="str">
        <f t="shared" ca="1" si="82"/>
        <v/>
      </c>
      <c r="BJ65" s="37" t="str">
        <f t="shared" ca="1" si="83"/>
        <v/>
      </c>
      <c r="BK65" s="37" t="str">
        <f t="shared" ca="1" si="84"/>
        <v/>
      </c>
      <c r="BL65" s="37" t="str">
        <f t="shared" ca="1" si="85"/>
        <v/>
      </c>
    </row>
    <row r="66" spans="2:64" ht="30" customHeight="1">
      <c r="B66" s="49" t="s">
        <v>41</v>
      </c>
      <c r="C66" s="33" t="s">
        <v>11</v>
      </c>
      <c r="D66" s="33" t="s">
        <v>60</v>
      </c>
      <c r="E66" s="30">
        <v>1</v>
      </c>
      <c r="F66" s="31">
        <v>43990</v>
      </c>
      <c r="G66" s="32">
        <v>2</v>
      </c>
      <c r="I66" s="37" t="str">
        <f ca="1">IF(AND($C69="Goal",I$5&gt;=$F69,I$5&lt;=$F69+$G69-1),2,IF(AND($C69="Milestone",I$5&gt;=$F69,I$5&lt;=$F69+$G69-1),1,""))</f>
        <v/>
      </c>
      <c r="J66" s="37" t="str">
        <f t="shared" ca="1" si="31"/>
        <v/>
      </c>
      <c r="K66" s="37" t="str">
        <f t="shared" ca="1" si="32"/>
        <v/>
      </c>
      <c r="L66" s="37" t="str">
        <f t="shared" ca="1" si="33"/>
        <v/>
      </c>
      <c r="M66" s="37" t="str">
        <f t="shared" ca="1" si="34"/>
        <v/>
      </c>
      <c r="N66" s="37" t="str">
        <f t="shared" ca="1" si="35"/>
        <v/>
      </c>
      <c r="O66" s="37" t="str">
        <f t="shared" ca="1" si="36"/>
        <v/>
      </c>
      <c r="P66" s="37" t="str">
        <f t="shared" ca="1" si="37"/>
        <v/>
      </c>
      <c r="Q66" s="37" t="str">
        <f t="shared" ca="1" si="38"/>
        <v/>
      </c>
      <c r="R66" s="37" t="str">
        <f t="shared" ca="1" si="39"/>
        <v/>
      </c>
      <c r="S66" s="37" t="str">
        <f t="shared" ca="1" si="40"/>
        <v/>
      </c>
      <c r="T66" s="37" t="str">
        <f t="shared" ca="1" si="41"/>
        <v/>
      </c>
      <c r="U66" s="37" t="str">
        <f t="shared" ca="1" si="42"/>
        <v/>
      </c>
      <c r="V66" s="37" t="str">
        <f t="shared" ca="1" si="43"/>
        <v/>
      </c>
      <c r="W66" s="37" t="str">
        <f t="shared" ca="1" si="44"/>
        <v/>
      </c>
      <c r="X66" s="37" t="str">
        <f t="shared" ca="1" si="45"/>
        <v/>
      </c>
      <c r="Y66" s="37" t="str">
        <f t="shared" ca="1" si="46"/>
        <v/>
      </c>
      <c r="Z66" s="37" t="str">
        <f t="shared" ca="1" si="47"/>
        <v/>
      </c>
      <c r="AA66" s="37" t="str">
        <f t="shared" ca="1" si="48"/>
        <v/>
      </c>
      <c r="AB66" s="37" t="str">
        <f t="shared" ca="1" si="49"/>
        <v/>
      </c>
      <c r="AC66" s="37" t="str">
        <f t="shared" ca="1" si="50"/>
        <v/>
      </c>
      <c r="AD66" s="37" t="str">
        <f t="shared" ca="1" si="51"/>
        <v/>
      </c>
      <c r="AE66" s="37" t="str">
        <f t="shared" ca="1" si="52"/>
        <v/>
      </c>
      <c r="AF66" s="37" t="str">
        <f t="shared" ca="1" si="53"/>
        <v/>
      </c>
      <c r="AG66" s="37" t="str">
        <f t="shared" ca="1" si="54"/>
        <v/>
      </c>
      <c r="AH66" s="37" t="str">
        <f t="shared" ca="1" si="55"/>
        <v/>
      </c>
      <c r="AI66" s="37" t="str">
        <f t="shared" ca="1" si="56"/>
        <v/>
      </c>
      <c r="AJ66" s="37" t="str">
        <f t="shared" ca="1" si="57"/>
        <v/>
      </c>
      <c r="AK66" s="37" t="str">
        <f t="shared" ca="1" si="58"/>
        <v/>
      </c>
      <c r="AL66" s="37" t="str">
        <f t="shared" ca="1" si="59"/>
        <v/>
      </c>
      <c r="AM66" s="37" t="str">
        <f t="shared" ca="1" si="60"/>
        <v/>
      </c>
      <c r="AN66" s="37" t="str">
        <f t="shared" ca="1" si="61"/>
        <v/>
      </c>
      <c r="AO66" s="37" t="str">
        <f t="shared" ca="1" si="62"/>
        <v/>
      </c>
      <c r="AP66" s="37" t="str">
        <f t="shared" ca="1" si="63"/>
        <v/>
      </c>
      <c r="AQ66" s="37" t="str">
        <f t="shared" ca="1" si="64"/>
        <v/>
      </c>
      <c r="AR66" s="37" t="str">
        <f t="shared" ca="1" si="65"/>
        <v/>
      </c>
      <c r="AS66" s="37" t="str">
        <f t="shared" ca="1" si="66"/>
        <v/>
      </c>
      <c r="AT66" s="37" t="str">
        <f t="shared" ca="1" si="67"/>
        <v/>
      </c>
      <c r="AU66" s="37" t="str">
        <f t="shared" ca="1" si="68"/>
        <v/>
      </c>
      <c r="AV66" s="37" t="str">
        <f t="shared" ca="1" si="69"/>
        <v/>
      </c>
      <c r="AW66" s="37" t="str">
        <f t="shared" ca="1" si="70"/>
        <v/>
      </c>
      <c r="AX66" s="37" t="str">
        <f t="shared" ca="1" si="71"/>
        <v/>
      </c>
      <c r="AY66" s="37" t="str">
        <f t="shared" ca="1" si="72"/>
        <v/>
      </c>
      <c r="AZ66" s="37" t="str">
        <f t="shared" ca="1" si="73"/>
        <v/>
      </c>
      <c r="BA66" s="37" t="str">
        <f t="shared" ca="1" si="74"/>
        <v/>
      </c>
      <c r="BB66" s="37" t="str">
        <f t="shared" ca="1" si="75"/>
        <v/>
      </c>
      <c r="BC66" s="37" t="str">
        <f t="shared" ca="1" si="76"/>
        <v/>
      </c>
      <c r="BD66" s="37" t="str">
        <f t="shared" ca="1" si="77"/>
        <v/>
      </c>
      <c r="BE66" s="37" t="str">
        <f t="shared" ca="1" si="78"/>
        <v/>
      </c>
      <c r="BF66" s="37" t="str">
        <f t="shared" ca="1" si="79"/>
        <v/>
      </c>
      <c r="BG66" s="37" t="str">
        <f t="shared" ca="1" si="80"/>
        <v/>
      </c>
      <c r="BH66" s="37" t="str">
        <f t="shared" ca="1" si="81"/>
        <v/>
      </c>
      <c r="BI66" s="37" t="str">
        <f t="shared" ca="1" si="82"/>
        <v/>
      </c>
      <c r="BJ66" s="37" t="str">
        <f t="shared" ca="1" si="83"/>
        <v/>
      </c>
      <c r="BK66" s="37" t="str">
        <f t="shared" ca="1" si="84"/>
        <v/>
      </c>
      <c r="BL66" s="37" t="str">
        <f t="shared" ca="1" si="85"/>
        <v/>
      </c>
    </row>
    <row r="67" spans="2:64" ht="30" customHeight="1">
      <c r="B67" s="49" t="s">
        <v>39</v>
      </c>
      <c r="C67" s="33" t="s">
        <v>11</v>
      </c>
      <c r="D67" s="33" t="s">
        <v>57</v>
      </c>
      <c r="E67" s="30">
        <v>1</v>
      </c>
      <c r="F67" s="31">
        <v>43990</v>
      </c>
      <c r="G67" s="32">
        <v>10</v>
      </c>
      <c r="I67" s="37" t="str">
        <f ca="1">IF(AND($C70="Goal",I$5&gt;=$F70,I$5&lt;=$F70+$G70-1),2,IF(AND($C70="Milestone",I$5&gt;=$F70,I$5&lt;=$F70+$G70-1),1,""))</f>
        <v/>
      </c>
      <c r="J67" s="37" t="str">
        <f ca="1">IF(AND($C68="Goal",J$5&gt;=$F68,J$5&lt;=$F68+$G68-1),2,IF(AND($C68="Milestone",J$5&gt;=$F68,J$5&lt;=$F68+$G68-1),1,""))</f>
        <v/>
      </c>
      <c r="K67" s="37" t="str">
        <f ca="1">IF(AND($C68="Goal",K$5&gt;=$F68,K$5&lt;=$F68+$G68-1),2,IF(AND($C68="Milestone",K$5&gt;=$F68,K$5&lt;=$F68+$G68-1),1,""))</f>
        <v/>
      </c>
      <c r="L67" s="37" t="str">
        <f ca="1">IF(AND($C68="Goal",L$5&gt;=$F68,L$5&lt;=$F68+$G68-1),2,IF(AND($C68="Milestone",L$5&gt;=$F68,L$5&lt;=$F68+$G68-1),1,""))</f>
        <v/>
      </c>
      <c r="M67" s="37" t="str">
        <f ca="1">IF(AND($C68="Goal",M$5&gt;=$F68,M$5&lt;=$F68+$G68-1),2,IF(AND($C68="Milestone",M$5&gt;=$F68,M$5&lt;=$F68+$G68-1),1,""))</f>
        <v/>
      </c>
      <c r="N67" s="37" t="str">
        <f ca="1">IF(AND($C68="Goal",N$5&gt;=$F68,N$5&lt;=$F68+$G68-1),2,IF(AND($C68="Milestone",N$5&gt;=$F68,N$5&lt;=$F68+$G68-1),1,""))</f>
        <v/>
      </c>
      <c r="O67" s="37" t="str">
        <f ca="1">IF(AND($C68="Goal",O$5&gt;=$F68,O$5&lt;=$F68+$G68-1),2,IF(AND($C68="Milestone",O$5&gt;=$F68,O$5&lt;=$F68+$G68-1),1,""))</f>
        <v/>
      </c>
      <c r="P67" s="37" t="str">
        <f ca="1">IF(AND($C68="Goal",P$5&gt;=$F68,P$5&lt;=$F68+$G68-1),2,IF(AND($C68="Milestone",P$5&gt;=$F68,P$5&lt;=$F68+$G68-1),1,""))</f>
        <v/>
      </c>
      <c r="Q67" s="37" t="str">
        <f ca="1">IF(AND($C68="Goal",Q$5&gt;=$F68,Q$5&lt;=$F68+$G68-1),2,IF(AND($C68="Milestone",Q$5&gt;=$F68,Q$5&lt;=$F68+$G68-1),1,""))</f>
        <v/>
      </c>
      <c r="R67" s="37" t="str">
        <f ca="1">IF(AND($C68="Goal",R$5&gt;=$F68,R$5&lt;=$F68+$G68-1),2,IF(AND($C68="Milestone",R$5&gt;=$F68,R$5&lt;=$F68+$G68-1),1,""))</f>
        <v/>
      </c>
      <c r="S67" s="37" t="str">
        <f ca="1">IF(AND($C68="Goal",S$5&gt;=$F68,S$5&lt;=$F68+$G68-1),2,IF(AND($C68="Milestone",S$5&gt;=$F68,S$5&lt;=$F68+$G68-1),1,""))</f>
        <v/>
      </c>
      <c r="T67" s="37" t="str">
        <f ca="1">IF(AND($C68="Goal",T$5&gt;=$F68,T$5&lt;=$F68+$G68-1),2,IF(AND($C68="Milestone",T$5&gt;=$F68,T$5&lt;=$F68+$G68-1),1,""))</f>
        <v/>
      </c>
      <c r="U67" s="37" t="str">
        <f ca="1">IF(AND($C68="Goal",U$5&gt;=$F68,U$5&lt;=$F68+$G68-1),2,IF(AND($C68="Milestone",U$5&gt;=$F68,U$5&lt;=$F68+$G68-1),1,""))</f>
        <v/>
      </c>
      <c r="V67" s="37" t="str">
        <f ca="1">IF(AND($C68="Goal",V$5&gt;=$F68,V$5&lt;=$F68+$G68-1),2,IF(AND($C68="Milestone",V$5&gt;=$F68,V$5&lt;=$F68+$G68-1),1,""))</f>
        <v/>
      </c>
      <c r="W67" s="37" t="str">
        <f ca="1">IF(AND($C68="Goal",W$5&gt;=$F68,W$5&lt;=$F68+$G68-1),2,IF(AND($C68="Milestone",W$5&gt;=$F68,W$5&lt;=$F68+$G68-1),1,""))</f>
        <v/>
      </c>
      <c r="X67" s="37" t="str">
        <f ca="1">IF(AND($C68="Goal",X$5&gt;=$F68,X$5&lt;=$F68+$G68-1),2,IF(AND($C68="Milestone",X$5&gt;=$F68,X$5&lt;=$F68+$G68-1),1,""))</f>
        <v/>
      </c>
      <c r="Y67" s="37" t="str">
        <f ca="1">IF(AND($C68="Goal",Y$5&gt;=$F68,Y$5&lt;=$F68+$G68-1),2,IF(AND($C68="Milestone",Y$5&gt;=$F68,Y$5&lt;=$F68+$G68-1),1,""))</f>
        <v/>
      </c>
      <c r="Z67" s="37" t="str">
        <f ca="1">IF(AND($C68="Goal",Z$5&gt;=$F68,Z$5&lt;=$F68+$G68-1),2,IF(AND($C68="Milestone",Z$5&gt;=$F68,Z$5&lt;=$F68+$G68-1),1,""))</f>
        <v/>
      </c>
      <c r="AA67" s="37" t="str">
        <f ca="1">IF(AND($C68="Goal",AA$5&gt;=$F68,AA$5&lt;=$F68+$G68-1),2,IF(AND($C68="Milestone",AA$5&gt;=$F68,AA$5&lt;=$F68+$G68-1),1,""))</f>
        <v/>
      </c>
      <c r="AB67" s="37" t="str">
        <f ca="1">IF(AND($C68="Goal",AB$5&gt;=$F68,AB$5&lt;=$F68+$G68-1),2,IF(AND($C68="Milestone",AB$5&gt;=$F68,AB$5&lt;=$F68+$G68-1),1,""))</f>
        <v/>
      </c>
      <c r="AC67" s="37" t="str">
        <f ca="1">IF(AND($C68="Goal",AC$5&gt;=$F68,AC$5&lt;=$F68+$G68-1),2,IF(AND($C68="Milestone",AC$5&gt;=$F68,AC$5&lt;=$F68+$G68-1),1,""))</f>
        <v/>
      </c>
      <c r="AD67" s="37" t="str">
        <f ca="1">IF(AND($C68="Goal",AD$5&gt;=$F68,AD$5&lt;=$F68+$G68-1),2,IF(AND($C68="Milestone",AD$5&gt;=$F68,AD$5&lt;=$F68+$G68-1),1,""))</f>
        <v/>
      </c>
      <c r="AE67" s="37" t="str">
        <f ca="1">IF(AND($C68="Goal",AE$5&gt;=$F68,AE$5&lt;=$F68+$G68-1),2,IF(AND($C68="Milestone",AE$5&gt;=$F68,AE$5&lt;=$F68+$G68-1),1,""))</f>
        <v/>
      </c>
      <c r="AF67" s="37" t="str">
        <f ca="1">IF(AND($C68="Goal",AF$5&gt;=$F68,AF$5&lt;=$F68+$G68-1),2,IF(AND($C68="Milestone",AF$5&gt;=$F68,AF$5&lt;=$F68+$G68-1),1,""))</f>
        <v/>
      </c>
      <c r="AG67" s="37" t="str">
        <f ca="1">IF(AND($C68="Goal",AG$5&gt;=$F68,AG$5&lt;=$F68+$G68-1),2,IF(AND($C68="Milestone",AG$5&gt;=$F68,AG$5&lt;=$F68+$G68-1),1,""))</f>
        <v/>
      </c>
      <c r="AH67" s="37" t="str">
        <f ca="1">IF(AND($C68="Goal",AH$5&gt;=$F68,AH$5&lt;=$F68+$G68-1),2,IF(AND($C68="Milestone",AH$5&gt;=$F68,AH$5&lt;=$F68+$G68-1),1,""))</f>
        <v/>
      </c>
      <c r="AI67" s="37" t="str">
        <f ca="1">IF(AND($C68="Goal",AI$5&gt;=$F68,AI$5&lt;=$F68+$G68-1),2,IF(AND($C68="Milestone",AI$5&gt;=$F68,AI$5&lt;=$F68+$G68-1),1,""))</f>
        <v/>
      </c>
      <c r="AJ67" s="37" t="str">
        <f ca="1">IF(AND($C68="Goal",AJ$5&gt;=$F68,AJ$5&lt;=$F68+$G68-1),2,IF(AND($C68="Milestone",AJ$5&gt;=$F68,AJ$5&lt;=$F68+$G68-1),1,""))</f>
        <v/>
      </c>
      <c r="AK67" s="37" t="str">
        <f ca="1">IF(AND($C68="Goal",AK$5&gt;=$F68,AK$5&lt;=$F68+$G68-1),2,IF(AND($C68="Milestone",AK$5&gt;=$F68,AK$5&lt;=$F68+$G68-1),1,""))</f>
        <v/>
      </c>
      <c r="AL67" s="37">
        <f ca="1">IF(AND($C68="Goal",AL$5&gt;=$F68,AL$5&lt;=$F68+$G68-1),2,IF(AND($C68="Milestone",AL$5&gt;=$F68,AL$5&lt;=$F68+$G68-1),1,""))</f>
        <v>1</v>
      </c>
      <c r="AM67" s="37" t="str">
        <f ca="1">IF(AND($C68="Goal",AM$5&gt;=$F68,AM$5&lt;=$F68+$G68-1),2,IF(AND($C68="Milestone",AM$5&gt;=$F68,AM$5&lt;=$F68+$G68-1),1,""))</f>
        <v/>
      </c>
      <c r="AN67" s="37" t="str">
        <f ca="1">IF(AND($C68="Goal",AN$5&gt;=$F68,AN$5&lt;=$F68+$G68-1),2,IF(AND($C68="Milestone",AN$5&gt;=$F68,AN$5&lt;=$F68+$G68-1),1,""))</f>
        <v/>
      </c>
      <c r="AO67" s="37" t="str">
        <f ca="1">IF(AND($C68="Goal",AO$5&gt;=$F68,AO$5&lt;=$F68+$G68-1),2,IF(AND($C68="Milestone",AO$5&gt;=$F68,AO$5&lt;=$F68+$G68-1),1,""))</f>
        <v/>
      </c>
      <c r="AP67" s="37" t="str">
        <f ca="1">IF(AND($C68="Goal",AP$5&gt;=$F68,AP$5&lt;=$F68+$G68-1),2,IF(AND($C68="Milestone",AP$5&gt;=$F68,AP$5&lt;=$F68+$G68-1),1,""))</f>
        <v/>
      </c>
      <c r="AQ67" s="37" t="str">
        <f ca="1">IF(AND($C68="Goal",AQ$5&gt;=$F68,AQ$5&lt;=$F68+$G68-1),2,IF(AND($C68="Milestone",AQ$5&gt;=$F68,AQ$5&lt;=$F68+$G68-1),1,""))</f>
        <v/>
      </c>
      <c r="AR67" s="37" t="str">
        <f ca="1">IF(AND($C68="Goal",AR$5&gt;=$F68,AR$5&lt;=$F68+$G68-1),2,IF(AND($C68="Milestone",AR$5&gt;=$F68,AR$5&lt;=$F68+$G68-1),1,""))</f>
        <v/>
      </c>
      <c r="AS67" s="37" t="str">
        <f ca="1">IF(AND($C68="Goal",AS$5&gt;=$F68,AS$5&lt;=$F68+$G68-1),2,IF(AND($C68="Milestone",AS$5&gt;=$F68,AS$5&lt;=$F68+$G68-1),1,""))</f>
        <v/>
      </c>
      <c r="AT67" s="37" t="str">
        <f ca="1">IF(AND($C68="Goal",AT$5&gt;=$F68,AT$5&lt;=$F68+$G68-1),2,IF(AND($C68="Milestone",AT$5&gt;=$F68,AT$5&lt;=$F68+$G68-1),1,""))</f>
        <v/>
      </c>
      <c r="AU67" s="37" t="str">
        <f ca="1">IF(AND($C68="Goal",AU$5&gt;=$F68,AU$5&lt;=$F68+$G68-1),2,IF(AND($C68="Milestone",AU$5&gt;=$F68,AU$5&lt;=$F68+$G68-1),1,""))</f>
        <v/>
      </c>
      <c r="AV67" s="37" t="str">
        <f ca="1">IF(AND($C68="Goal",AV$5&gt;=$F68,AV$5&lt;=$F68+$G68-1),2,IF(AND($C68="Milestone",AV$5&gt;=$F68,AV$5&lt;=$F68+$G68-1),1,""))</f>
        <v/>
      </c>
      <c r="AW67" s="37" t="str">
        <f ca="1">IF(AND($C68="Goal",AW$5&gt;=$F68,AW$5&lt;=$F68+$G68-1),2,IF(AND($C68="Milestone",AW$5&gt;=$F68,AW$5&lt;=$F68+$G68-1),1,""))</f>
        <v/>
      </c>
      <c r="AX67" s="37" t="str">
        <f ca="1">IF(AND($C68="Goal",AX$5&gt;=$F68,AX$5&lt;=$F68+$G68-1),2,IF(AND($C68="Milestone",AX$5&gt;=$F68,AX$5&lt;=$F68+$G68-1),1,""))</f>
        <v/>
      </c>
      <c r="AY67" s="37" t="str">
        <f ca="1">IF(AND($C68="Goal",AY$5&gt;=$F68,AY$5&lt;=$F68+$G68-1),2,IF(AND($C68="Milestone",AY$5&gt;=$F68,AY$5&lt;=$F68+$G68-1),1,""))</f>
        <v/>
      </c>
      <c r="AZ67" s="37" t="str">
        <f ca="1">IF(AND($C68="Goal",AZ$5&gt;=$F68,AZ$5&lt;=$F68+$G68-1),2,IF(AND($C68="Milestone",AZ$5&gt;=$F68,AZ$5&lt;=$F68+$G68-1),1,""))</f>
        <v/>
      </c>
      <c r="BA67" s="37" t="str">
        <f ca="1">IF(AND($C68="Goal",BA$5&gt;=$F68,BA$5&lt;=$F68+$G68-1),2,IF(AND($C68="Milestone",BA$5&gt;=$F68,BA$5&lt;=$F68+$G68-1),1,""))</f>
        <v/>
      </c>
      <c r="BB67" s="37" t="str">
        <f ca="1">IF(AND($C68="Goal",BB$5&gt;=$F68,BB$5&lt;=$F68+$G68-1),2,IF(AND($C68="Milestone",BB$5&gt;=$F68,BB$5&lt;=$F68+$G68-1),1,""))</f>
        <v/>
      </c>
      <c r="BC67" s="37" t="str">
        <f ca="1">IF(AND($C68="Goal",BC$5&gt;=$F68,BC$5&lt;=$F68+$G68-1),2,IF(AND($C68="Milestone",BC$5&gt;=$F68,BC$5&lt;=$F68+$G68-1),1,""))</f>
        <v/>
      </c>
      <c r="BD67" s="37" t="str">
        <f ca="1">IF(AND($C68="Goal",BD$5&gt;=$F68,BD$5&lt;=$F68+$G68-1),2,IF(AND($C68="Milestone",BD$5&gt;=$F68,BD$5&lt;=$F68+$G68-1),1,""))</f>
        <v/>
      </c>
      <c r="BE67" s="37" t="str">
        <f ca="1">IF(AND($C68="Goal",BE$5&gt;=$F68,BE$5&lt;=$F68+$G68-1),2,IF(AND($C68="Milestone",BE$5&gt;=$F68,BE$5&lt;=$F68+$G68-1),1,""))</f>
        <v/>
      </c>
      <c r="BF67" s="37" t="str">
        <f ca="1">IF(AND($C68="Goal",BF$5&gt;=$F68,BF$5&lt;=$F68+$G68-1),2,IF(AND($C68="Milestone",BF$5&gt;=$F68,BF$5&lt;=$F68+$G68-1),1,""))</f>
        <v/>
      </c>
      <c r="BG67" s="37" t="str">
        <f ca="1">IF(AND($C68="Goal",BG$5&gt;=$F68,BG$5&lt;=$F68+$G68-1),2,IF(AND($C68="Milestone",BG$5&gt;=$F68,BG$5&lt;=$F68+$G68-1),1,""))</f>
        <v/>
      </c>
      <c r="BH67" s="37" t="str">
        <f ca="1">IF(AND($C68="Goal",BH$5&gt;=$F68,BH$5&lt;=$F68+$G68-1),2,IF(AND($C68="Milestone",BH$5&gt;=$F68,BH$5&lt;=$F68+$G68-1),1,""))</f>
        <v/>
      </c>
      <c r="BI67" s="37" t="str">
        <f ca="1">IF(AND($C68="Goal",BI$5&gt;=$F68,BI$5&lt;=$F68+$G68-1),2,IF(AND($C68="Milestone",BI$5&gt;=$F68,BI$5&lt;=$F68+$G68-1),1,""))</f>
        <v/>
      </c>
      <c r="BJ67" s="37" t="str">
        <f ca="1">IF(AND($C68="Goal",BJ$5&gt;=$F68,BJ$5&lt;=$F68+$G68-1),2,IF(AND($C68="Milestone",BJ$5&gt;=$F68,BJ$5&lt;=$F68+$G68-1),1,""))</f>
        <v/>
      </c>
      <c r="BK67" s="37" t="str">
        <f ca="1">IF(AND($C68="Goal",BK$5&gt;=$F68,BK$5&lt;=$F68+$G68-1),2,IF(AND($C68="Milestone",BK$5&gt;=$F68,BK$5&lt;=$F68+$G68-1),1,""))</f>
        <v/>
      </c>
      <c r="BL67" s="37" t="str">
        <f ca="1">IF(AND($C68="Goal",BL$5&gt;=$F68,BL$5&lt;=$F68+$G68-1),2,IF(AND($C68="Milestone",BL$5&gt;=$F68,BL$5&lt;=$F68+$G68-1),1,""))</f>
        <v/>
      </c>
    </row>
    <row r="68" spans="2:64" ht="30" customHeight="1" thickBot="1">
      <c r="B68" s="49" t="s">
        <v>40</v>
      </c>
      <c r="C68" s="33" t="s">
        <v>5</v>
      </c>
      <c r="D68" s="33" t="s">
        <v>54</v>
      </c>
      <c r="E68" s="30">
        <v>0</v>
      </c>
      <c r="F68" s="31">
        <v>44012</v>
      </c>
      <c r="G68" s="32">
        <v>1</v>
      </c>
      <c r="I68" s="36"/>
      <c r="J68" s="37" t="str">
        <f t="shared" ca="1" si="31"/>
        <v/>
      </c>
      <c r="K68" s="37" t="str">
        <f t="shared" ca="1" si="32"/>
        <v/>
      </c>
      <c r="L68" s="37" t="str">
        <f t="shared" ca="1" si="33"/>
        <v/>
      </c>
      <c r="M68" s="37" t="str">
        <f t="shared" ca="1" si="34"/>
        <v/>
      </c>
      <c r="N68" s="37" t="str">
        <f t="shared" ca="1" si="35"/>
        <v/>
      </c>
      <c r="O68" s="37" t="str">
        <f t="shared" ca="1" si="36"/>
        <v/>
      </c>
      <c r="P68" s="37" t="str">
        <f t="shared" ca="1" si="37"/>
        <v/>
      </c>
      <c r="Q68" s="37" t="str">
        <f t="shared" ca="1" si="38"/>
        <v/>
      </c>
      <c r="R68" s="37" t="str">
        <f t="shared" ca="1" si="39"/>
        <v/>
      </c>
      <c r="S68" s="37" t="str">
        <f t="shared" ca="1" si="40"/>
        <v/>
      </c>
      <c r="T68" s="37" t="str">
        <f t="shared" ca="1" si="41"/>
        <v/>
      </c>
      <c r="U68" s="37" t="str">
        <f t="shared" ca="1" si="42"/>
        <v/>
      </c>
      <c r="V68" s="37" t="str">
        <f t="shared" ca="1" si="43"/>
        <v/>
      </c>
      <c r="W68" s="37" t="str">
        <f t="shared" ca="1" si="44"/>
        <v/>
      </c>
      <c r="X68" s="37" t="str">
        <f t="shared" ca="1" si="45"/>
        <v/>
      </c>
      <c r="Y68" s="37" t="str">
        <f t="shared" ca="1" si="46"/>
        <v/>
      </c>
      <c r="Z68" s="37" t="str">
        <f t="shared" ca="1" si="47"/>
        <v/>
      </c>
      <c r="AA68" s="37" t="str">
        <f t="shared" ca="1" si="48"/>
        <v/>
      </c>
      <c r="AB68" s="37" t="str">
        <f t="shared" ca="1" si="49"/>
        <v/>
      </c>
      <c r="AC68" s="37" t="str">
        <f t="shared" ca="1" si="50"/>
        <v/>
      </c>
      <c r="AD68" s="37" t="str">
        <f t="shared" ca="1" si="51"/>
        <v/>
      </c>
      <c r="AE68" s="37" t="str">
        <f t="shared" ca="1" si="52"/>
        <v/>
      </c>
      <c r="AF68" s="37" t="str">
        <f t="shared" ca="1" si="53"/>
        <v/>
      </c>
      <c r="AG68" s="37" t="str">
        <f t="shared" ca="1" si="54"/>
        <v/>
      </c>
      <c r="AH68" s="37" t="str">
        <f t="shared" ca="1" si="55"/>
        <v/>
      </c>
      <c r="AI68" s="37" t="str">
        <f t="shared" ca="1" si="56"/>
        <v/>
      </c>
      <c r="AJ68" s="37" t="str">
        <f t="shared" ca="1" si="57"/>
        <v/>
      </c>
      <c r="AK68" s="37" t="str">
        <f t="shared" ca="1" si="58"/>
        <v/>
      </c>
      <c r="AL68" s="37" t="str">
        <f t="shared" ca="1" si="59"/>
        <v/>
      </c>
      <c r="AM68" s="37" t="str">
        <f t="shared" ca="1" si="60"/>
        <v/>
      </c>
      <c r="AN68" s="37" t="str">
        <f t="shared" ca="1" si="61"/>
        <v/>
      </c>
      <c r="AO68" s="37" t="str">
        <f t="shared" ca="1" si="62"/>
        <v/>
      </c>
      <c r="AP68" s="37" t="str">
        <f t="shared" ca="1" si="63"/>
        <v/>
      </c>
      <c r="AQ68" s="37" t="str">
        <f t="shared" ca="1" si="64"/>
        <v/>
      </c>
      <c r="AR68" s="37" t="str">
        <f t="shared" ca="1" si="65"/>
        <v/>
      </c>
      <c r="AS68" s="37" t="str">
        <f t="shared" ca="1" si="66"/>
        <v/>
      </c>
      <c r="AT68" s="37" t="str">
        <f t="shared" ca="1" si="67"/>
        <v/>
      </c>
      <c r="AU68" s="37" t="str">
        <f t="shared" ca="1" si="68"/>
        <v/>
      </c>
      <c r="AV68" s="37" t="str">
        <f t="shared" ca="1" si="69"/>
        <v/>
      </c>
      <c r="AW68" s="37" t="str">
        <f t="shared" ca="1" si="70"/>
        <v/>
      </c>
      <c r="AX68" s="37" t="str">
        <f t="shared" ca="1" si="71"/>
        <v/>
      </c>
      <c r="AY68" s="37" t="str">
        <f t="shared" ca="1" si="72"/>
        <v/>
      </c>
      <c r="AZ68" s="37" t="str">
        <f t="shared" ca="1" si="73"/>
        <v/>
      </c>
      <c r="BA68" s="37" t="str">
        <f t="shared" ca="1" si="74"/>
        <v/>
      </c>
      <c r="BB68" s="37" t="str">
        <f t="shared" ca="1" si="75"/>
        <v/>
      </c>
      <c r="BC68" s="37" t="str">
        <f t="shared" ca="1" si="76"/>
        <v/>
      </c>
      <c r="BD68" s="37" t="str">
        <f t="shared" ca="1" si="77"/>
        <v/>
      </c>
      <c r="BE68" s="37" t="str">
        <f t="shared" ca="1" si="78"/>
        <v/>
      </c>
      <c r="BF68" s="37" t="str">
        <f t="shared" ca="1" si="79"/>
        <v/>
      </c>
      <c r="BG68" s="37" t="str">
        <f t="shared" ca="1" si="80"/>
        <v/>
      </c>
      <c r="BH68" s="37" t="str">
        <f t="shared" ca="1" si="81"/>
        <v/>
      </c>
      <c r="BI68" s="37" t="str">
        <f t="shared" ca="1" si="82"/>
        <v/>
      </c>
      <c r="BJ68" s="37" t="str">
        <f t="shared" ca="1" si="83"/>
        <v/>
      </c>
      <c r="BK68" s="37" t="str">
        <f t="shared" ca="1" si="84"/>
        <v/>
      </c>
      <c r="BL68" s="37" t="str">
        <f t="shared" ca="1" si="85"/>
        <v/>
      </c>
    </row>
    <row r="69" spans="2:64" ht="30" customHeight="1">
      <c r="B69" s="49"/>
      <c r="C69" s="33"/>
      <c r="D69" s="33"/>
      <c r="E69" s="30"/>
      <c r="F69" s="31"/>
      <c r="G69" s="32"/>
      <c r="J69" s="37" t="str">
        <f t="shared" ca="1" si="31"/>
        <v/>
      </c>
      <c r="K69" s="37" t="str">
        <f t="shared" ca="1" si="32"/>
        <v/>
      </c>
      <c r="L69" s="37" t="str">
        <f t="shared" ca="1" si="33"/>
        <v/>
      </c>
      <c r="M69" s="37" t="str">
        <f t="shared" ca="1" si="34"/>
        <v/>
      </c>
      <c r="N69" s="37" t="str">
        <f t="shared" ca="1" si="35"/>
        <v/>
      </c>
      <c r="O69" s="37" t="str">
        <f t="shared" ca="1" si="36"/>
        <v/>
      </c>
      <c r="P69" s="37" t="str">
        <f t="shared" ca="1" si="37"/>
        <v/>
      </c>
      <c r="Q69" s="37" t="str">
        <f t="shared" ca="1" si="38"/>
        <v/>
      </c>
      <c r="R69" s="37" t="str">
        <f t="shared" ca="1" si="39"/>
        <v/>
      </c>
      <c r="S69" s="37" t="str">
        <f t="shared" ca="1" si="40"/>
        <v/>
      </c>
      <c r="T69" s="37" t="str">
        <f t="shared" ca="1" si="41"/>
        <v/>
      </c>
      <c r="U69" s="37" t="str">
        <f t="shared" ca="1" si="42"/>
        <v/>
      </c>
      <c r="V69" s="37" t="str">
        <f t="shared" ca="1" si="43"/>
        <v/>
      </c>
      <c r="W69" s="37" t="str">
        <f t="shared" ca="1" si="44"/>
        <v/>
      </c>
      <c r="X69" s="37" t="str">
        <f t="shared" ca="1" si="45"/>
        <v/>
      </c>
      <c r="Y69" s="37" t="str">
        <f t="shared" ca="1" si="46"/>
        <v/>
      </c>
      <c r="Z69" s="37" t="str">
        <f t="shared" ca="1" si="47"/>
        <v/>
      </c>
      <c r="AA69" s="37" t="str">
        <f t="shared" ca="1" si="48"/>
        <v/>
      </c>
      <c r="AB69" s="37" t="str">
        <f t="shared" ca="1" si="49"/>
        <v/>
      </c>
      <c r="AC69" s="37" t="str">
        <f t="shared" ca="1" si="50"/>
        <v/>
      </c>
      <c r="AD69" s="37" t="str">
        <f t="shared" ca="1" si="51"/>
        <v/>
      </c>
      <c r="AE69" s="37" t="str">
        <f t="shared" ca="1" si="52"/>
        <v/>
      </c>
      <c r="AF69" s="37" t="str">
        <f t="shared" ca="1" si="53"/>
        <v/>
      </c>
      <c r="AG69" s="37" t="str">
        <f t="shared" ca="1" si="54"/>
        <v/>
      </c>
      <c r="AH69" s="37" t="str">
        <f t="shared" ca="1" si="55"/>
        <v/>
      </c>
      <c r="AI69" s="37" t="str">
        <f t="shared" ca="1" si="56"/>
        <v/>
      </c>
      <c r="AJ69" s="37" t="str">
        <f t="shared" ca="1" si="57"/>
        <v/>
      </c>
      <c r="AK69" s="37" t="str">
        <f t="shared" ca="1" si="58"/>
        <v/>
      </c>
      <c r="AL69" s="37" t="str">
        <f t="shared" ca="1" si="59"/>
        <v/>
      </c>
      <c r="AM69" s="37" t="str">
        <f t="shared" ca="1" si="60"/>
        <v/>
      </c>
      <c r="AN69" s="37" t="str">
        <f t="shared" ca="1" si="61"/>
        <v/>
      </c>
      <c r="AO69" s="37" t="str">
        <f t="shared" ca="1" si="62"/>
        <v/>
      </c>
      <c r="AP69" s="37" t="str">
        <f t="shared" ca="1" si="63"/>
        <v/>
      </c>
      <c r="AQ69" s="37" t="str">
        <f t="shared" ca="1" si="64"/>
        <v/>
      </c>
      <c r="AR69" s="37" t="str">
        <f t="shared" ca="1" si="65"/>
        <v/>
      </c>
      <c r="AS69" s="37" t="str">
        <f t="shared" ca="1" si="66"/>
        <v/>
      </c>
      <c r="AT69" s="37" t="str">
        <f t="shared" ca="1" si="67"/>
        <v/>
      </c>
      <c r="AU69" s="37" t="str">
        <f t="shared" ca="1" si="68"/>
        <v/>
      </c>
      <c r="AV69" s="37" t="str">
        <f t="shared" ca="1" si="69"/>
        <v/>
      </c>
      <c r="AW69" s="37" t="str">
        <f t="shared" ca="1" si="70"/>
        <v/>
      </c>
      <c r="AX69" s="37" t="str">
        <f t="shared" ca="1" si="71"/>
        <v/>
      </c>
      <c r="AY69" s="37" t="str">
        <f t="shared" ca="1" si="72"/>
        <v/>
      </c>
      <c r="AZ69" s="37" t="str">
        <f t="shared" ca="1" si="73"/>
        <v/>
      </c>
      <c r="BA69" s="37" t="str">
        <f t="shared" ca="1" si="74"/>
        <v/>
      </c>
      <c r="BB69" s="37" t="str">
        <f t="shared" ca="1" si="75"/>
        <v/>
      </c>
      <c r="BC69" s="37" t="str">
        <f t="shared" ca="1" si="76"/>
        <v/>
      </c>
      <c r="BD69" s="37" t="str">
        <f t="shared" ca="1" si="77"/>
        <v/>
      </c>
      <c r="BE69" s="37" t="str">
        <f t="shared" ca="1" si="78"/>
        <v/>
      </c>
      <c r="BF69" s="37" t="str">
        <f t="shared" ca="1" si="79"/>
        <v/>
      </c>
      <c r="BG69" s="37" t="str">
        <f t="shared" ca="1" si="80"/>
        <v/>
      </c>
      <c r="BH69" s="37" t="str">
        <f t="shared" ca="1" si="81"/>
        <v/>
      </c>
      <c r="BI69" s="37" t="str">
        <f t="shared" ca="1" si="82"/>
        <v/>
      </c>
      <c r="BJ69" s="37" t="str">
        <f t="shared" ca="1" si="83"/>
        <v/>
      </c>
      <c r="BK69" s="37" t="str">
        <f t="shared" ca="1" si="84"/>
        <v/>
      </c>
      <c r="BL69" s="37" t="str">
        <f t="shared" ca="1" si="85"/>
        <v/>
      </c>
    </row>
    <row r="70" spans="2:64" ht="30" customHeight="1" thickBot="1">
      <c r="B70" s="49"/>
      <c r="C70" s="33"/>
      <c r="D70" s="33"/>
      <c r="E70" s="30"/>
      <c r="F70" s="31"/>
      <c r="G70" s="32"/>
      <c r="J70" s="36"/>
      <c r="K70" s="36"/>
      <c r="L70" s="36"/>
      <c r="M70" s="36"/>
      <c r="N70" s="36"/>
      <c r="O70" s="36"/>
      <c r="P70" s="36"/>
      <c r="Q70" s="36"/>
      <c r="R70" s="36"/>
      <c r="S70" s="36"/>
      <c r="T70" s="36"/>
      <c r="U70" s="36"/>
      <c r="V70" s="36"/>
      <c r="W70" s="36"/>
      <c r="X70" s="36"/>
      <c r="Y70" s="36"/>
      <c r="Z70" s="36"/>
      <c r="AA70" s="36"/>
      <c r="AB70" s="36"/>
      <c r="AC70" s="36"/>
      <c r="AD70" s="36"/>
      <c r="AE70" s="36"/>
      <c r="AF70" s="36"/>
      <c r="AG70" s="36"/>
      <c r="AH70" s="36"/>
      <c r="AI70" s="36"/>
      <c r="AJ70" s="36"/>
      <c r="AK70" s="36"/>
      <c r="AL70" s="36"/>
      <c r="AM70" s="36"/>
      <c r="AN70" s="36"/>
      <c r="AO70" s="36"/>
      <c r="AP70" s="36"/>
      <c r="AQ70" s="36"/>
      <c r="AR70" s="36"/>
      <c r="AS70" s="36"/>
      <c r="AT70" s="36"/>
      <c r="AU70" s="36"/>
      <c r="AV70" s="36"/>
      <c r="AW70" s="36"/>
      <c r="AX70" s="36"/>
      <c r="AY70" s="36"/>
      <c r="AZ70" s="36"/>
      <c r="BA70" s="36"/>
      <c r="BB70" s="36"/>
      <c r="BC70" s="36"/>
      <c r="BD70" s="36"/>
      <c r="BE70" s="36"/>
      <c r="BF70" s="36"/>
      <c r="BG70" s="36"/>
      <c r="BH70" s="36"/>
      <c r="BI70" s="36"/>
      <c r="BJ70" s="36"/>
      <c r="BK70" s="36"/>
      <c r="BL70" s="36"/>
    </row>
    <row r="71" spans="2:64" ht="30" customHeight="1">
      <c r="B71" s="56" t="s">
        <v>18</v>
      </c>
      <c r="C71" s="24"/>
      <c r="D71" s="24"/>
      <c r="E71" s="24"/>
      <c r="F71" s="40"/>
      <c r="G71" s="24"/>
    </row>
    <row r="72" spans="2:64" ht="30" customHeight="1">
      <c r="D72" s="5"/>
      <c r="G72" s="16"/>
    </row>
    <row r="73" spans="2:64" ht="30" customHeight="1">
      <c r="D73" s="6"/>
    </row>
  </sheetData>
  <mergeCells count="9">
    <mergeCell ref="X2:AA2"/>
    <mergeCell ref="AC2:AF2"/>
    <mergeCell ref="D3:E3"/>
    <mergeCell ref="D4:E4"/>
    <mergeCell ref="B5:H5"/>
    <mergeCell ref="F3:G3"/>
    <mergeCell ref="I2:L2"/>
    <mergeCell ref="N2:Q2"/>
    <mergeCell ref="S2:V2"/>
  </mergeCells>
  <phoneticPr fontId="24" type="noConversion"/>
  <conditionalFormatting sqref="E68:E70 E7:E65">
    <cfRule type="dataBar" priority="6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19 J20:BL24 J25:W26 AI25:BL26 Y25:AE26 I20:I68 J27:BL70">
    <cfRule type="expression" dxfId="188" priority="57">
      <formula>AND(TODAY()&gt;=I$5,TODAY()&lt;J$5)</formula>
    </cfRule>
  </conditionalFormatting>
  <conditionalFormatting sqref="I4:AM4">
    <cfRule type="expression" dxfId="187" priority="63">
      <formula>I$5&lt;=EOMONTH($I$5,0)</formula>
    </cfRule>
  </conditionalFormatting>
  <conditionalFormatting sqref="J4:BL4">
    <cfRule type="expression" dxfId="186" priority="59">
      <formula>AND(J$5&lt;=EOMONTH($I$5,2),J$5&gt;EOMONTH($I$5,0),J$5&gt;EOMONTH($I$5,1))</formula>
    </cfRule>
  </conditionalFormatting>
  <conditionalFormatting sqref="I4:BL4">
    <cfRule type="expression" dxfId="185" priority="58">
      <formula>AND(I$5&lt;=EOMONTH($I$5,1),I$5&gt;EOMONTH($I$5,0))</formula>
    </cfRule>
  </conditionalFormatting>
  <conditionalFormatting sqref="I8:BL19 I20 J20:BL21 J27:BL29">
    <cfRule type="expression" dxfId="184" priority="80" stopIfTrue="1">
      <formula>AND($C8="Low Risk",I$5&gt;=$F8,I$5&lt;=$F8+$G8-1)</formula>
    </cfRule>
    <cfRule type="expression" dxfId="183" priority="99" stopIfTrue="1">
      <formula>AND($C8="High Risk",I$5&gt;=$F8,I$5&lt;=$F8+$G8-1)</formula>
    </cfRule>
    <cfRule type="expression" dxfId="182" priority="117" stopIfTrue="1">
      <formula>AND($C8="On Track",I$5&gt;=$F8,I$5&lt;=$F8+$G8-1)</formula>
    </cfRule>
    <cfRule type="expression" dxfId="181" priority="118" stopIfTrue="1">
      <formula>AND($C8="Med Risk",I$5&gt;=$F8,I$5&lt;=$F8+$G8-1)</formula>
    </cfRule>
    <cfRule type="expression" dxfId="180" priority="119" stopIfTrue="1">
      <formula>AND(LEN($C8)=0,I$5&gt;=$F8,I$5&lt;=$F8+$G8-1)</formula>
    </cfRule>
  </conditionalFormatting>
  <conditionalFormatting sqref="I68 J70:BL70">
    <cfRule type="expression" dxfId="179" priority="127" stopIfTrue="1">
      <formula>AND(#REF!="Low Risk",I$5&gt;=#REF!,I$5&lt;=#REF!+#REF!-1)</formula>
    </cfRule>
    <cfRule type="expression" dxfId="178" priority="128" stopIfTrue="1">
      <formula>AND(#REF!="High Risk",I$5&gt;=#REF!,I$5&lt;=#REF!+#REF!-1)</formula>
    </cfRule>
    <cfRule type="expression" dxfId="177" priority="129" stopIfTrue="1">
      <formula>AND(#REF!="On Track",I$5&gt;=#REF!,I$5&lt;=#REF!+#REF!-1)</formula>
    </cfRule>
    <cfRule type="expression" dxfId="176" priority="130" stopIfTrue="1">
      <formula>AND(#REF!="Med Risk",I$5&gt;=#REF!,I$5&lt;=#REF!+#REF!-1)</formula>
    </cfRule>
    <cfRule type="expression" dxfId="175" priority="131" stopIfTrue="1">
      <formula>AND(LEN(#REF!)=0,I$5&gt;=#REF!,I$5&lt;=#REF!+#REF!-1)</formula>
    </cfRule>
  </conditionalFormatting>
  <conditionalFormatting sqref="E66">
    <cfRule type="dataBar" priority="50">
      <dataBar>
        <cfvo type="num" val="0"/>
        <cfvo type="num" val="1"/>
        <color theme="0" tint="-0.249977111117893"/>
      </dataBar>
      <extLst>
        <ext xmlns:x14="http://schemas.microsoft.com/office/spreadsheetml/2009/9/main" uri="{B025F937-C7B1-47D3-B67F-A62EFF666E3E}">
          <x14:id>{472010C4-7FB5-416C-8D02-D6C3E4F5F0A8}</x14:id>
        </ext>
      </extLst>
    </cfRule>
  </conditionalFormatting>
  <conditionalFormatting sqref="E67">
    <cfRule type="dataBar" priority="42">
      <dataBar>
        <cfvo type="num" val="0"/>
        <cfvo type="num" val="1"/>
        <color theme="0" tint="-0.249977111117893"/>
      </dataBar>
      <extLst>
        <ext xmlns:x14="http://schemas.microsoft.com/office/spreadsheetml/2009/9/main" uri="{B025F937-C7B1-47D3-B67F-A62EFF666E3E}">
          <x14:id>{6C517204-12FA-4DB9-9CD7-F3607D2B852E}</x14:id>
        </ext>
      </extLst>
    </cfRule>
  </conditionalFormatting>
  <conditionalFormatting sqref="I58:I67">
    <cfRule type="expression" dxfId="174" priority="183" stopIfTrue="1">
      <formula>AND($C61="Low Risk",I$5&gt;=$F61,I$5&lt;=$F61+$G61-1)</formula>
    </cfRule>
    <cfRule type="expression" dxfId="173" priority="184" stopIfTrue="1">
      <formula>AND($C61="High Risk",I$5&gt;=$F61,I$5&lt;=$F61+$G61-1)</formula>
    </cfRule>
    <cfRule type="expression" dxfId="172" priority="185" stopIfTrue="1">
      <formula>AND($C61="On Track",I$5&gt;=$F61,I$5&lt;=$F61+$G61-1)</formula>
    </cfRule>
    <cfRule type="expression" dxfId="171" priority="186" stopIfTrue="1">
      <formula>AND($C61="Med Risk",I$5&gt;=$F61,I$5&lt;=$F61+$G61-1)</formula>
    </cfRule>
    <cfRule type="expression" dxfId="170" priority="187" stopIfTrue="1">
      <formula>AND(LEN($C61)=0,I$5&gt;=$F61,I$5&lt;=$F61+$G61-1)</formula>
    </cfRule>
  </conditionalFormatting>
  <conditionalFormatting sqref="I21 J30:BL34">
    <cfRule type="expression" dxfId="169" priority="253" stopIfTrue="1">
      <formula>AND($C20="Low Risk",I$5&gt;=$F20,I$5&lt;=$F20+$G20-1)</formula>
    </cfRule>
    <cfRule type="expression" dxfId="168" priority="254" stopIfTrue="1">
      <formula>AND($C20="High Risk",I$5&gt;=$F20,I$5&lt;=$F20+$G20-1)</formula>
    </cfRule>
    <cfRule type="expression" dxfId="167" priority="255" stopIfTrue="1">
      <formula>AND($C20="On Track",I$5&gt;=$F20,I$5&lt;=$F20+$G20-1)</formula>
    </cfRule>
    <cfRule type="expression" dxfId="166" priority="256" stopIfTrue="1">
      <formula>AND($C20="Med Risk",I$5&gt;=$F20,I$5&lt;=$F20+$G20-1)</formula>
    </cfRule>
    <cfRule type="expression" dxfId="165" priority="257" stopIfTrue="1">
      <formula>AND(LEN($C20)=0,I$5&gt;=$F20,I$5&lt;=$F20+$G20-1)</formula>
    </cfRule>
  </conditionalFormatting>
  <conditionalFormatting sqref="I27">
    <cfRule type="expression" dxfId="164" priority="263" stopIfTrue="1">
      <formula>AND($C29="Low Risk",I$5&gt;=$F29,I$5&lt;=$F29+$G29-1)</formula>
    </cfRule>
    <cfRule type="expression" dxfId="163" priority="264" stopIfTrue="1">
      <formula>AND($C29="High Risk",I$5&gt;=$F29,I$5&lt;=$F29+$G29-1)</formula>
    </cfRule>
    <cfRule type="expression" dxfId="162" priority="265" stopIfTrue="1">
      <formula>AND($C29="On Track",I$5&gt;=$F29,I$5&lt;=$F29+$G29-1)</formula>
    </cfRule>
    <cfRule type="expression" dxfId="161" priority="266" stopIfTrue="1">
      <formula>AND($C29="Med Risk",I$5&gt;=$F29,I$5&lt;=$F29+$G29-1)</formula>
    </cfRule>
    <cfRule type="expression" dxfId="160" priority="267" stopIfTrue="1">
      <formula>AND(LEN($C29)=0,I$5&gt;=$F29,I$5&lt;=$F29+$G29-1)</formula>
    </cfRule>
  </conditionalFormatting>
  <conditionalFormatting sqref="J22:BL22 J35:BL37">
    <cfRule type="expression" dxfId="159" priority="277" stopIfTrue="1">
      <formula>AND($C20="Low Risk",J$5&gt;=$F20,J$5&lt;=$F20+$G20-1)</formula>
    </cfRule>
    <cfRule type="expression" dxfId="158" priority="278" stopIfTrue="1">
      <formula>AND($C20="High Risk",J$5&gt;=$F20,J$5&lt;=$F20+$G20-1)</formula>
    </cfRule>
    <cfRule type="expression" dxfId="157" priority="279" stopIfTrue="1">
      <formula>AND($C20="On Track",J$5&gt;=$F20,J$5&lt;=$F20+$G20-1)</formula>
    </cfRule>
    <cfRule type="expression" dxfId="156" priority="280" stopIfTrue="1">
      <formula>AND($C20="Med Risk",J$5&gt;=$F20,J$5&lt;=$F20+$G20-1)</formula>
    </cfRule>
    <cfRule type="expression" dxfId="155" priority="281" stopIfTrue="1">
      <formula>AND(LEN($C20)=0,J$5&gt;=$F20,J$5&lt;=$F20+$G20-1)</formula>
    </cfRule>
  </conditionalFormatting>
  <conditionalFormatting sqref="I28:I32 J38:BL38 J60:BL69">
    <cfRule type="expression" dxfId="154" priority="301" stopIfTrue="1">
      <formula>AND($C29="Low Risk",I$5&gt;=$F29,I$5&lt;=$F29+$G29-1)</formula>
    </cfRule>
    <cfRule type="expression" dxfId="153" priority="302" stopIfTrue="1">
      <formula>AND($C29="High Risk",I$5&gt;=$F29,I$5&lt;=$F29+$G29-1)</formula>
    </cfRule>
    <cfRule type="expression" dxfId="152" priority="303" stopIfTrue="1">
      <formula>AND($C29="On Track",I$5&gt;=$F29,I$5&lt;=$F29+$G29-1)</formula>
    </cfRule>
    <cfRule type="expression" dxfId="151" priority="304" stopIfTrue="1">
      <formula>AND($C29="Med Risk",I$5&gt;=$F29,I$5&lt;=$F29+$G29-1)</formula>
    </cfRule>
    <cfRule type="expression" dxfId="150" priority="305" stopIfTrue="1">
      <formula>AND(LEN($C29)=0,I$5&gt;=$F29,I$5&lt;=$F29+$G29-1)</formula>
    </cfRule>
  </conditionalFormatting>
  <conditionalFormatting sqref="J23:BL24 J25:W26 AI25:BL26 Y25:AE26">
    <cfRule type="expression" dxfId="149" priority="341" stopIfTrue="1">
      <formula>AND($C20="Low Risk",J$5&gt;=$F20,J$5&lt;=$F20+$G20-1)</formula>
    </cfRule>
    <cfRule type="expression" dxfId="148" priority="342" stopIfTrue="1">
      <formula>AND($C20="High Risk",J$5&gt;=$F20,J$5&lt;=$F20+$G20-1)</formula>
    </cfRule>
    <cfRule type="expression" dxfId="147" priority="343" stopIfTrue="1">
      <formula>AND($C20="On Track",J$5&gt;=$F20,J$5&lt;=$F20+$G20-1)</formula>
    </cfRule>
    <cfRule type="expression" dxfId="146" priority="344" stopIfTrue="1">
      <formula>AND($C20="Med Risk",J$5&gt;=$F20,J$5&lt;=$F20+$G20-1)</formula>
    </cfRule>
    <cfRule type="expression" dxfId="145" priority="345" stopIfTrue="1">
      <formula>AND(LEN($C20)=0,J$5&gt;=$F20,J$5&lt;=$F20+$G20-1)</formula>
    </cfRule>
  </conditionalFormatting>
  <conditionalFormatting sqref="X22">
    <cfRule type="expression" dxfId="144" priority="36" stopIfTrue="1">
      <formula>AND($C22="Low Risk",X$5&gt;=$F22,X$5&lt;=$F22+$G22-1)</formula>
    </cfRule>
    <cfRule type="expression" dxfId="143" priority="37" stopIfTrue="1">
      <formula>AND($C22="High Risk",X$5&gt;=$F22,X$5&lt;=$F22+$G22-1)</formula>
    </cfRule>
    <cfRule type="expression" dxfId="142" priority="38" stopIfTrue="1">
      <formula>AND($C22="On Track",X$5&gt;=$F22,X$5&lt;=$F22+$G22-1)</formula>
    </cfRule>
    <cfRule type="expression" dxfId="141" priority="39" stopIfTrue="1">
      <formula>AND($C22="Med Risk",X$5&gt;=$F22,X$5&lt;=$F22+$G22-1)</formula>
    </cfRule>
    <cfRule type="expression" dxfId="140" priority="40" stopIfTrue="1">
      <formula>AND(LEN($C22)=0,X$5&gt;=$F22,X$5&lt;=$F22+$G22-1)</formula>
    </cfRule>
  </conditionalFormatting>
  <conditionalFormatting sqref="X23">
    <cfRule type="expression" dxfId="139" priority="31" stopIfTrue="1">
      <formula>AND($C23="Low Risk",X$5&gt;=$F23,X$5&lt;=$F23+$G23-1)</formula>
    </cfRule>
    <cfRule type="expression" dxfId="138" priority="32" stopIfTrue="1">
      <formula>AND($C23="High Risk",X$5&gt;=$F23,X$5&lt;=$F23+$G23-1)</formula>
    </cfRule>
    <cfRule type="expression" dxfId="137" priority="33" stopIfTrue="1">
      <formula>AND($C23="On Track",X$5&gt;=$F23,X$5&lt;=$F23+$G23-1)</formula>
    </cfRule>
    <cfRule type="expression" dxfId="136" priority="34" stopIfTrue="1">
      <formula>AND($C23="Med Risk",X$5&gt;=$F23,X$5&lt;=$F23+$G23-1)</formula>
    </cfRule>
    <cfRule type="expression" dxfId="135" priority="35" stopIfTrue="1">
      <formula>AND(LEN($C23)=0,X$5&gt;=$F23,X$5&lt;=$F23+$G23-1)</formula>
    </cfRule>
  </conditionalFormatting>
  <conditionalFormatting sqref="Y23">
    <cfRule type="expression" dxfId="134" priority="26" stopIfTrue="1">
      <formula>AND($C23="Low Risk",Y$5&gt;=$F23,Y$5&lt;=$F23+$G23-1)</formula>
    </cfRule>
    <cfRule type="expression" dxfId="133" priority="27" stopIfTrue="1">
      <formula>AND($C23="High Risk",Y$5&gt;=$F23,Y$5&lt;=$F23+$G23-1)</formula>
    </cfRule>
    <cfRule type="expression" dxfId="132" priority="28" stopIfTrue="1">
      <formula>AND($C23="On Track",Y$5&gt;=$F23,Y$5&lt;=$F23+$G23-1)</formula>
    </cfRule>
    <cfRule type="expression" dxfId="131" priority="29" stopIfTrue="1">
      <formula>AND($C23="Med Risk",Y$5&gt;=$F23,Y$5&lt;=$F23+$G23-1)</formula>
    </cfRule>
    <cfRule type="expression" dxfId="130" priority="30" stopIfTrue="1">
      <formula>AND(LEN($C23)=0,Y$5&gt;=$F23,Y$5&lt;=$F23+$G23-1)</formula>
    </cfRule>
  </conditionalFormatting>
  <conditionalFormatting sqref="AH25:AH26">
    <cfRule type="expression" dxfId="129" priority="430">
      <formula>AND(TODAY()&gt;=X$5,TODAY()&lt;Y$5)</formula>
    </cfRule>
  </conditionalFormatting>
  <conditionalFormatting sqref="AH25:AH26">
    <cfRule type="expression" dxfId="128" priority="461" stopIfTrue="1">
      <formula>AND($C22="Low Risk",X$5&gt;=$F22,X$5&lt;=$F22+$G22-1)</formula>
    </cfRule>
    <cfRule type="expression" dxfId="127" priority="462" stopIfTrue="1">
      <formula>AND($C22="High Risk",X$5&gt;=$F22,X$5&lt;=$F22+$G22-1)</formula>
    </cfRule>
    <cfRule type="expression" dxfId="126" priority="463" stopIfTrue="1">
      <formula>AND($C22="On Track",X$5&gt;=$F22,X$5&lt;=$F22+$G22-1)</formula>
    </cfRule>
    <cfRule type="expression" dxfId="125" priority="464" stopIfTrue="1">
      <formula>AND($C22="Med Risk",X$5&gt;=$F22,X$5&lt;=$F22+$G22-1)</formula>
    </cfRule>
    <cfRule type="expression" dxfId="124" priority="465" stopIfTrue="1">
      <formula>AND(LEN($C22)=0,X$5&gt;=$F22,X$5&lt;=$F22+$G22-1)</formula>
    </cfRule>
  </conditionalFormatting>
  <conditionalFormatting sqref="AG25:AG26">
    <cfRule type="expression" dxfId="123" priority="14">
      <formula>AND(TODAY()&gt;=V$5,TODAY()&lt;W$5)</formula>
    </cfRule>
  </conditionalFormatting>
  <conditionalFormatting sqref="AG25:AG26">
    <cfRule type="expression" dxfId="122" priority="15" stopIfTrue="1">
      <formula>AND($C22="Low Risk",V$5&gt;=$F22,V$5&lt;=$F22+$G22-1)</formula>
    </cfRule>
    <cfRule type="expression" dxfId="121" priority="16" stopIfTrue="1">
      <formula>AND($C22="High Risk",V$5&gt;=$F22,V$5&lt;=$F22+$G22-1)</formula>
    </cfRule>
    <cfRule type="expression" dxfId="120" priority="17" stopIfTrue="1">
      <formula>AND($C22="On Track",V$5&gt;=$F22,V$5&lt;=$F22+$G22-1)</formula>
    </cfRule>
    <cfRule type="expression" dxfId="119" priority="18" stopIfTrue="1">
      <formula>AND($C22="Med Risk",V$5&gt;=$F22,V$5&lt;=$F22+$G22-1)</formula>
    </cfRule>
    <cfRule type="expression" dxfId="118" priority="19" stopIfTrue="1">
      <formula>AND(LEN($C22)=0,V$5&gt;=$F22,V$5&lt;=$F22+$G22-1)</formula>
    </cfRule>
  </conditionalFormatting>
  <conditionalFormatting sqref="AG25:AG26">
    <cfRule type="expression" dxfId="117" priority="467">
      <formula>AND(TODAY()&gt;=AF$5,TODAY()&lt;AG$5)</formula>
    </cfRule>
  </conditionalFormatting>
  <conditionalFormatting sqref="AG25:AG26">
    <cfRule type="expression" dxfId="116" priority="498" stopIfTrue="1">
      <formula>AND($C22="Low Risk",AF$5&gt;=$F22,AF$5&lt;=$F22+$G22-1)</formula>
    </cfRule>
    <cfRule type="expression" dxfId="115" priority="499" stopIfTrue="1">
      <formula>AND($C22="High Risk",AF$5&gt;=$F22,AF$5&lt;=$F22+$G22-1)</formula>
    </cfRule>
    <cfRule type="expression" dxfId="114" priority="500" stopIfTrue="1">
      <formula>AND($C22="On Track",AF$5&gt;=$F22,AF$5&lt;=$F22+$G22-1)</formula>
    </cfRule>
    <cfRule type="expression" dxfId="113" priority="501" stopIfTrue="1">
      <formula>AND($C22="Med Risk",AF$5&gt;=$F22,AF$5&lt;=$F22+$G22-1)</formula>
    </cfRule>
    <cfRule type="expression" dxfId="112" priority="502" stopIfTrue="1">
      <formula>AND(LEN($C22)=0,AF$5&gt;=$F22,AF$5&lt;=$F22+$G22-1)</formula>
    </cfRule>
  </conditionalFormatting>
  <conditionalFormatting sqref="AF25:AF26">
    <cfRule type="expression" dxfId="111" priority="1">
      <formula>AND(TODAY()&gt;=U$5,TODAY()&lt;V$5)</formula>
    </cfRule>
  </conditionalFormatting>
  <conditionalFormatting sqref="AF25:AF26">
    <cfRule type="expression" dxfId="110" priority="2" stopIfTrue="1">
      <formula>AND($C22="Low Risk",U$5&gt;=$F22,U$5&lt;=$F22+$G22-1)</formula>
    </cfRule>
    <cfRule type="expression" dxfId="109" priority="3" stopIfTrue="1">
      <formula>AND($C22="High Risk",U$5&gt;=$F22,U$5&lt;=$F22+$G22-1)</formula>
    </cfRule>
    <cfRule type="expression" dxfId="108" priority="4" stopIfTrue="1">
      <formula>AND($C22="On Track",U$5&gt;=$F22,U$5&lt;=$F22+$G22-1)</formula>
    </cfRule>
    <cfRule type="expression" dxfId="107" priority="5" stopIfTrue="1">
      <formula>AND($C22="Med Risk",U$5&gt;=$F22,U$5&lt;=$F22+$G22-1)</formula>
    </cfRule>
    <cfRule type="expression" dxfId="106" priority="6" stopIfTrue="1">
      <formula>AND(LEN($C22)=0,U$5&gt;=$F22,U$5&lt;=$F22+$G22-1)</formula>
    </cfRule>
  </conditionalFormatting>
  <conditionalFormatting sqref="AF25:AF26">
    <cfRule type="expression" dxfId="105" priority="8">
      <formula>AND(TODAY()&gt;=AE$5,TODAY()&lt;AF$5)</formula>
    </cfRule>
  </conditionalFormatting>
  <conditionalFormatting sqref="AF25:AF26">
    <cfRule type="expression" dxfId="104" priority="9" stopIfTrue="1">
      <formula>AND($C22="Low Risk",AE$5&gt;=$F22,AE$5&lt;=$F22+$G22-1)</formula>
    </cfRule>
    <cfRule type="expression" dxfId="103" priority="10" stopIfTrue="1">
      <formula>AND($C22="High Risk",AE$5&gt;=$F22,AE$5&lt;=$F22+$G22-1)</formula>
    </cfRule>
    <cfRule type="expression" dxfId="102" priority="11" stopIfTrue="1">
      <formula>AND($C22="On Track",AE$5&gt;=$F22,AE$5&lt;=$F22+$G22-1)</formula>
    </cfRule>
    <cfRule type="expression" dxfId="101" priority="12" stopIfTrue="1">
      <formula>AND($C22="Med Risk",AE$5&gt;=$F22,AE$5&lt;=$F22+$G22-1)</formula>
    </cfRule>
    <cfRule type="expression" dxfId="100" priority="13" stopIfTrue="1">
      <formula>AND(LEN($C22)=0,AE$5&gt;=$F22,AE$5&lt;=$F22+$G22-1)</formula>
    </cfRule>
  </conditionalFormatting>
  <conditionalFormatting sqref="J43:BL44">
    <cfRule type="expression" dxfId="99" priority="712" stopIfTrue="1">
      <formula>AND($C38="Low Risk",J$5&gt;=$F38,J$5&lt;=$F38+$G38-1)</formula>
    </cfRule>
    <cfRule type="expression" dxfId="98" priority="713" stopIfTrue="1">
      <formula>AND($C38="High Risk",J$5&gt;=$F38,J$5&lt;=$F38+$G38-1)</formula>
    </cfRule>
    <cfRule type="expression" dxfId="97" priority="714" stopIfTrue="1">
      <formula>AND($C38="On Track",J$5&gt;=$F38,J$5&lt;=$F38+$G38-1)</formula>
    </cfRule>
    <cfRule type="expression" dxfId="96" priority="715" stopIfTrue="1">
      <formula>AND($C38="Med Risk",J$5&gt;=$F38,J$5&lt;=$F38+$G38-1)</formula>
    </cfRule>
    <cfRule type="expression" dxfId="95" priority="716" stopIfTrue="1">
      <formula>AND(LEN($C38)=0,J$5&gt;=$F38,J$5&lt;=$F38+$G38-1)</formula>
    </cfRule>
  </conditionalFormatting>
  <conditionalFormatting sqref="I22:I26 J55:BL57">
    <cfRule type="expression" dxfId="94" priority="834" stopIfTrue="1">
      <formula>AND($C27="Low Risk",I$5&gt;=$F27,I$5&lt;=$F27+$G27-1)</formula>
    </cfRule>
    <cfRule type="expression" dxfId="93" priority="835" stopIfTrue="1">
      <formula>AND($C27="High Risk",I$5&gt;=$F27,I$5&lt;=$F27+$G27-1)</formula>
    </cfRule>
    <cfRule type="expression" dxfId="92" priority="836" stopIfTrue="1">
      <formula>AND($C27="On Track",I$5&gt;=$F27,I$5&lt;=$F27+$G27-1)</formula>
    </cfRule>
    <cfRule type="expression" dxfId="91" priority="837" stopIfTrue="1">
      <formula>AND($C27="Med Risk",I$5&gt;=$F27,I$5&lt;=$F27+$G27-1)</formula>
    </cfRule>
    <cfRule type="expression" dxfId="90" priority="838" stopIfTrue="1">
      <formula>AND(LEN($C27)=0,I$5&gt;=$F27,I$5&lt;=$F27+$G27-1)</formula>
    </cfRule>
  </conditionalFormatting>
  <conditionalFormatting sqref="J58:BL59">
    <cfRule type="expression" dxfId="89" priority="1186" stopIfTrue="1">
      <formula>AND($C62="Low Risk",J$5&gt;=$F62,J$5&lt;=$F62+$G62-1)</formula>
    </cfRule>
    <cfRule type="expression" dxfId="88" priority="1187" stopIfTrue="1">
      <formula>AND($C62="High Risk",J$5&gt;=$F62,J$5&lt;=$F62+$G62-1)</formula>
    </cfRule>
    <cfRule type="expression" dxfId="87" priority="1188" stopIfTrue="1">
      <formula>AND($C62="On Track",J$5&gt;=$F62,J$5&lt;=$F62+$G62-1)</formula>
    </cfRule>
    <cfRule type="expression" dxfId="86" priority="1189" stopIfTrue="1">
      <formula>AND($C62="Med Risk",J$5&gt;=$F62,J$5&lt;=$F62+$G62-1)</formula>
    </cfRule>
    <cfRule type="expression" dxfId="85" priority="1190" stopIfTrue="1">
      <formula>AND(LEN($C62)=0,J$5&gt;=$F62,J$5&lt;=$F62+$G62-1)</formula>
    </cfRule>
  </conditionalFormatting>
  <conditionalFormatting sqref="J39:BL40">
    <cfRule type="expression" dxfId="84" priority="1261" stopIfTrue="1">
      <formula>AND($C34="Low Risk",J$5&gt;=$F34,J$5&lt;=$F34+$G34-1)</formula>
    </cfRule>
    <cfRule type="expression" dxfId="83" priority="1262" stopIfTrue="1">
      <formula>AND($C34="High Risk",J$5&gt;=$F34,J$5&lt;=$F34+$G34-1)</formula>
    </cfRule>
    <cfRule type="expression" dxfId="82" priority="1263" stopIfTrue="1">
      <formula>AND($C34="On Track",J$5&gt;=$F34,J$5&lt;=$F34+$G34-1)</formula>
    </cfRule>
    <cfRule type="expression" dxfId="81" priority="1264" stopIfTrue="1">
      <formula>AND($C34="Med Risk",J$5&gt;=$F34,J$5&lt;=$F34+$G34-1)</formula>
    </cfRule>
    <cfRule type="expression" dxfId="80" priority="1265" stopIfTrue="1">
      <formula>AND(LEN($C34)=0,J$5&gt;=$F34,J$5&lt;=$F34+$G34-1)</formula>
    </cfRule>
  </conditionalFormatting>
  <conditionalFormatting sqref="J41:BL42">
    <cfRule type="expression" dxfId="79" priority="1266" stopIfTrue="1">
      <formula>AND($C34="Low Risk",J$5&gt;=$F34,J$5&lt;=$F34+$G34-1)</formula>
    </cfRule>
    <cfRule type="expression" dxfId="78" priority="1267" stopIfTrue="1">
      <formula>AND($C34="High Risk",J$5&gt;=$F34,J$5&lt;=$F34+$G34-1)</formula>
    </cfRule>
    <cfRule type="expression" dxfId="77" priority="1268" stopIfTrue="1">
      <formula>AND($C34="On Track",J$5&gt;=$F34,J$5&lt;=$F34+$G34-1)</formula>
    </cfRule>
    <cfRule type="expression" dxfId="76" priority="1269" stopIfTrue="1">
      <formula>AND($C34="Med Risk",J$5&gt;=$F34,J$5&lt;=$F34+$G34-1)</formula>
    </cfRule>
    <cfRule type="expression" dxfId="75" priority="1270" stopIfTrue="1">
      <formula>AND(LEN($C34)=0,J$5&gt;=$F34,J$5&lt;=$F34+$G34-1)</formula>
    </cfRule>
  </conditionalFormatting>
  <conditionalFormatting sqref="J38:BL38">
    <cfRule type="expression" dxfId="74" priority="1374" stopIfTrue="1">
      <formula>AND($C34="Low Risk",J$5&gt;=$F34,J$5&lt;=$F34+$G34-1)</formula>
    </cfRule>
    <cfRule type="expression" dxfId="73" priority="1375" stopIfTrue="1">
      <formula>AND($C34="High Risk",J$5&gt;=$F34,J$5&lt;=$F34+$G34-1)</formula>
    </cfRule>
    <cfRule type="expression" dxfId="72" priority="1376" stopIfTrue="1">
      <formula>AND($C34="On Track",J$5&gt;=$F34,J$5&lt;=$F34+$G34-1)</formula>
    </cfRule>
    <cfRule type="expression" dxfId="71" priority="1377" stopIfTrue="1">
      <formula>AND($C34="Med Risk",J$5&gt;=$F34,J$5&lt;=$F34+$G34-1)</formula>
    </cfRule>
    <cfRule type="expression" dxfId="70" priority="1378" stopIfTrue="1">
      <formula>AND(LEN($C34)=0,J$5&gt;=$F34,J$5&lt;=$F34+$G34-1)</formula>
    </cfRule>
  </conditionalFormatting>
  <conditionalFormatting sqref="J53:BL53 I53:I57">
    <cfRule type="expression" dxfId="69" priority="1751" stopIfTrue="1">
      <formula>AND($C60="Low Risk",I$5&gt;=$F60,I$5&lt;=$F60+$G60-1)</formula>
    </cfRule>
    <cfRule type="expression" dxfId="68" priority="1752" stopIfTrue="1">
      <formula>AND($C60="High Risk",I$5&gt;=$F60,I$5&lt;=$F60+$G60-1)</formula>
    </cfRule>
    <cfRule type="expression" dxfId="67" priority="1753" stopIfTrue="1">
      <formula>AND($C60="On Track",I$5&gt;=$F60,I$5&lt;=$F60+$G60-1)</formula>
    </cfRule>
    <cfRule type="expression" dxfId="66" priority="1754" stopIfTrue="1">
      <formula>AND($C60="Med Risk",I$5&gt;=$F60,I$5&lt;=$F60+$G60-1)</formula>
    </cfRule>
    <cfRule type="expression" dxfId="65" priority="1755" stopIfTrue="1">
      <formula>AND(LEN($C60)=0,I$5&gt;=$F60,I$5&lt;=$F60+$G60-1)</formula>
    </cfRule>
  </conditionalFormatting>
  <conditionalFormatting sqref="J52:BL52">
    <cfRule type="expression" dxfId="64" priority="2155" stopIfTrue="1">
      <formula>AND($C62="Low Risk",J$5&gt;=$F62,J$5&lt;=$F62+$G62-1)</formula>
    </cfRule>
    <cfRule type="expression" dxfId="63" priority="2156" stopIfTrue="1">
      <formula>AND($C62="High Risk",J$5&gt;=$F62,J$5&lt;=$F62+$G62-1)</formula>
    </cfRule>
    <cfRule type="expression" dxfId="62" priority="2157" stopIfTrue="1">
      <formula>AND($C62="On Track",J$5&gt;=$F62,J$5&lt;=$F62+$G62-1)</formula>
    </cfRule>
    <cfRule type="expression" dxfId="61" priority="2158" stopIfTrue="1">
      <formula>AND($C62="Med Risk",J$5&gt;=$F62,J$5&lt;=$F62+$G62-1)</formula>
    </cfRule>
    <cfRule type="expression" dxfId="60" priority="2159" stopIfTrue="1">
      <formula>AND(LEN($C62)=0,J$5&gt;=$F62,J$5&lt;=$F62+$G62-1)</formula>
    </cfRule>
  </conditionalFormatting>
  <conditionalFormatting sqref="I34">
    <cfRule type="expression" dxfId="59" priority="2215" stopIfTrue="1">
      <formula>AND($C58="Low Risk",I$5&gt;=$F58,I$5&lt;=$F58+$G58-1)</formula>
    </cfRule>
    <cfRule type="expression" dxfId="58" priority="2216" stopIfTrue="1">
      <formula>AND($C58="High Risk",I$5&gt;=$F58,I$5&lt;=$F58+$G58-1)</formula>
    </cfRule>
    <cfRule type="expression" dxfId="57" priority="2217" stopIfTrue="1">
      <formula>AND($C58="On Track",I$5&gt;=$F58,I$5&lt;=$F58+$G58-1)</formula>
    </cfRule>
    <cfRule type="expression" dxfId="56" priority="2218" stopIfTrue="1">
      <formula>AND($C58="Med Risk",I$5&gt;=$F58,I$5&lt;=$F58+$G58-1)</formula>
    </cfRule>
    <cfRule type="expression" dxfId="55" priority="2219" stopIfTrue="1">
      <formula>AND(LEN($C58)=0,I$5&gt;=$F58,I$5&lt;=$F58+$G58-1)</formula>
    </cfRule>
  </conditionalFormatting>
  <conditionalFormatting sqref="I33 I39:I40">
    <cfRule type="expression" dxfId="54" priority="2220" stopIfTrue="1">
      <formula>AND($C53="Low Risk",I$5&gt;=$F53,I$5&lt;=$F53+$G53-1)</formula>
    </cfRule>
    <cfRule type="expression" dxfId="53" priority="2221" stopIfTrue="1">
      <formula>AND($C53="High Risk",I$5&gt;=$F53,I$5&lt;=$F53+$G53-1)</formula>
    </cfRule>
    <cfRule type="expression" dxfId="52" priority="2222" stopIfTrue="1">
      <formula>AND($C53="On Track",I$5&gt;=$F53,I$5&lt;=$F53+$G53-1)</formula>
    </cfRule>
    <cfRule type="expression" dxfId="51" priority="2223" stopIfTrue="1">
      <formula>AND($C53="Med Risk",I$5&gt;=$F53,I$5&lt;=$F53+$G53-1)</formula>
    </cfRule>
    <cfRule type="expression" dxfId="50" priority="2224" stopIfTrue="1">
      <formula>AND(LEN($C53)=0,I$5&gt;=$F53,I$5&lt;=$F53+$G53-1)</formula>
    </cfRule>
  </conditionalFormatting>
  <conditionalFormatting sqref="J36:BL36">
    <cfRule type="expression" dxfId="49" priority="2296" stopIfTrue="1">
      <formula>AND($C53="Low Risk",J$5&gt;=$F53,J$5&lt;=$F53+$G53-1)</formula>
    </cfRule>
    <cfRule type="expression" dxfId="48" priority="2297" stopIfTrue="1">
      <formula>AND($C53="High Risk",J$5&gt;=$F53,J$5&lt;=$F53+$G53-1)</formula>
    </cfRule>
    <cfRule type="expression" dxfId="47" priority="2298" stopIfTrue="1">
      <formula>AND($C53="On Track",J$5&gt;=$F53,J$5&lt;=$F53+$G53-1)</formula>
    </cfRule>
    <cfRule type="expression" dxfId="46" priority="2299" stopIfTrue="1">
      <formula>AND($C53="Med Risk",J$5&gt;=$F53,J$5&lt;=$F53+$G53-1)</formula>
    </cfRule>
    <cfRule type="expression" dxfId="45" priority="2300" stopIfTrue="1">
      <formula>AND(LEN($C53)=0,J$5&gt;=$F53,J$5&lt;=$F53+$G53-1)</formula>
    </cfRule>
  </conditionalFormatting>
  <conditionalFormatting sqref="I52 J51:BL51">
    <cfRule type="expression" dxfId="44" priority="2379" stopIfTrue="1">
      <formula>AND($C62="Low Risk",I$5&gt;=$F62,I$5&lt;=$F62+$G62-1)</formula>
    </cfRule>
    <cfRule type="expression" dxfId="43" priority="2380" stopIfTrue="1">
      <formula>AND($C62="High Risk",I$5&gt;=$F62,I$5&lt;=$F62+$G62-1)</formula>
    </cfRule>
    <cfRule type="expression" dxfId="42" priority="2381" stopIfTrue="1">
      <formula>AND($C62="On Track",I$5&gt;=$F62,I$5&lt;=$F62+$G62-1)</formula>
    </cfRule>
    <cfRule type="expression" dxfId="41" priority="2382" stopIfTrue="1">
      <formula>AND($C62="Med Risk",I$5&gt;=$F62,I$5&lt;=$F62+$G62-1)</formula>
    </cfRule>
    <cfRule type="expression" dxfId="40" priority="2383" stopIfTrue="1">
      <formula>AND(LEN($C62)=0,I$5&gt;=$F62,I$5&lt;=$F62+$G62-1)</formula>
    </cfRule>
  </conditionalFormatting>
  <conditionalFormatting sqref="I51 J47:BL50">
    <cfRule type="expression" dxfId="39" priority="2471" stopIfTrue="1">
      <formula>AND($C59="Low Risk",I$5&gt;=$F59,I$5&lt;=$F59+$G59-1)</formula>
    </cfRule>
    <cfRule type="expression" dxfId="38" priority="2472" stopIfTrue="1">
      <formula>AND($C59="High Risk",I$5&gt;=$F59,I$5&lt;=$F59+$G59-1)</formula>
    </cfRule>
    <cfRule type="expression" dxfId="37" priority="2473" stopIfTrue="1">
      <formula>AND($C59="On Track",I$5&gt;=$F59,I$5&lt;=$F59+$G59-1)</formula>
    </cfRule>
    <cfRule type="expression" dxfId="36" priority="2474" stopIfTrue="1">
      <formula>AND($C59="Med Risk",I$5&gt;=$F59,I$5&lt;=$F59+$G59-1)</formula>
    </cfRule>
    <cfRule type="expression" dxfId="35" priority="2475" stopIfTrue="1">
      <formula>AND(LEN($C59)=0,I$5&gt;=$F59,I$5&lt;=$F59+$G59-1)</formula>
    </cfRule>
  </conditionalFormatting>
  <conditionalFormatting sqref="I47:I50">
    <cfRule type="expression" dxfId="34" priority="2622" stopIfTrue="1">
      <formula>AND($C60="Low Risk",I$5&gt;=$F60,I$5&lt;=$F60+$G60-1)</formula>
    </cfRule>
    <cfRule type="expression" dxfId="33" priority="2623" stopIfTrue="1">
      <formula>AND($C60="High Risk",I$5&gt;=$F60,I$5&lt;=$F60+$G60-1)</formula>
    </cfRule>
    <cfRule type="expression" dxfId="32" priority="2624" stopIfTrue="1">
      <formula>AND($C60="On Track",I$5&gt;=$F60,I$5&lt;=$F60+$G60-1)</formula>
    </cfRule>
    <cfRule type="expression" dxfId="31" priority="2625" stopIfTrue="1">
      <formula>AND($C60="Med Risk",I$5&gt;=$F60,I$5&lt;=$F60+$G60-1)</formula>
    </cfRule>
    <cfRule type="expression" dxfId="30" priority="2626" stopIfTrue="1">
      <formula>AND(LEN($C60)=0,I$5&gt;=$F60,I$5&lt;=$F60+$G60-1)</formula>
    </cfRule>
  </conditionalFormatting>
  <conditionalFormatting sqref="J54:BL54">
    <cfRule type="expression" dxfId="29" priority="2652" stopIfTrue="1">
      <formula>AND($C60="Low Risk",J$5&gt;=$F60,J$5&lt;=$F60+$G60-1)</formula>
    </cfRule>
    <cfRule type="expression" dxfId="28" priority="2653" stopIfTrue="1">
      <formula>AND($C60="High Risk",J$5&gt;=$F60,J$5&lt;=$F60+$G60-1)</formula>
    </cfRule>
    <cfRule type="expression" dxfId="27" priority="2654" stopIfTrue="1">
      <formula>AND($C60="On Track",J$5&gt;=$F60,J$5&lt;=$F60+$G60-1)</formula>
    </cfRule>
    <cfRule type="expression" dxfId="26" priority="2655" stopIfTrue="1">
      <formula>AND($C60="Med Risk",J$5&gt;=$F60,J$5&lt;=$F60+$G60-1)</formula>
    </cfRule>
    <cfRule type="expression" dxfId="25" priority="2656" stopIfTrue="1">
      <formula>AND(LEN($C60)=0,J$5&gt;=$F60,J$5&lt;=$F60+$G60-1)</formula>
    </cfRule>
  </conditionalFormatting>
  <conditionalFormatting sqref="J37:BL37">
    <cfRule type="expression" dxfId="24" priority="2672" stopIfTrue="1">
      <formula>AND($C58="Low Risk",J$5&gt;=$F58,J$5&lt;=$F58+$G58-1)</formula>
    </cfRule>
    <cfRule type="expression" dxfId="23" priority="2673" stopIfTrue="1">
      <formula>AND($C58="High Risk",J$5&gt;=$F58,J$5&lt;=$F58+$G58-1)</formula>
    </cfRule>
    <cfRule type="expression" dxfId="22" priority="2674" stopIfTrue="1">
      <formula>AND($C58="On Track",J$5&gt;=$F58,J$5&lt;=$F58+$G58-1)</formula>
    </cfRule>
    <cfRule type="expression" dxfId="21" priority="2675" stopIfTrue="1">
      <formula>AND($C58="Med Risk",J$5&gt;=$F58,J$5&lt;=$F58+$G58-1)</formula>
    </cfRule>
    <cfRule type="expression" dxfId="20" priority="2676" stopIfTrue="1">
      <formula>AND(LEN($C58)=0,J$5&gt;=$F58,J$5&lt;=$F58+$G58-1)</formula>
    </cfRule>
  </conditionalFormatting>
  <conditionalFormatting sqref="I41:I44">
    <cfRule type="expression" dxfId="19" priority="2677" stopIfTrue="1">
      <formula>AND($C59="Low Risk",I$5&gt;=$F59,I$5&lt;=$F59+$G59-1)</formula>
    </cfRule>
    <cfRule type="expression" dxfId="18" priority="2678" stopIfTrue="1">
      <formula>AND($C59="High Risk",I$5&gt;=$F59,I$5&lt;=$F59+$G59-1)</formula>
    </cfRule>
    <cfRule type="expression" dxfId="17" priority="2679" stopIfTrue="1">
      <formula>AND($C59="On Track",I$5&gt;=$F59,I$5&lt;=$F59+$G59-1)</formula>
    </cfRule>
    <cfRule type="expression" dxfId="16" priority="2680" stopIfTrue="1">
      <formula>AND($C59="Med Risk",I$5&gt;=$F59,I$5&lt;=$F59+$G59-1)</formula>
    </cfRule>
    <cfRule type="expression" dxfId="15" priority="2681" stopIfTrue="1">
      <formula>AND(LEN($C59)=0,I$5&gt;=$F59,I$5&lt;=$F59+$G59-1)</formula>
    </cfRule>
  </conditionalFormatting>
  <conditionalFormatting sqref="J45:BL46">
    <cfRule type="expression" dxfId="14" priority="2708" stopIfTrue="1">
      <formula>AND($C59="Low Risk",J$5&gt;=$F59,J$5&lt;=$F59+$G59-1)</formula>
    </cfRule>
    <cfRule type="expression" dxfId="13" priority="2709" stopIfTrue="1">
      <formula>AND($C59="High Risk",J$5&gt;=$F59,J$5&lt;=$F59+$G59-1)</formula>
    </cfRule>
    <cfRule type="expression" dxfId="12" priority="2710" stopIfTrue="1">
      <formula>AND($C59="On Track",J$5&gt;=$F59,J$5&lt;=$F59+$G59-1)</formula>
    </cfRule>
    <cfRule type="expression" dxfId="11" priority="2711" stopIfTrue="1">
      <formula>AND($C59="Med Risk",J$5&gt;=$F59,J$5&lt;=$F59+$G59-1)</formula>
    </cfRule>
    <cfRule type="expression" dxfId="10" priority="2712" stopIfTrue="1">
      <formula>AND(LEN($C59)=0,J$5&gt;=$F59,J$5&lt;=$F59+$G59-1)</formula>
    </cfRule>
  </conditionalFormatting>
  <conditionalFormatting sqref="I35:I38">
    <cfRule type="expression" dxfId="9" priority="2713" stopIfTrue="1">
      <formula>AND($C58="Low Risk",I$5&gt;=$F58,I$5&lt;=$F58+$G58-1)</formula>
    </cfRule>
    <cfRule type="expression" dxfId="8" priority="2714" stopIfTrue="1">
      <formula>AND($C58="High Risk",I$5&gt;=$F58,I$5&lt;=$F58+$G58-1)</formula>
    </cfRule>
    <cfRule type="expression" dxfId="7" priority="2715" stopIfTrue="1">
      <formula>AND($C58="On Track",I$5&gt;=$F58,I$5&lt;=$F58+$G58-1)</formula>
    </cfRule>
    <cfRule type="expression" dxfId="6" priority="2716" stopIfTrue="1">
      <formula>AND($C58="Med Risk",I$5&gt;=$F58,I$5&lt;=$F58+$G58-1)</formula>
    </cfRule>
    <cfRule type="expression" dxfId="5" priority="2717" stopIfTrue="1">
      <formula>AND(LEN($C58)=0,I$5&gt;=$F58,I$5&lt;=$F58+$G58-1)</formula>
    </cfRule>
  </conditionalFormatting>
  <conditionalFormatting sqref="I45:I46">
    <cfRule type="expression" dxfId="4" priority="2723" stopIfTrue="1">
      <formula>AND($C61="Low Risk",I$5&gt;=$F61,I$5&lt;=$F61+$G61-1)</formula>
    </cfRule>
    <cfRule type="expression" dxfId="3" priority="2724" stopIfTrue="1">
      <formula>AND($C61="High Risk",I$5&gt;=$F61,I$5&lt;=$F61+$G61-1)</formula>
    </cfRule>
    <cfRule type="expression" dxfId="2" priority="2725" stopIfTrue="1">
      <formula>AND($C61="On Track",I$5&gt;=$F61,I$5&lt;=$F61+$G61-1)</formula>
    </cfRule>
    <cfRule type="expression" dxfId="1" priority="2726" stopIfTrue="1">
      <formula>AND($C61="Med Risk",I$5&gt;=$F61,I$5&lt;=$F61+$G61-1)</formula>
    </cfRule>
    <cfRule type="expression" dxfId="0" priority="2727" stopIfTrue="1">
      <formula>AND(LEN($C61)=0,I$5&gt;=$F61,I$5&lt;=$F61+$G61-1)</formula>
    </cfRule>
  </conditionalFormatting>
  <dataValidations count="3">
    <dataValidation type="whole" operator="greaterThanOrEqual" allowBlank="1" showInputMessage="1" promptTitle="Scrolling Increment" prompt="Changing this number will scroll the Gantt Chart view." sqref="F4" xr:uid="{00000000-0002-0000-0000-000000000000}">
      <formula1>0</formula1>
    </dataValidation>
    <dataValidation type="list" allowBlank="1" showInputMessage="1" showErrorMessage="1" sqref="C8 C10:C70" xr:uid="{5196C805-6432-41E6-873E-6E411B98A976}">
      <formula1>"Goal,Milestone,On Track, Low Risk, Med Risk, High Risk"</formula1>
    </dataValidation>
    <dataValidation type="list" allowBlank="1" showInputMessage="1" sqref="C9" xr:uid="{77D76407-42C8-4F92-8CBE-1B847121E7CF}">
      <formula1>"Goal,Milestone,On Track, Low Risk, Med Risk, High Risk"</formula1>
    </dataValidation>
  </dataValidations>
  <printOptions horizontalCentered="1"/>
  <pageMargins left="0.25" right="0.25" top="0.5" bottom="0.5" header="0.3" footer="0.3"/>
  <pageSetup scale="45" fitToHeight="0" orientation="landscape" r:id="rId1"/>
  <headerFooter differentFirst="1" scaleWithDoc="0">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6149" r:id="rId4" name="Scroll Bar 5">
              <controlPr defaultSize="0" autoPict="0" altText="Scroll bar to scroll through the Ghantt project timeline.">
                <anchor moveWithCells="1">
                  <from>
                    <xdr:col>8</xdr:col>
                    <xdr:colOff>25400</xdr:colOff>
                    <xdr:row>5</xdr:row>
                    <xdr:rowOff>63500</xdr:rowOff>
                  </from>
                  <to>
                    <xdr:col>63</xdr:col>
                    <xdr:colOff>228600</xdr:colOff>
                    <xdr:row>5</xdr:row>
                    <xdr:rowOff>241300</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E68:E70 E7:E65</xm:sqref>
        </x14:conditionalFormatting>
        <x14:conditionalFormatting xmlns:xm="http://schemas.microsoft.com/office/excel/2006/main">
          <x14:cfRule type="dataBar" id="{472010C4-7FB5-416C-8D02-D6C3E4F5F0A8}">
            <x14:dataBar minLength="0" maxLength="100" gradient="0">
              <x14:cfvo type="num">
                <xm:f>0</xm:f>
              </x14:cfvo>
              <x14:cfvo type="num">
                <xm:f>1</xm:f>
              </x14:cfvo>
              <x14:negativeFillColor rgb="FFFF0000"/>
              <x14:axisColor rgb="FF000000"/>
            </x14:dataBar>
          </x14:cfRule>
          <xm:sqref>E66</xm:sqref>
        </x14:conditionalFormatting>
        <x14:conditionalFormatting xmlns:xm="http://schemas.microsoft.com/office/excel/2006/main">
          <x14:cfRule type="dataBar" id="{6C517204-12FA-4DB9-9CD7-F3607D2B852E}">
            <x14:dataBar minLength="0" maxLength="100" gradient="0">
              <x14:cfvo type="num">
                <xm:f>0</xm:f>
              </x14:cfvo>
              <x14:cfvo type="num">
                <xm:f>1</xm:f>
              </x14:cfvo>
              <x14:negativeFillColor rgb="FFFF0000"/>
              <x14:axisColor rgb="FF000000"/>
            </x14:dataBar>
          </x14:cfRule>
          <xm:sqref>E67</xm:sqref>
        </x14:conditionalFormatting>
        <x14:conditionalFormatting xmlns:xm="http://schemas.microsoft.com/office/excel/2006/main">
          <x14:cfRule type="iconSet" priority="126"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I68 J70:BL70</xm:sqref>
        </x14:conditionalFormatting>
        <x14:conditionalFormatting xmlns:xm="http://schemas.microsoft.com/office/excel/2006/main">
          <x14:cfRule type="iconSet" priority="161"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I65:I67 J67:BL69 I8:BL19 I20:I62 J20:BL24 J27:BL64 J25:W26 Y25:AE26 AG25:BL26</xm:sqref>
        </x14:conditionalFormatting>
        <x14:conditionalFormatting xmlns:xm="http://schemas.microsoft.com/office/excel/2006/main">
          <x14:cfRule type="iconSet" priority="56" id="{DE05B366-AD41-4E05-B480-F396DE8AD3D4}">
            <x14:iconSet iconSet="3Stars" showValue="0" custom="1">
              <x14:cfvo type="percent">
                <xm:f>0</xm:f>
              </x14:cfvo>
              <x14:cfvo type="num">
                <xm:f>1</xm:f>
              </x14:cfvo>
              <x14:cfvo type="num">
                <xm:f>2</xm:f>
              </x14:cfvo>
              <x14:cfIcon iconSet="NoIcons" iconId="0"/>
              <x14:cfIcon iconSet="3Flags" iconId="1"/>
              <x14:cfIcon iconSet="3Signs" iconId="0"/>
            </x14:iconSet>
          </x14:cfRule>
          <xm:sqref>I63 J65:BL65</xm:sqref>
        </x14:conditionalFormatting>
        <x14:conditionalFormatting xmlns:xm="http://schemas.microsoft.com/office/excel/2006/main">
          <x14:cfRule type="iconSet" priority="48" id="{3EB0BB47-E188-4716-B47F-ADBD4EA21EBD}">
            <x14:iconSet iconSet="3Stars" showValue="0" custom="1">
              <x14:cfvo type="percent">
                <xm:f>0</xm:f>
              </x14:cfvo>
              <x14:cfvo type="num">
                <xm:f>1</xm:f>
              </x14:cfvo>
              <x14:cfvo type="num">
                <xm:f>2</xm:f>
              </x14:cfvo>
              <x14:cfIcon iconSet="NoIcons" iconId="0"/>
              <x14:cfIcon iconSet="3Flags" iconId="1"/>
              <x14:cfIcon iconSet="3Signs" iconId="0"/>
            </x14:iconSet>
          </x14:cfRule>
          <xm:sqref>I64 J66:BL66</xm:sqref>
        </x14:conditionalFormatting>
        <x14:conditionalFormatting xmlns:xm="http://schemas.microsoft.com/office/excel/2006/main">
          <x14:cfRule type="iconSet" priority="7" id="{EF969660-C15B-8243-BF75-9281A66FFC36}">
            <x14:iconSet iconSet="3Stars" showValue="0" custom="1">
              <x14:cfvo type="percent">
                <xm:f>0</xm:f>
              </x14:cfvo>
              <x14:cfvo type="num">
                <xm:f>1</xm:f>
              </x14:cfvo>
              <x14:cfvo type="num">
                <xm:f>2</xm:f>
              </x14:cfvo>
              <x14:cfIcon iconSet="NoIcons" iconId="0"/>
              <x14:cfIcon iconSet="3Flags" iconId="1"/>
              <x14:cfIcon iconSet="3Signs" iconId="0"/>
            </x14:iconSet>
          </x14:cfRule>
          <xm:sqref>AF25:AF26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5"/>
  <sheetViews>
    <sheetView showGridLines="0" topLeftCell="A7" zoomScaleNormal="100" workbookViewId="0">
      <selection activeCell="A4" sqref="A4"/>
    </sheetView>
  </sheetViews>
  <sheetFormatPr baseColWidth="10" defaultColWidth="9.1640625" defaultRowHeight="14"/>
  <cols>
    <col min="1" max="1" width="87.1640625" style="10" customWidth="1"/>
    <col min="2" max="16384" width="9.1640625" style="8"/>
  </cols>
  <sheetData>
    <row r="1" spans="1:1" s="9" customFormat="1" ht="26">
      <c r="A1" s="11" t="s">
        <v>0</v>
      </c>
    </row>
    <row r="2" spans="1:1" ht="84.5" customHeight="1">
      <c r="A2" s="12" t="s">
        <v>25</v>
      </c>
    </row>
    <row r="3" spans="1:1" ht="26.25" customHeight="1">
      <c r="A3" s="11" t="s">
        <v>1</v>
      </c>
    </row>
    <row r="4" spans="1:1" s="10" customFormat="1" ht="205" customHeight="1">
      <c r="A4" s="13" t="s">
        <v>31</v>
      </c>
    </row>
    <row r="5" spans="1:1">
      <c r="A5" s="10" t="s">
        <v>26</v>
      </c>
    </row>
  </sheetData>
  <phoneticPr fontId="24" type="noConversion"/>
  <pageMargins left="0.5" right="0.5" top="0.5" bottom="0.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Gantt</vt:lpstr>
      <vt:lpstr>About</vt:lpstr>
      <vt:lpstr>Gantt!Print_Titles</vt:lpstr>
      <vt:lpstr>Project_Start</vt:lpstr>
      <vt:lpstr>Scrolling_Increment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2018-07-14T00:37:31Z</dcterms:created>
  <dcterms:modified xsi:type="dcterms:W3CDTF">2020-08-28T20:43:31Z</dcterms:modified>
</cp:coreProperties>
</file>