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filterPrivacy="1" codeName="ThisWorkbook"/>
  <xr:revisionPtr revIDLastSave="0" documentId="13_ncr:1_{F2C6BF83-CDA4-0B41-A6F2-BCCAFADEBF8C}" xr6:coauthVersionLast="45" xr6:coauthVersionMax="45" xr10:uidLastSave="{00000000-0000-0000-0000-000000000000}"/>
  <bookViews>
    <workbookView xWindow="0" yWindow="460" windowWidth="26720" windowHeight="1452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 i="11" l="1"/>
  <c r="I48" i="11" l="1"/>
  <c r="I42" i="11"/>
  <c r="I43" i="11"/>
  <c r="I44" i="11"/>
  <c r="I10" i="11"/>
  <c r="I47" i="11"/>
  <c r="I19" i="11"/>
  <c r="I50" i="11"/>
  <c r="I9" i="11"/>
  <c r="I22" i="11"/>
  <c r="I7" i="11"/>
  <c r="I4" i="11"/>
  <c r="I34" i="11"/>
  <c r="I29" i="11"/>
  <c r="I11" i="11"/>
  <c r="I51" i="11"/>
  <c r="I28" i="11"/>
  <c r="I49" i="11"/>
  <c r="I23" i="11"/>
  <c r="I46" i="11"/>
  <c r="J5" i="11"/>
  <c r="I32" i="11"/>
  <c r="I35" i="11"/>
  <c r="I13" i="11"/>
  <c r="I45" i="11"/>
  <c r="I38" i="11"/>
  <c r="J50" i="11" l="1"/>
  <c r="J44" i="11"/>
  <c r="J45" i="11"/>
  <c r="J46" i="11"/>
  <c r="J10" i="11"/>
  <c r="J49" i="11"/>
  <c r="J47" i="11"/>
  <c r="J19" i="11"/>
  <c r="J52" i="11"/>
  <c r="J36" i="11"/>
  <c r="J37" i="11"/>
  <c r="K5" i="11"/>
  <c r="J27" i="11"/>
  <c r="J53" i="11"/>
  <c r="J9" i="11"/>
  <c r="J11" i="11"/>
  <c r="J51" i="11"/>
  <c r="J14" i="11"/>
  <c r="J35" i="11"/>
  <c r="J13" i="11"/>
  <c r="J48" i="11"/>
  <c r="J7" i="11"/>
  <c r="J30" i="11"/>
  <c r="J31" i="11"/>
  <c r="J26" i="11"/>
  <c r="J40" i="11"/>
  <c r="K50" i="11" l="1"/>
  <c r="K44" i="11"/>
  <c r="K45" i="11"/>
  <c r="K46" i="11"/>
  <c r="K10" i="11"/>
  <c r="K49" i="11"/>
  <c r="K31" i="11"/>
  <c r="K26" i="11"/>
  <c r="K35" i="11"/>
  <c r="K51" i="11"/>
  <c r="K37" i="11"/>
  <c r="K19" i="11"/>
  <c r="K40" i="11"/>
  <c r="K9" i="11"/>
  <c r="K36" i="11"/>
  <c r="K13" i="11"/>
  <c r="K48" i="11"/>
  <c r="K14" i="11"/>
  <c r="K7" i="11"/>
  <c r="L5" i="11"/>
  <c r="K30" i="11"/>
  <c r="K11" i="11"/>
  <c r="K52" i="11"/>
  <c r="K27" i="11"/>
  <c r="K53" i="11"/>
  <c r="K47" i="11"/>
  <c r="L50" i="11" l="1"/>
  <c r="L45" i="11"/>
  <c r="L44" i="11"/>
  <c r="L46" i="11"/>
  <c r="L10" i="11"/>
  <c r="L49" i="11"/>
  <c r="L35" i="11"/>
  <c r="L30" i="11"/>
  <c r="L48" i="11"/>
  <c r="L26" i="11"/>
  <c r="L51" i="11"/>
  <c r="L40" i="11"/>
  <c r="L14" i="11"/>
  <c r="L53" i="11"/>
  <c r="L31" i="11"/>
  <c r="L13" i="11"/>
  <c r="L52" i="11"/>
  <c r="L11" i="11"/>
  <c r="L9" i="11"/>
  <c r="L7" i="11"/>
  <c r="L37" i="11"/>
  <c r="L27" i="11"/>
  <c r="L36" i="11"/>
  <c r="L47" i="11"/>
  <c r="M5" i="11"/>
  <c r="L19" i="11"/>
  <c r="N5" i="11" l="1"/>
  <c r="N51" i="11" s="1"/>
  <c r="M44" i="11"/>
  <c r="M45" i="11"/>
  <c r="M46" i="11"/>
  <c r="M50" i="11"/>
  <c r="M10" i="11"/>
  <c r="M49" i="11"/>
  <c r="M37" i="11"/>
  <c r="M36" i="11"/>
  <c r="M35" i="11"/>
  <c r="M13" i="11"/>
  <c r="M9" i="11"/>
  <c r="M52" i="11"/>
  <c r="M27" i="11"/>
  <c r="M7" i="11"/>
  <c r="M47" i="11"/>
  <c r="M26" i="11"/>
  <c r="M40" i="11"/>
  <c r="M48" i="11"/>
  <c r="M51" i="11"/>
  <c r="M11" i="11"/>
  <c r="M31" i="11"/>
  <c r="M30" i="11"/>
  <c r="M19" i="11"/>
  <c r="M53" i="11"/>
  <c r="M14" i="11"/>
  <c r="N47" i="11" l="1"/>
  <c r="N9" i="11"/>
  <c r="N31" i="11"/>
  <c r="N49" i="11"/>
  <c r="N50" i="11"/>
  <c r="N7" i="11"/>
  <c r="N52" i="11"/>
  <c r="N26" i="11"/>
  <c r="N48" i="11"/>
  <c r="N36" i="11"/>
  <c r="N30" i="11"/>
  <c r="N10" i="11"/>
  <c r="N35" i="11"/>
  <c r="N19" i="11"/>
  <c r="N40" i="11"/>
  <c r="N37" i="11"/>
  <c r="N13" i="11"/>
  <c r="N53" i="11"/>
  <c r="N27" i="11"/>
  <c r="N11" i="11"/>
  <c r="N14" i="11"/>
  <c r="O5" i="11"/>
  <c r="O11" i="11" s="1"/>
  <c r="N44" i="11"/>
  <c r="N45" i="11"/>
  <c r="N46" i="11"/>
  <c r="O45" i="11" l="1"/>
  <c r="O44" i="11"/>
  <c r="O50" i="11"/>
  <c r="O47" i="11"/>
  <c r="O36" i="11"/>
  <c r="O52" i="11"/>
  <c r="O9" i="11"/>
  <c r="O30" i="11"/>
  <c r="O14" i="11"/>
  <c r="O10" i="11"/>
  <c r="O51" i="11"/>
  <c r="O46" i="11"/>
  <c r="O27" i="11"/>
  <c r="O35" i="11"/>
  <c r="O48" i="11"/>
  <c r="O7" i="11"/>
  <c r="O37" i="11"/>
  <c r="O31" i="11"/>
  <c r="O26" i="11"/>
  <c r="O53" i="11"/>
  <c r="O40" i="11"/>
  <c r="O13" i="11"/>
  <c r="P5" i="11"/>
  <c r="P11" i="11" s="1"/>
  <c r="O49" i="11"/>
  <c r="O19" i="11"/>
  <c r="P37" i="11" l="1"/>
  <c r="Q5" i="11"/>
  <c r="Q14" i="11" s="1"/>
  <c r="P27" i="11"/>
  <c r="P47" i="11"/>
  <c r="P19" i="11"/>
  <c r="P51" i="11"/>
  <c r="P7" i="11"/>
  <c r="P53" i="11"/>
  <c r="P13" i="11"/>
  <c r="P9" i="11"/>
  <c r="P45" i="11"/>
  <c r="P48" i="11"/>
  <c r="P49" i="11"/>
  <c r="P14" i="11"/>
  <c r="P44" i="11"/>
  <c r="P4" i="11"/>
  <c r="P35" i="11"/>
  <c r="P31" i="11"/>
  <c r="P46" i="11"/>
  <c r="P40" i="11"/>
  <c r="P30" i="11"/>
  <c r="P26" i="11"/>
  <c r="P52" i="11"/>
  <c r="P50" i="11"/>
  <c r="P10" i="11"/>
  <c r="P36" i="11"/>
  <c r="Q27" i="11" l="1"/>
  <c r="Q36" i="11"/>
  <c r="Q46" i="11"/>
  <c r="Q7" i="11"/>
  <c r="Q11" i="11"/>
  <c r="Q45" i="11"/>
  <c r="Q10" i="11"/>
  <c r="R5" i="11"/>
  <c r="R51" i="11" s="1"/>
  <c r="Q19" i="11"/>
  <c r="Q44" i="11"/>
  <c r="Q48" i="11"/>
  <c r="Q47" i="11"/>
  <c r="Q30" i="11"/>
  <c r="Q51" i="11"/>
  <c r="Q31" i="11"/>
  <c r="Q37" i="11"/>
  <c r="Q49" i="11"/>
  <c r="Q40" i="11"/>
  <c r="Q26" i="11"/>
  <c r="Q50" i="11"/>
  <c r="Q9" i="11"/>
  <c r="Q35" i="11"/>
  <c r="Q13" i="11"/>
  <c r="Q53" i="11"/>
  <c r="Q52" i="11"/>
  <c r="R26" i="11" l="1"/>
  <c r="R10" i="11"/>
  <c r="R11" i="11"/>
  <c r="R35" i="11"/>
  <c r="R9" i="11"/>
  <c r="R30" i="11"/>
  <c r="R19" i="11"/>
  <c r="R27" i="11"/>
  <c r="R37" i="11"/>
  <c r="R31" i="11"/>
  <c r="R44" i="11"/>
  <c r="R52" i="11"/>
  <c r="R7" i="11"/>
  <c r="R14" i="11"/>
  <c r="R46" i="11"/>
  <c r="R13" i="11"/>
  <c r="R45" i="11"/>
  <c r="R53" i="11"/>
  <c r="S5" i="11"/>
  <c r="S45" i="11" s="1"/>
  <c r="R49" i="11"/>
  <c r="R50" i="11"/>
  <c r="R47" i="11"/>
  <c r="R36" i="11"/>
  <c r="R40" i="11"/>
  <c r="R48" i="11"/>
  <c r="S31" i="11" l="1"/>
  <c r="S10" i="11"/>
  <c r="S14" i="11"/>
  <c r="S44" i="11"/>
  <c r="S53" i="11"/>
  <c r="S30" i="11"/>
  <c r="S52" i="11"/>
  <c r="S47" i="11"/>
  <c r="S37" i="11"/>
  <c r="S9" i="11"/>
  <c r="S13" i="11"/>
  <c r="S19" i="11"/>
  <c r="S50" i="11"/>
  <c r="S11" i="11"/>
  <c r="S26" i="11"/>
  <c r="S51" i="11"/>
  <c r="S49" i="11"/>
  <c r="S48" i="11"/>
  <c r="S40" i="11"/>
  <c r="S36" i="11"/>
  <c r="T5" i="11"/>
  <c r="T46" i="11" s="1"/>
  <c r="S27" i="11"/>
  <c r="S46" i="11"/>
  <c r="S35" i="11"/>
  <c r="S7" i="11"/>
  <c r="T35" i="11" l="1"/>
  <c r="U5" i="11"/>
  <c r="U35" i="11" s="1"/>
  <c r="T14" i="11"/>
  <c r="T27" i="11"/>
  <c r="T52" i="11"/>
  <c r="T7" i="11"/>
  <c r="T53" i="11"/>
  <c r="T13" i="11"/>
  <c r="T26" i="11"/>
  <c r="T51" i="11"/>
  <c r="T9" i="11"/>
  <c r="T50" i="11"/>
  <c r="T47" i="11"/>
  <c r="T44" i="11"/>
  <c r="T37" i="11"/>
  <c r="T49" i="11"/>
  <c r="T31" i="11"/>
  <c r="T11" i="11"/>
  <c r="T45" i="11"/>
  <c r="T19" i="11"/>
  <c r="T10" i="11"/>
  <c r="T40" i="11"/>
  <c r="T30" i="11"/>
  <c r="T48" i="11"/>
  <c r="T36" i="11"/>
  <c r="U50" i="11"/>
  <c r="U49" i="11"/>
  <c r="U48" i="11"/>
  <c r="U11" i="11"/>
  <c r="U40" i="11"/>
  <c r="U51" i="11"/>
  <c r="U26" i="11" l="1"/>
  <c r="U27" i="11"/>
  <c r="U37" i="11"/>
  <c r="U47" i="11"/>
  <c r="V5" i="11"/>
  <c r="V50" i="11" s="1"/>
  <c r="U13" i="11"/>
  <c r="U53" i="11"/>
  <c r="U31" i="11"/>
  <c r="U46" i="11"/>
  <c r="U52" i="11"/>
  <c r="U9" i="11"/>
  <c r="U45" i="11"/>
  <c r="U7" i="11"/>
  <c r="U14" i="11"/>
  <c r="U44" i="11"/>
  <c r="U19" i="11"/>
  <c r="U36" i="11"/>
  <c r="U30" i="11"/>
  <c r="U10" i="11"/>
  <c r="V36" i="11" l="1"/>
  <c r="V53" i="11"/>
  <c r="V27" i="11"/>
  <c r="V14" i="11"/>
  <c r="V40" i="11"/>
  <c r="V37" i="11"/>
  <c r="V13" i="11"/>
  <c r="V47" i="11"/>
  <c r="V7" i="11"/>
  <c r="V26" i="11"/>
  <c r="V31" i="11"/>
  <c r="V11" i="11"/>
  <c r="V9" i="11"/>
  <c r="V10" i="11"/>
  <c r="V30" i="11"/>
  <c r="W5" i="11"/>
  <c r="W46" i="11" s="1"/>
  <c r="V48" i="11"/>
  <c r="V51" i="11"/>
  <c r="V46" i="11"/>
  <c r="V49" i="11"/>
  <c r="V45" i="11"/>
  <c r="V44" i="11"/>
  <c r="V52" i="11"/>
  <c r="V35" i="11"/>
  <c r="V19" i="11"/>
  <c r="W13" i="11" l="1"/>
  <c r="X5" i="11"/>
  <c r="X50" i="11" s="1"/>
  <c r="W31" i="11"/>
  <c r="W14" i="11"/>
  <c r="W11" i="11"/>
  <c r="W9" i="11"/>
  <c r="W53" i="11"/>
  <c r="W45" i="11"/>
  <c r="W37" i="11"/>
  <c r="W7" i="11"/>
  <c r="W44" i="11"/>
  <c r="W35" i="11"/>
  <c r="W4" i="11"/>
  <c r="W40" i="11"/>
  <c r="W51" i="11"/>
  <c r="W27" i="11"/>
  <c r="W47" i="11"/>
  <c r="W50" i="11"/>
  <c r="W36" i="11"/>
  <c r="W19" i="11"/>
  <c r="W26" i="11"/>
  <c r="W10" i="11"/>
  <c r="W52" i="11"/>
  <c r="W48" i="11"/>
  <c r="W30" i="11"/>
  <c r="W49" i="11"/>
  <c r="X27" i="11"/>
  <c r="X51" i="11"/>
  <c r="X31" i="11"/>
  <c r="X30" i="11" l="1"/>
  <c r="X52" i="11"/>
  <c r="X14" i="11"/>
  <c r="X9" i="11"/>
  <c r="X11" i="11"/>
  <c r="X7" i="11"/>
  <c r="X13" i="11"/>
  <c r="X35" i="11"/>
  <c r="X36" i="11"/>
  <c r="X26" i="11"/>
  <c r="X46" i="11"/>
  <c r="X45" i="11"/>
  <c r="X48" i="11"/>
  <c r="X37" i="11"/>
  <c r="X19" i="11"/>
  <c r="X47" i="11"/>
  <c r="X44" i="11"/>
  <c r="X49" i="11"/>
  <c r="X53" i="11"/>
  <c r="X40" i="11"/>
  <c r="X10" i="11"/>
  <c r="Y5" i="11"/>
  <c r="Y45" i="11" s="1"/>
  <c r="Y50" i="11"/>
  <c r="Y44" i="11"/>
  <c r="Y49" i="11" l="1"/>
  <c r="Y35" i="11"/>
  <c r="Y11" i="11"/>
  <c r="Y9" i="11"/>
  <c r="Y48" i="11"/>
  <c r="Y27" i="11"/>
  <c r="Y36" i="11"/>
  <c r="Y10" i="11"/>
  <c r="Y26" i="11"/>
  <c r="Y51" i="11"/>
  <c r="Y40" i="11"/>
  <c r="Y7" i="11"/>
  <c r="Z5" i="11"/>
  <c r="Z45" i="11" s="1"/>
  <c r="Y37" i="11"/>
  <c r="Y53" i="11"/>
  <c r="Y52" i="11"/>
  <c r="Y14" i="11"/>
  <c r="Y19" i="11"/>
  <c r="Y47" i="11"/>
  <c r="Y30" i="11"/>
  <c r="Y46" i="11"/>
  <c r="Y31" i="11"/>
  <c r="Y13" i="11"/>
  <c r="Z50" i="11"/>
  <c r="Z10" i="11"/>
  <c r="Z30" i="11" l="1"/>
  <c r="Z14" i="11"/>
  <c r="AA5" i="11"/>
  <c r="Z51" i="11"/>
  <c r="Z11" i="11"/>
  <c r="Z53" i="11"/>
  <c r="Z26" i="11"/>
  <c r="Z49" i="11"/>
  <c r="Z9" i="11"/>
  <c r="Z46" i="11"/>
  <c r="Z37" i="11"/>
  <c r="Z7" i="11"/>
  <c r="Z36" i="11"/>
  <c r="Z35" i="11"/>
  <c r="Z44" i="11"/>
  <c r="Z19" i="11"/>
  <c r="Z47" i="11"/>
  <c r="Z13" i="11"/>
  <c r="Z31" i="11"/>
  <c r="Z48" i="11"/>
  <c r="Z40" i="11"/>
  <c r="Z27" i="11"/>
  <c r="Z52" i="11"/>
  <c r="AA50" i="11"/>
  <c r="AA44" i="11"/>
  <c r="AA45" i="11"/>
  <c r="AA46" i="11"/>
  <c r="AA19" i="11"/>
  <c r="AA51" i="11"/>
  <c r="AA49" i="11"/>
  <c r="AA31" i="11"/>
  <c r="AA30" i="11"/>
  <c r="AA35" i="11"/>
  <c r="AA47" i="11"/>
  <c r="AA53" i="11"/>
  <c r="AA26" i="11"/>
  <c r="AA52" i="11"/>
  <c r="AA13" i="11"/>
  <c r="AB5" i="11"/>
  <c r="AA7" i="11"/>
  <c r="AA9" i="11"/>
  <c r="AA48" i="11"/>
  <c r="AA11" i="11"/>
  <c r="AA10" i="11"/>
  <c r="AA27" i="11"/>
  <c r="AA40" i="11"/>
  <c r="AA14" i="11"/>
  <c r="AA37" i="11"/>
  <c r="AA36" i="11"/>
  <c r="AB50" i="11" l="1"/>
  <c r="AB46" i="11"/>
  <c r="AB44" i="11"/>
  <c r="AB45" i="11"/>
  <c r="AB31" i="11"/>
  <c r="AB53" i="11"/>
  <c r="AB48" i="11"/>
  <c r="AB27" i="11"/>
  <c r="AB37" i="11"/>
  <c r="AB40" i="11"/>
  <c r="AB19" i="11"/>
  <c r="AB13" i="11"/>
  <c r="AB47" i="11"/>
  <c r="AB52" i="11"/>
  <c r="AC5" i="11"/>
  <c r="AB26" i="11"/>
  <c r="AB36" i="11"/>
  <c r="AB51" i="11"/>
  <c r="AB7" i="11"/>
  <c r="AB49" i="11"/>
  <c r="AB35" i="11"/>
  <c r="AB9" i="11"/>
  <c r="AB30" i="11"/>
  <c r="AB14" i="11"/>
  <c r="AB11" i="11"/>
  <c r="AB10" i="11"/>
  <c r="AC50" i="11" l="1"/>
  <c r="AC44" i="11"/>
  <c r="AC45" i="11"/>
  <c r="AC46" i="11"/>
  <c r="AC9" i="11"/>
  <c r="AC48" i="11"/>
  <c r="AD5" i="11"/>
  <c r="AC47" i="11"/>
  <c r="AC26" i="11"/>
  <c r="AC30" i="11"/>
  <c r="AC27" i="11"/>
  <c r="AC51" i="11"/>
  <c r="AC40" i="11"/>
  <c r="AC11" i="11"/>
  <c r="AC53" i="11"/>
  <c r="AC35" i="11"/>
  <c r="AC52" i="11"/>
  <c r="AC36" i="11"/>
  <c r="AC19" i="11"/>
  <c r="AC49" i="11"/>
  <c r="AC37" i="11"/>
  <c r="AC7" i="11"/>
  <c r="AC14" i="11"/>
  <c r="AC13" i="11"/>
  <c r="AC31" i="11"/>
  <c r="AC10" i="11"/>
  <c r="AD50" i="11" l="1"/>
  <c r="AD44" i="11"/>
  <c r="AD45" i="11"/>
  <c r="AD46" i="11"/>
  <c r="AD10" i="11"/>
  <c r="AD11" i="11"/>
  <c r="AD37" i="11"/>
  <c r="AD47" i="11"/>
  <c r="AD36" i="11"/>
  <c r="AD13" i="11"/>
  <c r="AD19" i="11"/>
  <c r="AD14" i="11"/>
  <c r="AD49" i="11"/>
  <c r="AD35" i="11"/>
  <c r="AD53" i="11"/>
  <c r="AE5" i="11"/>
  <c r="AF5" i="11" s="1"/>
  <c r="AD4" i="11"/>
  <c r="AD7" i="11"/>
  <c r="AD31" i="11"/>
  <c r="AD26" i="11"/>
  <c r="AD52" i="11"/>
  <c r="AD9" i="11"/>
  <c r="AD30" i="11"/>
  <c r="AD27" i="11"/>
  <c r="AD51" i="11"/>
  <c r="AD40" i="11"/>
  <c r="AD48" i="11"/>
  <c r="AF7" i="11" l="1"/>
  <c r="AF27" i="11"/>
  <c r="AF30" i="11"/>
  <c r="AF31" i="11"/>
  <c r="AF11" i="11"/>
  <c r="AF13" i="11"/>
  <c r="AF14" i="11"/>
  <c r="AF19" i="11"/>
  <c r="AF26" i="11"/>
  <c r="AF9" i="11"/>
  <c r="AF10" i="11"/>
  <c r="AE50" i="11"/>
  <c r="AE44" i="11"/>
  <c r="AE45" i="11"/>
  <c r="AE46" i="11"/>
  <c r="AE47" i="11"/>
  <c r="AE26" i="11"/>
  <c r="AE13" i="11"/>
  <c r="AE31" i="11"/>
  <c r="AE11" i="11"/>
  <c r="AE49" i="11"/>
  <c r="AE35" i="11"/>
  <c r="AE48" i="11"/>
  <c r="AE40" i="11"/>
  <c r="AE52" i="11"/>
  <c r="AE36" i="11"/>
  <c r="AE19" i="11"/>
  <c r="AE53" i="11"/>
  <c r="AE7" i="11"/>
  <c r="AE37" i="11"/>
  <c r="AE10" i="11"/>
  <c r="AE14" i="11"/>
  <c r="AE51" i="11"/>
  <c r="AE30" i="11"/>
  <c r="AE27" i="11"/>
  <c r="AE9" i="11"/>
  <c r="AF50" i="11" l="1"/>
  <c r="AF44" i="11"/>
  <c r="AF45" i="11"/>
  <c r="AF46" i="11"/>
  <c r="AF36" i="11"/>
  <c r="AF40" i="11"/>
  <c r="AF51" i="11"/>
  <c r="AF48" i="11"/>
  <c r="AF37" i="11"/>
  <c r="AF52" i="11"/>
  <c r="AF53" i="11"/>
  <c r="AG5" i="11"/>
  <c r="AF35" i="11"/>
  <c r="AF47" i="11"/>
  <c r="AF49" i="11"/>
  <c r="AG50" i="11" l="1"/>
  <c r="AG44" i="11"/>
  <c r="AG45" i="11"/>
  <c r="AG46" i="11"/>
  <c r="AG13" i="11"/>
  <c r="AH5" i="11"/>
  <c r="AH9" i="11" s="1"/>
  <c r="AG49" i="11"/>
  <c r="AG11" i="11"/>
  <c r="AG52" i="11"/>
  <c r="AG31" i="11"/>
  <c r="AG37" i="11"/>
  <c r="AG9" i="11"/>
  <c r="AG51" i="11"/>
  <c r="AG10" i="11"/>
  <c r="AG30" i="11"/>
  <c r="AG27" i="11"/>
  <c r="AG36" i="11"/>
  <c r="AG26" i="11"/>
  <c r="AG40" i="11"/>
  <c r="AG19" i="11"/>
  <c r="AG14" i="11"/>
  <c r="AG7" i="11"/>
  <c r="AG53" i="11"/>
  <c r="AG48" i="11"/>
  <c r="AG47" i="11"/>
  <c r="AG35" i="11"/>
  <c r="AH50" i="11" l="1"/>
  <c r="AH44" i="11"/>
  <c r="AH45" i="11"/>
  <c r="AH46" i="11"/>
  <c r="AH48" i="11"/>
  <c r="AH27" i="11"/>
  <c r="AH52" i="11"/>
  <c r="AH30" i="11"/>
  <c r="AH19" i="11"/>
  <c r="AH14" i="11"/>
  <c r="AH37" i="11"/>
  <c r="AH40" i="11"/>
  <c r="AH11" i="11"/>
  <c r="AH49" i="11"/>
  <c r="AH51" i="11"/>
  <c r="AH35" i="11"/>
  <c r="AH26" i="11"/>
  <c r="AH13" i="11"/>
  <c r="AH36" i="11"/>
  <c r="AH53" i="11"/>
  <c r="AH47" i="11"/>
  <c r="AI5" i="11"/>
  <c r="AH31" i="11"/>
  <c r="AH7" i="11"/>
  <c r="AH10" i="11"/>
  <c r="AI50" i="11" l="1"/>
  <c r="AI44" i="11"/>
  <c r="AI45" i="11"/>
  <c r="AI46" i="11"/>
  <c r="AI10" i="11"/>
  <c r="AI13" i="11"/>
  <c r="AI36" i="11"/>
  <c r="AI19" i="11"/>
  <c r="AI7" i="11"/>
  <c r="AI30" i="11"/>
  <c r="AI48" i="11"/>
  <c r="AI14" i="11"/>
  <c r="AI27" i="11"/>
  <c r="AI52" i="11"/>
  <c r="AI51" i="11"/>
  <c r="AI35" i="11"/>
  <c r="AI53" i="11"/>
  <c r="AI31" i="11"/>
  <c r="AI37" i="11"/>
  <c r="AI11" i="11"/>
  <c r="AI47" i="11"/>
  <c r="AI26" i="11"/>
  <c r="AI9" i="11"/>
  <c r="AJ5" i="11"/>
  <c r="AI40" i="11"/>
  <c r="AI49" i="11"/>
  <c r="AJ50" i="11" l="1"/>
  <c r="AJ44" i="11"/>
  <c r="AJ46" i="11"/>
  <c r="AJ45" i="11"/>
  <c r="AJ9" i="11"/>
  <c r="AJ49" i="11"/>
  <c r="AJ53" i="11"/>
  <c r="AJ40" i="11"/>
  <c r="AJ27" i="11"/>
  <c r="AJ51" i="11"/>
  <c r="AJ26" i="11"/>
  <c r="AJ30" i="11"/>
  <c r="AJ13" i="11"/>
  <c r="AJ47" i="11"/>
  <c r="AJ10" i="11"/>
  <c r="AJ11" i="11"/>
  <c r="AJ48" i="11"/>
  <c r="AJ36" i="11"/>
  <c r="AJ7" i="11"/>
  <c r="AJ37" i="11"/>
  <c r="AJ52" i="11"/>
  <c r="AJ14" i="11"/>
  <c r="AJ31" i="11"/>
  <c r="AK5" i="11"/>
  <c r="AJ19" i="11"/>
  <c r="AJ35" i="11"/>
  <c r="AK50" i="11" l="1"/>
  <c r="AK44" i="11"/>
  <c r="AK45" i="11"/>
  <c r="AK46" i="11"/>
  <c r="AK10" i="11"/>
  <c r="AK13" i="11"/>
  <c r="AK51" i="11"/>
  <c r="AK52" i="11"/>
  <c r="AK19" i="11"/>
  <c r="AK36" i="11"/>
  <c r="AK47" i="11"/>
  <c r="AK27" i="11"/>
  <c r="AK14" i="11"/>
  <c r="AK30" i="11"/>
  <c r="AK37" i="11"/>
  <c r="AK40" i="11"/>
  <c r="AK31" i="11"/>
  <c r="AK7" i="11"/>
  <c r="AL5" i="11"/>
  <c r="AK9" i="11"/>
  <c r="AK35" i="11"/>
  <c r="AK48" i="11"/>
  <c r="AK11" i="11"/>
  <c r="AK53" i="11"/>
  <c r="AK26" i="11"/>
  <c r="AK4" i="11"/>
  <c r="AK49" i="11"/>
  <c r="AL50" i="11" l="1"/>
  <c r="AL44" i="11"/>
  <c r="AL45" i="11"/>
  <c r="AL46" i="11"/>
  <c r="AM5" i="11"/>
  <c r="AM52" i="11" s="1"/>
  <c r="AL11" i="11"/>
  <c r="AL27" i="11"/>
  <c r="AL30" i="11"/>
  <c r="AL26" i="11"/>
  <c r="AL37" i="11"/>
  <c r="AL14" i="11"/>
  <c r="AL40" i="11"/>
  <c r="AL49" i="11"/>
  <c r="AL48" i="11"/>
  <c r="AL13" i="11"/>
  <c r="AL35" i="11"/>
  <c r="AL47" i="11"/>
  <c r="AL19" i="11"/>
  <c r="AL7" i="11"/>
  <c r="AL52" i="11"/>
  <c r="AL10" i="11"/>
  <c r="AL9" i="11"/>
  <c r="AL36" i="11"/>
  <c r="AL51" i="11"/>
  <c r="AL31" i="11"/>
  <c r="AL53" i="11"/>
  <c r="AM50" i="11" l="1"/>
  <c r="AM44" i="11"/>
  <c r="AM45" i="11"/>
  <c r="AM46" i="11"/>
  <c r="AM30" i="11"/>
  <c r="AM48" i="11"/>
  <c r="AM9" i="11"/>
  <c r="AM19" i="11"/>
  <c r="AM31" i="11"/>
  <c r="AM53" i="11"/>
  <c r="AM35" i="11"/>
  <c r="AM7" i="11"/>
  <c r="AM10" i="11"/>
  <c r="AM36" i="11"/>
  <c r="AM13" i="11"/>
  <c r="AM27" i="11"/>
  <c r="AM51" i="11"/>
  <c r="AM37" i="11"/>
  <c r="AM47" i="11"/>
  <c r="AM14" i="11"/>
  <c r="AM40" i="11"/>
  <c r="AM26" i="11"/>
  <c r="AN5" i="11"/>
  <c r="AM11" i="11"/>
  <c r="AM49" i="11"/>
  <c r="AN50" i="11" l="1"/>
  <c r="AN45" i="11"/>
  <c r="AN46" i="11"/>
  <c r="AN44" i="11"/>
  <c r="AN10" i="11"/>
  <c r="AN51" i="11"/>
  <c r="AN53" i="11"/>
  <c r="AN48" i="11"/>
  <c r="AN27" i="11"/>
  <c r="AN47" i="11"/>
  <c r="AN11" i="11"/>
  <c r="AN26" i="11"/>
  <c r="AN14" i="11"/>
  <c r="AN7" i="11"/>
  <c r="AN13" i="11"/>
  <c r="AN40" i="11"/>
  <c r="AN35" i="11"/>
  <c r="AN31" i="11"/>
  <c r="AO5" i="11"/>
  <c r="AN36" i="11"/>
  <c r="AN9" i="11"/>
  <c r="AN37" i="11"/>
  <c r="AN52" i="11"/>
  <c r="AN30" i="11"/>
  <c r="AN19" i="11"/>
  <c r="AN49" i="11"/>
  <c r="AO50" i="11" l="1"/>
  <c r="AO44" i="11"/>
  <c r="AO45" i="11"/>
  <c r="AO46" i="11"/>
  <c r="AO40" i="11"/>
  <c r="AO11" i="11"/>
  <c r="AO30" i="11"/>
  <c r="AO47" i="11"/>
  <c r="AO27" i="11"/>
  <c r="AO49" i="11"/>
  <c r="AO26" i="11"/>
  <c r="AP5" i="11"/>
  <c r="AO37" i="11"/>
  <c r="AO14" i="11"/>
  <c r="AO35" i="11"/>
  <c r="AO52" i="11"/>
  <c r="AO53" i="11"/>
  <c r="AO36" i="11"/>
  <c r="AO9" i="11"/>
  <c r="AO10" i="11"/>
  <c r="AO51" i="11"/>
  <c r="AO13" i="11"/>
  <c r="AO31" i="11"/>
  <c r="AO48" i="11"/>
  <c r="AO7" i="11"/>
  <c r="AO19" i="11"/>
  <c r="AP50" i="11" l="1"/>
  <c r="AP44" i="11"/>
  <c r="AP45" i="11"/>
  <c r="AP46" i="11"/>
  <c r="AP36" i="11"/>
  <c r="AP35" i="11"/>
  <c r="AQ5" i="11"/>
  <c r="AP7" i="11"/>
  <c r="AP19" i="11"/>
  <c r="AP48" i="11"/>
  <c r="AP26" i="11"/>
  <c r="AP9" i="11"/>
  <c r="AP51" i="11"/>
  <c r="AP11" i="11"/>
  <c r="AP52" i="11"/>
  <c r="AP27" i="11"/>
  <c r="AP14" i="11"/>
  <c r="AP49" i="11"/>
  <c r="AP30" i="11"/>
  <c r="AP13" i="11"/>
  <c r="AP31" i="11"/>
  <c r="AP53" i="11"/>
  <c r="AP40" i="11"/>
  <c r="AP47" i="11"/>
  <c r="AP37" i="11"/>
  <c r="AP10" i="11"/>
  <c r="AQ50" i="11" l="1"/>
  <c r="AQ44" i="11"/>
  <c r="AQ45" i="11"/>
  <c r="AQ46" i="11"/>
  <c r="AQ27" i="11"/>
  <c r="AQ9" i="11"/>
  <c r="AQ13" i="11"/>
  <c r="AQ40" i="11"/>
  <c r="AQ48" i="11"/>
  <c r="AQ26" i="11"/>
  <c r="AQ31" i="11"/>
  <c r="AQ49" i="11"/>
  <c r="AQ51" i="11"/>
  <c r="AQ14" i="11"/>
  <c r="AQ53" i="11"/>
  <c r="AQ19" i="11"/>
  <c r="AQ52" i="11"/>
  <c r="AQ37" i="11"/>
  <c r="AQ36" i="11"/>
  <c r="AQ10" i="11"/>
  <c r="AQ47" i="11"/>
  <c r="AQ7" i="11"/>
  <c r="AQ30" i="11"/>
  <c r="AQ35" i="11"/>
  <c r="AR5" i="11"/>
  <c r="AQ11" i="11"/>
  <c r="AR50" i="11" l="1"/>
  <c r="AR44" i="11"/>
  <c r="AR45" i="11"/>
  <c r="AR46" i="11"/>
  <c r="AR30" i="11"/>
  <c r="AR26" i="11"/>
  <c r="AR47" i="11"/>
  <c r="AS5" i="11"/>
  <c r="AR4" i="11"/>
  <c r="AR37" i="11"/>
  <c r="AR51" i="11"/>
  <c r="AR9" i="11"/>
  <c r="AR14" i="11"/>
  <c r="AR36" i="11"/>
  <c r="AR11" i="11"/>
  <c r="AR31" i="11"/>
  <c r="AR13" i="11"/>
  <c r="AR53" i="11"/>
  <c r="AR49" i="11"/>
  <c r="AR35" i="11"/>
  <c r="AR19" i="11"/>
  <c r="AR27" i="11"/>
  <c r="AR48" i="11"/>
  <c r="AR7" i="11"/>
  <c r="AR40" i="11"/>
  <c r="AR52" i="11"/>
  <c r="AR10" i="11"/>
  <c r="AS50" i="11" l="1"/>
  <c r="AS44" i="11"/>
  <c r="AS45" i="11"/>
  <c r="AS46" i="11"/>
  <c r="AS10" i="11"/>
  <c r="AS13" i="11"/>
  <c r="AS30" i="11"/>
  <c r="AS51" i="11"/>
  <c r="AS31" i="11"/>
  <c r="AS27" i="11"/>
  <c r="AS26" i="11"/>
  <c r="AS7" i="11"/>
  <c r="AS11" i="11"/>
  <c r="AS48" i="11"/>
  <c r="AS35" i="11"/>
  <c r="AS53" i="11"/>
  <c r="AS52" i="11"/>
  <c r="AS37" i="11"/>
  <c r="AS14" i="11"/>
  <c r="AS19" i="11"/>
  <c r="AS47" i="11"/>
  <c r="AT5" i="11"/>
  <c r="AS40" i="11"/>
  <c r="AS9" i="11"/>
  <c r="AS36" i="11"/>
  <c r="AS49" i="11"/>
  <c r="AT50" i="11" l="1"/>
  <c r="AT44" i="11"/>
  <c r="AT45" i="11"/>
  <c r="AT46" i="11"/>
  <c r="AT47" i="11"/>
  <c r="AT7" i="11"/>
  <c r="AT49" i="11"/>
  <c r="AT40" i="11"/>
  <c r="AT48" i="11"/>
  <c r="AT13" i="11"/>
  <c r="AT37" i="11"/>
  <c r="AT52" i="11"/>
  <c r="AT36" i="11"/>
  <c r="AT11" i="11"/>
  <c r="AT27" i="11"/>
  <c r="AT10" i="11"/>
  <c r="AU5" i="11"/>
  <c r="AT35" i="11"/>
  <c r="AT9" i="11"/>
  <c r="AT31" i="11"/>
  <c r="AT30" i="11"/>
  <c r="AT26" i="11"/>
  <c r="AT14" i="11"/>
  <c r="AT19" i="11"/>
  <c r="AT51" i="11"/>
  <c r="AT53" i="11"/>
  <c r="AU50" i="11" l="1"/>
  <c r="AU44" i="11"/>
  <c r="AU45" i="11"/>
  <c r="AU46" i="11"/>
  <c r="AU27" i="11"/>
  <c r="AU51" i="11"/>
  <c r="AV5" i="11"/>
  <c r="AU52" i="11"/>
  <c r="AU14" i="11"/>
  <c r="AU26" i="11"/>
  <c r="AU49" i="11"/>
  <c r="AU9" i="11"/>
  <c r="AU36" i="11"/>
  <c r="AU48" i="11"/>
  <c r="AU30" i="11"/>
  <c r="AU19" i="11"/>
  <c r="AU35" i="11"/>
  <c r="AU31" i="11"/>
  <c r="AU11" i="11"/>
  <c r="AU47" i="11"/>
  <c r="AU10" i="11"/>
  <c r="AU53" i="11"/>
  <c r="AU13" i="11"/>
  <c r="AU37" i="11"/>
  <c r="AU7" i="11"/>
  <c r="AU40" i="11"/>
  <c r="AV50" i="11" l="1"/>
  <c r="AV46" i="11"/>
  <c r="AV44" i="11"/>
  <c r="AV45" i="11"/>
  <c r="AV52" i="11"/>
  <c r="AV27" i="11"/>
  <c r="AV9" i="11"/>
  <c r="AV30" i="11"/>
  <c r="AV13" i="11"/>
  <c r="AV53" i="11"/>
  <c r="AV11" i="11"/>
  <c r="AV48" i="11"/>
  <c r="AW5" i="11"/>
  <c r="AV14" i="11"/>
  <c r="AV47" i="11"/>
  <c r="AV49" i="11"/>
  <c r="AV40" i="11"/>
  <c r="AV19" i="11"/>
  <c r="AV51" i="11"/>
  <c r="AV37" i="11"/>
  <c r="AV36" i="11"/>
  <c r="AV31" i="11"/>
  <c r="AV35" i="11"/>
  <c r="AV7" i="11"/>
  <c r="AV26" i="11"/>
  <c r="AV10" i="11"/>
  <c r="AW50" i="11" l="1"/>
  <c r="AW44" i="11"/>
  <c r="AW45" i="11"/>
  <c r="AW46" i="11"/>
  <c r="AW36" i="11"/>
  <c r="AW31" i="11"/>
  <c r="AW13" i="11"/>
  <c r="AW19" i="11"/>
  <c r="AW48" i="11"/>
  <c r="AW37" i="11"/>
  <c r="AW47" i="11"/>
  <c r="AW53" i="11"/>
  <c r="AW40" i="11"/>
  <c r="AW51" i="11"/>
  <c r="AW49" i="11"/>
  <c r="AX5" i="11"/>
  <c r="AW26" i="11"/>
  <c r="AW35" i="11"/>
  <c r="AW14" i="11"/>
  <c r="AW52" i="11"/>
  <c r="AW27" i="11"/>
  <c r="AW10" i="11"/>
  <c r="AW11" i="11"/>
  <c r="AW9" i="11"/>
  <c r="AW30" i="11"/>
  <c r="AW7" i="11"/>
  <c r="AX50" i="11" l="1"/>
  <c r="AX44" i="11"/>
  <c r="AX45" i="11"/>
  <c r="AX46" i="11"/>
  <c r="AX48" i="11"/>
  <c r="AX9" i="11"/>
  <c r="AX19" i="11"/>
  <c r="AX26" i="11"/>
  <c r="AX47" i="11"/>
  <c r="AX14" i="11"/>
  <c r="AX36" i="11"/>
  <c r="AX52" i="11"/>
  <c r="AX40" i="11"/>
  <c r="AX53" i="11"/>
  <c r="AX10" i="11"/>
  <c r="AX27" i="11"/>
  <c r="AX35" i="11"/>
  <c r="AX11" i="11"/>
  <c r="AX13" i="11"/>
  <c r="AY5" i="11"/>
  <c r="AX30" i="11"/>
  <c r="AX37" i="11"/>
  <c r="AX7" i="11"/>
  <c r="AX51" i="11"/>
  <c r="AX31" i="11"/>
  <c r="AX49" i="11"/>
  <c r="AY50" i="11" l="1"/>
  <c r="AY44" i="11"/>
  <c r="AY45" i="11"/>
  <c r="AY46" i="11"/>
  <c r="AY19" i="11"/>
  <c r="AY9" i="11"/>
  <c r="AY7" i="11"/>
  <c r="AZ5" i="11"/>
  <c r="AY11" i="11"/>
  <c r="AY26" i="11"/>
  <c r="AY47" i="11"/>
  <c r="AY36" i="11"/>
  <c r="AY53" i="11"/>
  <c r="AY49" i="11"/>
  <c r="AY31" i="11"/>
  <c r="AY27" i="11"/>
  <c r="AY35" i="11"/>
  <c r="AY13" i="11"/>
  <c r="AY37" i="11"/>
  <c r="AY51" i="11"/>
  <c r="AY48" i="11"/>
  <c r="AY40" i="11"/>
  <c r="AY10" i="11"/>
  <c r="AY30" i="11"/>
  <c r="AY52" i="11"/>
  <c r="AY14" i="11"/>
  <c r="AY4" i="11"/>
  <c r="AZ50" i="11" l="1"/>
  <c r="AZ46" i="11"/>
  <c r="AZ45" i="11"/>
  <c r="AZ44" i="11"/>
  <c r="AZ10" i="11"/>
  <c r="AZ35" i="11"/>
  <c r="AZ47" i="11"/>
  <c r="AZ13" i="11"/>
  <c r="AZ7" i="11"/>
  <c r="AZ31" i="11"/>
  <c r="AZ40" i="11"/>
  <c r="AZ14" i="11"/>
  <c r="AZ52" i="11"/>
  <c r="AZ19" i="11"/>
  <c r="AZ11" i="11"/>
  <c r="AZ37" i="11"/>
  <c r="AZ51" i="11"/>
  <c r="BA5" i="11"/>
  <c r="AZ27" i="11"/>
  <c r="AZ26" i="11"/>
  <c r="AZ30" i="11"/>
  <c r="AZ36" i="11"/>
  <c r="AZ9" i="11"/>
  <c r="AZ48" i="11"/>
  <c r="AZ53" i="11"/>
  <c r="AZ49" i="11"/>
  <c r="BA50" i="11" l="1"/>
  <c r="BA44" i="11"/>
  <c r="BA45" i="11"/>
  <c r="BA46" i="11"/>
  <c r="BA30" i="11"/>
  <c r="BA14" i="11"/>
  <c r="BA37" i="11"/>
  <c r="BA11" i="11"/>
  <c r="BA49" i="11"/>
  <c r="BA36" i="11"/>
  <c r="BB5" i="11"/>
  <c r="BA48" i="11"/>
  <c r="BA7" i="11"/>
  <c r="BA47" i="11"/>
  <c r="BA27" i="11"/>
  <c r="BA10" i="11"/>
  <c r="BA26" i="11"/>
  <c r="BA52" i="11"/>
  <c r="BA35" i="11"/>
  <c r="BA9" i="11"/>
  <c r="BA13" i="11"/>
  <c r="BA53" i="11"/>
  <c r="BA31" i="11"/>
  <c r="BA40" i="11"/>
  <c r="BA51" i="11"/>
  <c r="BA19" i="11"/>
  <c r="BB50" i="11" l="1"/>
  <c r="BB44" i="11"/>
  <c r="BB45" i="11"/>
  <c r="BB46" i="11"/>
  <c r="BB31" i="11"/>
  <c r="BB26" i="11"/>
  <c r="BB9" i="11"/>
  <c r="BC5" i="11"/>
  <c r="BB7" i="11"/>
  <c r="BB19" i="11"/>
  <c r="BB51" i="11"/>
  <c r="BB49" i="11"/>
  <c r="BB47" i="11"/>
  <c r="BB11" i="11"/>
  <c r="BB36" i="11"/>
  <c r="BB30" i="11"/>
  <c r="BB40" i="11"/>
  <c r="BB35" i="11"/>
  <c r="BB13" i="11"/>
  <c r="BB10" i="11"/>
  <c r="BB53" i="11"/>
  <c r="BB48" i="11"/>
  <c r="BB14" i="11"/>
  <c r="BB52" i="11"/>
  <c r="BB37" i="11"/>
  <c r="BB27" i="11"/>
  <c r="BC50" i="11" l="1"/>
  <c r="BC44" i="11"/>
  <c r="BC45" i="11"/>
  <c r="BC46" i="11"/>
  <c r="BC30" i="11"/>
  <c r="BD5" i="11"/>
  <c r="BD27" i="11" s="1"/>
  <c r="BC19" i="11"/>
  <c r="BC47" i="11"/>
  <c r="BC14" i="11"/>
  <c r="BC26" i="11"/>
  <c r="BC7" i="11"/>
  <c r="BC49" i="11"/>
  <c r="BC51" i="11"/>
  <c r="BC9" i="11"/>
  <c r="BC27" i="11"/>
  <c r="BC36" i="11"/>
  <c r="BC53" i="11"/>
  <c r="BC13" i="11"/>
  <c r="BC48" i="11"/>
  <c r="BC52" i="11"/>
  <c r="BC37" i="11"/>
  <c r="BC40" i="11"/>
  <c r="BC10" i="11"/>
  <c r="BC35" i="11"/>
  <c r="BC11" i="11"/>
  <c r="BC31" i="11"/>
  <c r="BD36" i="11" l="1"/>
  <c r="BD26" i="11"/>
  <c r="BD11" i="11"/>
  <c r="BD52" i="11"/>
  <c r="BD50" i="11"/>
  <c r="BD44" i="11"/>
  <c r="BD45" i="11"/>
  <c r="BD46" i="11"/>
  <c r="BD49" i="11"/>
  <c r="BD7" i="11"/>
  <c r="BD47" i="11"/>
  <c r="BD10" i="11"/>
  <c r="BD53" i="11"/>
  <c r="BD14" i="11"/>
  <c r="BD51" i="11"/>
  <c r="BD37" i="11"/>
  <c r="BD13" i="11"/>
  <c r="BD30" i="11"/>
  <c r="BD35" i="11"/>
  <c r="BD31" i="11"/>
  <c r="BD40" i="11"/>
  <c r="BD19" i="11"/>
  <c r="BD48" i="11"/>
  <c r="BE5" i="11"/>
  <c r="BD9" i="11"/>
  <c r="BE50" i="11" l="1"/>
  <c r="BE44" i="11"/>
  <c r="BE45" i="11"/>
  <c r="BE46" i="11"/>
  <c r="BE19" i="11"/>
  <c r="BE49" i="11"/>
  <c r="BE47" i="11"/>
  <c r="BE11" i="11"/>
  <c r="BE7" i="11"/>
  <c r="BE53" i="11"/>
  <c r="BE9" i="11"/>
  <c r="BE10" i="11"/>
  <c r="BF5" i="11"/>
  <c r="BE30" i="11"/>
  <c r="BE35" i="11"/>
  <c r="BE48" i="11"/>
  <c r="BE26" i="11"/>
  <c r="BE40" i="11"/>
  <c r="BE37" i="11"/>
  <c r="BE27" i="11"/>
  <c r="BE52" i="11"/>
  <c r="BE31" i="11"/>
  <c r="BE13" i="11"/>
  <c r="BE36" i="11"/>
  <c r="BE51" i="11"/>
  <c r="BE14" i="11"/>
  <c r="BF50" i="11" l="1"/>
  <c r="BF44" i="11"/>
  <c r="BF45" i="11"/>
  <c r="BF46" i="11"/>
  <c r="BF26" i="11"/>
  <c r="BG5" i="11"/>
  <c r="BG47" i="11" s="1"/>
  <c r="BF19" i="11"/>
  <c r="BF51" i="11"/>
  <c r="BF40" i="11"/>
  <c r="BF9" i="11"/>
  <c r="BF35" i="11"/>
  <c r="BF4" i="11"/>
  <c r="BF52" i="11"/>
  <c r="BF53" i="11"/>
  <c r="BF11" i="11"/>
  <c r="BF47" i="11"/>
  <c r="BF27" i="11"/>
  <c r="BF14" i="11"/>
  <c r="BF36" i="11"/>
  <c r="BF13" i="11"/>
  <c r="BF7" i="11"/>
  <c r="BF31" i="11"/>
  <c r="BF49" i="11"/>
  <c r="BF30" i="11"/>
  <c r="BF37" i="11"/>
  <c r="BF48" i="11"/>
  <c r="BF10" i="11"/>
  <c r="BG37" i="11" l="1"/>
  <c r="BG31" i="11"/>
  <c r="BG26" i="11"/>
  <c r="BG14" i="11"/>
  <c r="BG52" i="11"/>
  <c r="BG30" i="11"/>
  <c r="BG40" i="11"/>
  <c r="BG51" i="11"/>
  <c r="BG36" i="11"/>
  <c r="BG19" i="11"/>
  <c r="BG11" i="11"/>
  <c r="BH5" i="11"/>
  <c r="BH44" i="11" s="1"/>
  <c r="BG49" i="11"/>
  <c r="BG13" i="11"/>
  <c r="BG35" i="11"/>
  <c r="BG10" i="11"/>
  <c r="BG48" i="11"/>
  <c r="BG27" i="11"/>
  <c r="BG9" i="11"/>
  <c r="BG7" i="11"/>
  <c r="BG53" i="11"/>
  <c r="BG50" i="11"/>
  <c r="BG44" i="11"/>
  <c r="BG45" i="11"/>
  <c r="BG46" i="11"/>
  <c r="BH46" i="11" l="1"/>
  <c r="BH51" i="11"/>
  <c r="BH36" i="11"/>
  <c r="BH53" i="11"/>
  <c r="BH31" i="11"/>
  <c r="BH52" i="11"/>
  <c r="BH45" i="11"/>
  <c r="BH35" i="11"/>
  <c r="BH40" i="11"/>
  <c r="BH19" i="11"/>
  <c r="BH37" i="11"/>
  <c r="BI5" i="11"/>
  <c r="BI46" i="11" s="1"/>
  <c r="BH50" i="11"/>
  <c r="BH11" i="11"/>
  <c r="BH26" i="11"/>
  <c r="BH48" i="11"/>
  <c r="BH13" i="11"/>
  <c r="BH9" i="11"/>
  <c r="BH49" i="11"/>
  <c r="BH7" i="11"/>
  <c r="BH30" i="11"/>
  <c r="BH10" i="11"/>
  <c r="BH14" i="11"/>
  <c r="BH47" i="11"/>
  <c r="BH27" i="11"/>
  <c r="BI13" i="11" l="1"/>
  <c r="BI51" i="11"/>
  <c r="BI45" i="11"/>
  <c r="BI27" i="11"/>
  <c r="BI26" i="11"/>
  <c r="BI50" i="11"/>
  <c r="BI19" i="11"/>
  <c r="BI53" i="11"/>
  <c r="BJ5" i="11"/>
  <c r="BJ45" i="11" s="1"/>
  <c r="BI9" i="11"/>
  <c r="BI40" i="11"/>
  <c r="BI7" i="11"/>
  <c r="BI30" i="11"/>
  <c r="BI49" i="11"/>
  <c r="BI37" i="11"/>
  <c r="BI47" i="11"/>
  <c r="BI44" i="11"/>
  <c r="BI52" i="11"/>
  <c r="BI11" i="11"/>
  <c r="BI48" i="11"/>
  <c r="BI14" i="11"/>
  <c r="BI35" i="11"/>
  <c r="BI10" i="11"/>
  <c r="BI36" i="11"/>
  <c r="BI31" i="11"/>
  <c r="BJ50" i="11" l="1"/>
  <c r="BJ31" i="11"/>
  <c r="BJ44" i="11"/>
  <c r="BJ26" i="11"/>
  <c r="BJ30" i="11"/>
  <c r="BJ40" i="11"/>
  <c r="BJ14" i="11"/>
  <c r="BJ7" i="11"/>
  <c r="BJ9" i="11"/>
  <c r="BJ35" i="11"/>
  <c r="BJ10" i="11"/>
  <c r="BJ27" i="11"/>
  <c r="BJ11" i="11"/>
  <c r="BK5" i="11"/>
  <c r="BK14" i="11" s="1"/>
  <c r="BJ19" i="11"/>
  <c r="BJ51" i="11"/>
  <c r="BJ48" i="11"/>
  <c r="BJ49" i="11"/>
  <c r="BJ36" i="11"/>
  <c r="BJ47" i="11"/>
  <c r="BJ53" i="11"/>
  <c r="BJ13" i="11"/>
  <c r="BJ46" i="11"/>
  <c r="BJ52" i="11"/>
  <c r="BJ37" i="11"/>
  <c r="BK52" i="11" l="1"/>
  <c r="BK36" i="11"/>
  <c r="BK48" i="11"/>
  <c r="BK35" i="11"/>
  <c r="BK27" i="11"/>
  <c r="BK49" i="11"/>
  <c r="BK9" i="11"/>
  <c r="BK10" i="11"/>
  <c r="BK40" i="11"/>
  <c r="BK13" i="11"/>
  <c r="BL5" i="11"/>
  <c r="BL50" i="11" s="1"/>
  <c r="BK19" i="11"/>
  <c r="BK46" i="11"/>
  <c r="BK11" i="11"/>
  <c r="BK53" i="11"/>
  <c r="BK37" i="11"/>
  <c r="BK44" i="11"/>
  <c r="BK51" i="11"/>
  <c r="BK47" i="11"/>
  <c r="BK7" i="11"/>
  <c r="BK50" i="11"/>
  <c r="BK26" i="11"/>
  <c r="BK45" i="11"/>
  <c r="BK30" i="11"/>
  <c r="BK31" i="11"/>
  <c r="BL11" i="11" l="1"/>
  <c r="BL27" i="11"/>
  <c r="BL44" i="11"/>
  <c r="BL7" i="11"/>
  <c r="BL31" i="11"/>
  <c r="BL13" i="11"/>
  <c r="BL26" i="11"/>
  <c r="BL37" i="11"/>
  <c r="BL36" i="11"/>
  <c r="BL49" i="11"/>
  <c r="BL35" i="11"/>
  <c r="BL40" i="11"/>
  <c r="BL47" i="11"/>
  <c r="BL14" i="11"/>
  <c r="BL10" i="11"/>
  <c r="BL52" i="11"/>
  <c r="BL46" i="11"/>
  <c r="BL53" i="11"/>
  <c r="BL51" i="11"/>
  <c r="BL48" i="11"/>
  <c r="BL45" i="11"/>
  <c r="BL9" i="11"/>
  <c r="BL19" i="11"/>
  <c r="BL30" i="11"/>
</calcChain>
</file>

<file path=xl/sharedStrings.xml><?xml version="1.0" encoding="utf-8"?>
<sst xmlns="http://schemas.openxmlformats.org/spreadsheetml/2006/main" count="141" uniqueCount="74">
  <si>
    <t>About This Template</t>
  </si>
  <si>
    <t>Guide for Screen Readers</t>
  </si>
  <si>
    <t>This is an empty row</t>
  </si>
  <si>
    <t>No. Days</t>
  </si>
  <si>
    <t>Category</t>
  </si>
  <si>
    <t>Milestone</t>
  </si>
  <si>
    <t>Assigned To</t>
  </si>
  <si>
    <t>Progress</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</si>
  <si>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</si>
  <si>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</si>
  <si>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</si>
  <si>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</si>
  <si>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</si>
  <si>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</si>
  <si>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</si>
  <si>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</si>
  <si>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</si>
  <si>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</si>
  <si>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</si>
  <si>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</si>
  <si>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</si>
  <si>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</si>
  <si>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</si>
  <si>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</si>
  <si>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</si>
  <si>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</si>
  <si>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</si>
  <si>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</si>
  <si>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</si>
  <si>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</si>
  <si>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</si>
  <si>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</si>
  <si>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CT Project</t>
  </si>
  <si>
    <t>Kirk Kim</t>
  </si>
  <si>
    <t>Futurewei Technologies, Inc.</t>
  </si>
  <si>
    <t>Application Development</t>
  </si>
  <si>
    <t>Training</t>
  </si>
  <si>
    <t>Marketing Study &amp; Product Features</t>
  </si>
  <si>
    <t>User Testing and Feeback</t>
  </si>
  <si>
    <t>Watch Videos and Code Lab</t>
  </si>
  <si>
    <t>Publish demo App to AG</t>
  </si>
  <si>
    <t>HMS Core and Capability Overview</t>
  </si>
  <si>
    <t>Existing Solution and App Analysis</t>
  </si>
  <si>
    <t>Define Features and use case scenarios</t>
  </si>
  <si>
    <t>Identify HMS Kits and Capabilities</t>
  </si>
  <si>
    <t>Presentation</t>
  </si>
  <si>
    <t>Detailed Use Cases and Scenario Design</t>
  </si>
  <si>
    <t>System Design: apk, server, data</t>
  </si>
  <si>
    <t>Gathering test data</t>
  </si>
  <si>
    <t>Analysis</t>
  </si>
  <si>
    <t>APP UI/UX Design</t>
  </si>
  <si>
    <t>APK design/Coding/Testing</t>
  </si>
  <si>
    <t>End to End testing</t>
  </si>
  <si>
    <t>Server Design/Coding/Testing</t>
  </si>
  <si>
    <t>Jack, Jenny</t>
  </si>
  <si>
    <t>Jack</t>
  </si>
  <si>
    <t>Propose general system architecture</t>
  </si>
  <si>
    <t>Jenny</t>
  </si>
  <si>
    <t>Google/apple CT doc Analysis</t>
  </si>
  <si>
    <t>Experiment and define solution</t>
  </si>
  <si>
    <t xml:space="preserve"> Jenny</t>
  </si>
  <si>
    <t>Analyzed UI/UX design</t>
  </si>
  <si>
    <t>Contact Shield doc analysis</t>
  </si>
  <si>
    <t>Show basic UX flow</t>
  </si>
  <si>
    <t>Research</t>
  </si>
  <si>
    <t>Germany's approach research</t>
  </si>
  <si>
    <t xml:space="preserve">Google/Apple API issue research </t>
  </si>
  <si>
    <t>Huawei CS kit document and API research</t>
  </si>
  <si>
    <t>Google server code and document research</t>
  </si>
  <si>
    <t>Tried Google/Apple API</t>
  </si>
  <si>
    <t>Tried Huawei CS API</t>
  </si>
  <si>
    <t>Demo App Release</t>
  </si>
  <si>
    <t>Dashboard research and plan</t>
  </si>
  <si>
    <t>Dashboard Design and Implementation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</si>
</sst>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1"/>
      <color rgb="FFFF0000"/>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FDB239"/>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70">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0" fillId="0" borderId="0" xfId="0" applyFont="1" applyFill="1" applyBorder="1" applyAlignment="1">
      <alignment wrapText="1"/>
    </xf>
    <xf numFmtId="0" fontId="8" fillId="0" borderId="0" xfId="5" applyAlignment="1"/>
    <xf numFmtId="0" fontId="7" fillId="0" borderId="0" xfId="6" applyAlignment="1"/>
    <xf numFmtId="0" fontId="7" fillId="0" borderId="0" xfId="7" applyAlignment="1">
      <alignment vertical="top"/>
    </xf>
    <xf numFmtId="0" fontId="0" fillId="0" borderId="0" xfId="0" applyAlignment="1"/>
    <xf numFmtId="0" fontId="0" fillId="0" borderId="0" xfId="0" applyBorder="1" applyAlignment="1"/>
    <xf numFmtId="0" fontId="5" fillId="0" borderId="0" xfId="0" applyFont="1" applyFill="1" applyBorder="1" applyAlignment="1">
      <alignment wrapText="1"/>
    </xf>
    <xf numFmtId="0" fontId="0" fillId="2" borderId="0" xfId="0" applyFill="1" applyAlignment="1"/>
    <xf numFmtId="0" fontId="20" fillId="0" borderId="0" xfId="0" applyFont="1" applyFill="1" applyBorder="1" applyAlignment="1">
      <alignment wrapText="1"/>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xf numFmtId="0" fontId="0" fillId="11" borderId="10" xfId="0" applyFill="1" applyBorder="1" applyAlignment="1">
      <alignment horizontal="center" vertical="center"/>
    </xf>
    <xf numFmtId="0" fontId="0" fillId="0" borderId="10" xfId="0" applyFill="1" applyBorder="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114">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alignment horizontal="general" vertical="bottom" textRotation="0" wrapText="1" indent="0"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113"/>
      <tableStyleElement type="headerRow" dxfId="112"/>
      <tableStyleElement type="firstRowStripe" dxfId="111"/>
    </tableStyle>
    <tableStyle name="ToDoList" pivot="0" count="9" xr9:uid="{00000000-0011-0000-FFFF-FFFF00000000}">
      <tableStyleElement type="wholeTable" dxfId="110"/>
      <tableStyleElement type="headerRow" dxfId="109"/>
      <tableStyleElement type="totalRow" dxfId="108"/>
      <tableStyleElement type="firstColumn" dxfId="107"/>
      <tableStyleElement type="lastColumn" dxfId="106"/>
      <tableStyleElement type="firstRowStripe" dxfId="105"/>
      <tableStyleElement type="secondRowStripe" dxfId="104"/>
      <tableStyleElement type="firstColumnStripe" dxfId="103"/>
      <tableStyleElement type="secondColumnStripe" dxfId="10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DB239"/>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25400</xdr:colOff>
          <xdr:row>5</xdr:row>
          <xdr:rowOff>63500</xdr:rowOff>
        </xdr:from>
        <xdr:to>
          <xdr:col>63</xdr:col>
          <xdr:colOff>228600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49" totalsRowShown="0">
  <autoFilter ref="B7:G49"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101"/>
    <tableColumn id="2" xr3:uid="{B8ACC97F-C189-49BA-91CF-CB5671185BCF}" name="Category" dataDxfId="100"/>
    <tableColumn id="3" xr3:uid="{5419FA1B-A035-4F0A-9257-1AA4BCB5E6CF}" name="Assigned To" dataDxfId="99"/>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4"/>
  <sheetViews>
    <sheetView showGridLines="0" tabSelected="1" showRuler="0" topLeftCell="A22" zoomScaleNormal="100" zoomScalePageLayoutView="70" workbookViewId="0">
      <selection activeCell="M30" sqref="M30"/>
    </sheetView>
  </sheetViews>
  <sheetFormatPr baseColWidth="10" defaultColWidth="8.83203125" defaultRowHeight="30" customHeight="1" x14ac:dyDescent="0.2"/>
  <cols>
    <col min="1" max="1" width="2.6640625" style="14" customWidth="1"/>
    <col min="2" max="2" width="24.1640625" style="53" customWidth="1"/>
    <col min="3" max="3" width="10.5" style="20" customWidth="1"/>
    <col min="4" max="4" width="20.5" customWidth="1"/>
    <col min="5" max="5" width="10.6640625" customWidth="1"/>
    <col min="6" max="6" width="10.5" style="3" customWidth="1"/>
    <col min="7" max="7" width="10.5" customWidth="1"/>
    <col min="8" max="8" width="2.6640625" customWidth="1"/>
    <col min="9" max="64" width="3.5" customWidth="1"/>
    <col min="69" max="70" width="10.33203125"/>
  </cols>
  <sheetData>
    <row r="1" spans="1:64" ht="30" customHeight="1" x14ac:dyDescent="0.35">
      <c r="A1" s="15" t="s">
        <v>27</v>
      </c>
      <c r="B1" s="50" t="s">
        <v>32</v>
      </c>
      <c r="C1" s="17"/>
      <c r="D1" s="1"/>
      <c r="F1"/>
      <c r="G1" s="7"/>
      <c r="I1" s="39" t="s">
        <v>15</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25">
      <c r="A2" s="15" t="s">
        <v>19</v>
      </c>
      <c r="B2" s="51" t="s">
        <v>34</v>
      </c>
      <c r="C2" s="18"/>
      <c r="F2" s="23"/>
      <c r="G2" s="21"/>
      <c r="I2" s="65" t="s">
        <v>13</v>
      </c>
      <c r="J2" s="65"/>
      <c r="K2" s="65"/>
      <c r="L2" s="65"/>
      <c r="N2" s="66" t="s">
        <v>11</v>
      </c>
      <c r="O2" s="66"/>
      <c r="P2" s="66"/>
      <c r="Q2" s="66"/>
      <c r="R2" s="20"/>
      <c r="S2" s="67" t="s">
        <v>10</v>
      </c>
      <c r="T2" s="67"/>
      <c r="U2" s="67"/>
      <c r="V2" s="67"/>
      <c r="W2" s="20"/>
      <c r="X2" s="58" t="s">
        <v>12</v>
      </c>
      <c r="Y2" s="58"/>
      <c r="Z2" s="58"/>
      <c r="AA2" s="58"/>
      <c r="AB2" s="20"/>
      <c r="AC2" s="59" t="s">
        <v>16</v>
      </c>
      <c r="AD2" s="59"/>
      <c r="AE2" s="59"/>
      <c r="AF2" s="59"/>
    </row>
    <row r="3" spans="1:64" ht="30" customHeight="1" x14ac:dyDescent="0.2">
      <c r="A3" s="15" t="s">
        <v>28</v>
      </c>
      <c r="B3" s="52" t="s">
        <v>33</v>
      </c>
      <c r="C3" s="19"/>
      <c r="D3" s="60" t="s">
        <v>14</v>
      </c>
      <c r="E3" s="61"/>
      <c r="F3" s="63">
        <v>43983</v>
      </c>
      <c r="G3" s="64"/>
      <c r="H3" s="22"/>
    </row>
    <row r="4" spans="1:64" ht="30" customHeight="1" x14ac:dyDescent="0.25">
      <c r="A4" s="15" t="s">
        <v>20</v>
      </c>
      <c r="D4" s="60" t="s">
        <v>9</v>
      </c>
      <c r="E4" s="61"/>
      <c r="F4" s="42">
        <v>0</v>
      </c>
      <c r="I4" s="41" t="str">
        <f ca="1">TEXT(I5,"mmmm")</f>
        <v>June</v>
      </c>
      <c r="J4" s="41"/>
      <c r="K4" s="41"/>
      <c r="L4" s="41"/>
      <c r="M4" s="41"/>
      <c r="N4" s="41"/>
      <c r="O4" s="41"/>
      <c r="P4" s="41" t="str">
        <f ca="1">IF(TEXT(P5,"mmmm")=I4,"",TEXT(P5,"mmmm"))</f>
        <v/>
      </c>
      <c r="Q4" s="41"/>
      <c r="R4" s="41"/>
      <c r="S4" s="41"/>
      <c r="T4" s="41"/>
      <c r="U4" s="41"/>
      <c r="V4" s="41"/>
      <c r="W4" s="41" t="str">
        <f ca="1">IF(OR(TEXT(W5,"mmmm")=P4,TEXT(W5,"mmmm")=I4),"",TEXT(W5,"mmmm"))</f>
        <v/>
      </c>
      <c r="X4" s="41"/>
      <c r="Y4" s="41"/>
      <c r="Z4" s="41"/>
      <c r="AA4" s="41"/>
      <c r="AB4" s="41"/>
      <c r="AC4" s="41"/>
      <c r="AD4" s="41" t="str">
        <f ca="1">IF(OR(TEXT(AD5,"mmmm")=W4,TEXT(AD5,"mmmm")=P4,TEXT(AD5,"mmmm")=I4),"",TEXT(AD5,"mmmm"))</f>
        <v/>
      </c>
      <c r="AE4" s="41"/>
      <c r="AF4" s="41"/>
      <c r="AG4" s="41"/>
      <c r="AH4" s="41"/>
      <c r="AI4" s="41"/>
      <c r="AJ4" s="41"/>
      <c r="AK4" s="41" t="str">
        <f ca="1">IF(OR(TEXT(AK5,"mmmm")=AD4,TEXT(AK5,"mmmm")=W4,TEXT(AK5,"mmmm")=P4,TEXT(AK5,"mmmm")=I4),"",TEXT(AK5,"mmmm"))</f>
        <v/>
      </c>
      <c r="AL4" s="41"/>
      <c r="AM4" s="41"/>
      <c r="AN4" s="41"/>
      <c r="AO4" s="41"/>
      <c r="AP4" s="41"/>
      <c r="AQ4" s="41"/>
      <c r="AR4" s="41" t="str">
        <f ca="1">IF(OR(TEXT(AR5,"mmmm")=AK4,TEXT(AR5,"mmmm")=AD4,TEXT(AR5,"mmmm")=W4,TEXT(AR5,"mmmm")=P4),"",TEXT(AR5,"mmmm"))</f>
        <v>July</v>
      </c>
      <c r="AS4" s="41"/>
      <c r="AT4" s="41"/>
      <c r="AU4" s="41"/>
      <c r="AV4" s="41"/>
      <c r="AW4" s="41"/>
      <c r="AX4" s="41"/>
      <c r="AY4" s="41" t="str">
        <f ca="1">IF(OR(TEXT(AY5,"mmmm")=AR4,TEXT(AY5,"mmmm")=AK4,TEXT(AY5,"mmmm")=AD4,TEXT(AY5,"mmmm")=W4),"",TEXT(AY5,"mmmm"))</f>
        <v/>
      </c>
      <c r="AZ4" s="41"/>
      <c r="BA4" s="41"/>
      <c r="BB4" s="41"/>
      <c r="BC4" s="41"/>
      <c r="BD4" s="41"/>
      <c r="BE4" s="41"/>
      <c r="BF4" s="41" t="str">
        <f ca="1">IF(OR(TEXT(BF5,"mmmm")=AY4,TEXT(BF5,"mmmm")=AR4,TEXT(BF5,"mmmm")=AK4,TEXT(BF5,"mmmm")=AD4),"",TEXT(BF5,"mmmm"))</f>
        <v/>
      </c>
      <c r="BG4" s="41"/>
      <c r="BH4" s="41"/>
      <c r="BI4" s="41"/>
      <c r="BJ4" s="41"/>
      <c r="BK4" s="41"/>
      <c r="BL4" s="41"/>
    </row>
    <row r="5" spans="1:64" ht="15" customHeight="1" x14ac:dyDescent="0.2">
      <c r="A5" s="15" t="s">
        <v>21</v>
      </c>
      <c r="B5" s="62"/>
      <c r="C5" s="62"/>
      <c r="D5" s="62"/>
      <c r="E5" s="62"/>
      <c r="F5" s="62"/>
      <c r="G5" s="62"/>
      <c r="H5" s="62"/>
      <c r="I5" s="46">
        <f ca="1">IFERROR(Project_Start+Scrolling_Increment,TODAY())</f>
        <v>43983</v>
      </c>
      <c r="J5" s="47">
        <f ca="1">I5+1</f>
        <v>43984</v>
      </c>
      <c r="K5" s="47">
        <f t="shared" ref="K5:AX5" ca="1" si="0">J5+1</f>
        <v>43985</v>
      </c>
      <c r="L5" s="47">
        <f t="shared" ca="1" si="0"/>
        <v>43986</v>
      </c>
      <c r="M5" s="47">
        <f t="shared" ca="1" si="0"/>
        <v>43987</v>
      </c>
      <c r="N5" s="47">
        <f t="shared" ca="1" si="0"/>
        <v>43988</v>
      </c>
      <c r="O5" s="48">
        <f t="shared" ca="1" si="0"/>
        <v>43989</v>
      </c>
      <c r="P5" s="46">
        <f ca="1">O5+1</f>
        <v>43990</v>
      </c>
      <c r="Q5" s="47">
        <f ca="1">P5+1</f>
        <v>43991</v>
      </c>
      <c r="R5" s="47">
        <f t="shared" ca="1" si="0"/>
        <v>43992</v>
      </c>
      <c r="S5" s="47">
        <f t="shared" ca="1" si="0"/>
        <v>43993</v>
      </c>
      <c r="T5" s="47">
        <f t="shared" ca="1" si="0"/>
        <v>43994</v>
      </c>
      <c r="U5" s="47">
        <f t="shared" ca="1" si="0"/>
        <v>43995</v>
      </c>
      <c r="V5" s="48">
        <f t="shared" ca="1" si="0"/>
        <v>43996</v>
      </c>
      <c r="W5" s="46">
        <f ca="1">V5+1</f>
        <v>43997</v>
      </c>
      <c r="X5" s="47">
        <f ca="1">W5+1</f>
        <v>43998</v>
      </c>
      <c r="Y5" s="47">
        <f t="shared" ca="1" si="0"/>
        <v>43999</v>
      </c>
      <c r="Z5" s="47">
        <f t="shared" ca="1" si="0"/>
        <v>44000</v>
      </c>
      <c r="AA5" s="47">
        <f t="shared" ca="1" si="0"/>
        <v>44001</v>
      </c>
      <c r="AB5" s="47">
        <f t="shared" ca="1" si="0"/>
        <v>44002</v>
      </c>
      <c r="AC5" s="48">
        <f t="shared" ca="1" si="0"/>
        <v>44003</v>
      </c>
      <c r="AD5" s="46">
        <f ca="1">AC5+1</f>
        <v>44004</v>
      </c>
      <c r="AE5" s="47">
        <f ca="1">AD5+1</f>
        <v>44005</v>
      </c>
      <c r="AF5" s="47">
        <f ca="1">AE5+1</f>
        <v>44006</v>
      </c>
      <c r="AG5" s="47">
        <f t="shared" ca="1" si="0"/>
        <v>44007</v>
      </c>
      <c r="AH5" s="47">
        <f t="shared" ca="1" si="0"/>
        <v>44008</v>
      </c>
      <c r="AI5" s="47">
        <f t="shared" ca="1" si="0"/>
        <v>44009</v>
      </c>
      <c r="AJ5" s="48">
        <f t="shared" ca="1" si="0"/>
        <v>44010</v>
      </c>
      <c r="AK5" s="46">
        <f ca="1">AJ5+1</f>
        <v>44011</v>
      </c>
      <c r="AL5" s="47">
        <f ca="1">AK5+1</f>
        <v>44012</v>
      </c>
      <c r="AM5" s="47">
        <f t="shared" ca="1" si="0"/>
        <v>44013</v>
      </c>
      <c r="AN5" s="47">
        <f t="shared" ca="1" si="0"/>
        <v>44014</v>
      </c>
      <c r="AO5" s="47">
        <f t="shared" ca="1" si="0"/>
        <v>44015</v>
      </c>
      <c r="AP5" s="47">
        <f t="shared" ca="1" si="0"/>
        <v>44016</v>
      </c>
      <c r="AQ5" s="48">
        <f t="shared" ca="1" si="0"/>
        <v>44017</v>
      </c>
      <c r="AR5" s="46">
        <f ca="1">AQ5+1</f>
        <v>44018</v>
      </c>
      <c r="AS5" s="47">
        <f ca="1">AR5+1</f>
        <v>44019</v>
      </c>
      <c r="AT5" s="47">
        <f t="shared" ca="1" si="0"/>
        <v>44020</v>
      </c>
      <c r="AU5" s="47">
        <f t="shared" ca="1" si="0"/>
        <v>44021</v>
      </c>
      <c r="AV5" s="47">
        <f t="shared" ca="1" si="0"/>
        <v>44022</v>
      </c>
      <c r="AW5" s="47">
        <f t="shared" ca="1" si="0"/>
        <v>44023</v>
      </c>
      <c r="AX5" s="48">
        <f t="shared" ca="1" si="0"/>
        <v>44024</v>
      </c>
      <c r="AY5" s="46">
        <f ca="1">AX5+1</f>
        <v>44025</v>
      </c>
      <c r="AZ5" s="47">
        <f ca="1">AY5+1</f>
        <v>44026</v>
      </c>
      <c r="BA5" s="47">
        <f t="shared" ref="BA5:BE5" ca="1" si="1">AZ5+1</f>
        <v>44027</v>
      </c>
      <c r="BB5" s="47">
        <f t="shared" ca="1" si="1"/>
        <v>44028</v>
      </c>
      <c r="BC5" s="47">
        <f t="shared" ca="1" si="1"/>
        <v>44029</v>
      </c>
      <c r="BD5" s="47">
        <f t="shared" ca="1" si="1"/>
        <v>44030</v>
      </c>
      <c r="BE5" s="48">
        <f t="shared" ca="1" si="1"/>
        <v>44031</v>
      </c>
      <c r="BF5" s="46">
        <f ca="1">BE5+1</f>
        <v>44032</v>
      </c>
      <c r="BG5" s="47">
        <f ca="1">BF5+1</f>
        <v>44033</v>
      </c>
      <c r="BH5" s="47">
        <f t="shared" ref="BH5:BL5" ca="1" si="2">BG5+1</f>
        <v>44034</v>
      </c>
      <c r="BI5" s="47">
        <f t="shared" ca="1" si="2"/>
        <v>44035</v>
      </c>
      <c r="BJ5" s="47">
        <f t="shared" ca="1" si="2"/>
        <v>44036</v>
      </c>
      <c r="BK5" s="47">
        <f t="shared" ca="1" si="2"/>
        <v>44037</v>
      </c>
      <c r="BL5" s="48">
        <f t="shared" ca="1" si="2"/>
        <v>44038</v>
      </c>
    </row>
    <row r="6" spans="1:64" s="20" customFormat="1" ht="25.25" customHeight="1" x14ac:dyDescent="0.2">
      <c r="A6" s="15" t="s">
        <v>22</v>
      </c>
      <c r="B6" s="54"/>
      <c r="C6" s="34"/>
      <c r="D6" s="34"/>
      <c r="E6" s="34"/>
      <c r="F6" s="34"/>
      <c r="G6" s="34"/>
      <c r="H6" s="34"/>
      <c r="I6" s="43"/>
      <c r="J6" s="44"/>
      <c r="K6" s="44"/>
      <c r="L6" s="44"/>
      <c r="M6" s="44"/>
      <c r="N6" s="44"/>
      <c r="O6" s="45"/>
      <c r="P6" s="43"/>
      <c r="Q6" s="44"/>
      <c r="R6" s="44"/>
      <c r="S6" s="44"/>
      <c r="T6" s="44"/>
      <c r="U6" s="44"/>
      <c r="V6" s="45"/>
      <c r="W6" s="43"/>
      <c r="X6" s="44"/>
      <c r="Y6" s="44"/>
      <c r="Z6" s="44"/>
      <c r="AA6" s="44"/>
      <c r="AB6" s="44"/>
      <c r="AC6" s="45"/>
      <c r="AD6" s="43"/>
      <c r="AE6" s="44"/>
      <c r="AF6" s="44"/>
      <c r="AG6" s="44"/>
      <c r="AH6" s="44"/>
      <c r="AI6" s="44"/>
      <c r="AJ6" s="45"/>
      <c r="AK6" s="43"/>
      <c r="AL6" s="44"/>
      <c r="AM6" s="44"/>
      <c r="AN6" s="44"/>
      <c r="AO6" s="44"/>
      <c r="AP6" s="44"/>
      <c r="AQ6" s="45"/>
      <c r="AR6" s="43"/>
      <c r="AS6" s="44"/>
      <c r="AT6" s="44"/>
      <c r="AU6" s="44"/>
      <c r="AV6" s="44"/>
      <c r="AW6" s="44"/>
      <c r="AX6" s="45"/>
      <c r="AY6" s="43"/>
      <c r="AZ6" s="44"/>
      <c r="BA6" s="44"/>
      <c r="BB6" s="44"/>
      <c r="BC6" s="44"/>
      <c r="BD6" s="44"/>
      <c r="BE6" s="45"/>
      <c r="BF6" s="43"/>
      <c r="BG6" s="44"/>
      <c r="BH6" s="44"/>
      <c r="BI6" s="44"/>
      <c r="BJ6" s="44"/>
      <c r="BK6" s="44"/>
      <c r="BL6" s="45"/>
    </row>
    <row r="7" spans="1:64" ht="31" customHeight="1" thickBot="1" x14ac:dyDescent="0.25">
      <c r="A7" s="15" t="s">
        <v>23</v>
      </c>
      <c r="B7" s="33" t="s">
        <v>17</v>
      </c>
      <c r="C7" s="28" t="s">
        <v>4</v>
      </c>
      <c r="D7" s="28" t="s">
        <v>6</v>
      </c>
      <c r="E7" s="28" t="s">
        <v>7</v>
      </c>
      <c r="F7" s="28" t="s">
        <v>8</v>
      </c>
      <c r="G7" s="28" t="s">
        <v>3</v>
      </c>
      <c r="H7" s="27"/>
      <c r="I7" s="25" t="str">
        <f t="shared" ref="I7:AN7" ca="1" si="3">LEFT(TEXT(I5,"ddd"),1)</f>
        <v>M</v>
      </c>
      <c r="J7" s="25" t="str">
        <f t="shared" ca="1" si="3"/>
        <v>T</v>
      </c>
      <c r="K7" s="25" t="str">
        <f t="shared" ca="1" si="3"/>
        <v>W</v>
      </c>
      <c r="L7" s="25" t="str">
        <f t="shared" ca="1" si="3"/>
        <v>T</v>
      </c>
      <c r="M7" s="25" t="str">
        <f t="shared" ca="1" si="3"/>
        <v>F</v>
      </c>
      <c r="N7" s="25" t="str">
        <f t="shared" ca="1" si="3"/>
        <v>S</v>
      </c>
      <c r="O7" s="25" t="str">
        <f t="shared" ca="1" si="3"/>
        <v>S</v>
      </c>
      <c r="P7" s="25" t="str">
        <f t="shared" ca="1" si="3"/>
        <v>M</v>
      </c>
      <c r="Q7" s="25" t="str">
        <f t="shared" ca="1" si="3"/>
        <v>T</v>
      </c>
      <c r="R7" s="25" t="str">
        <f t="shared" ca="1" si="3"/>
        <v>W</v>
      </c>
      <c r="S7" s="25" t="str">
        <f t="shared" ca="1" si="3"/>
        <v>T</v>
      </c>
      <c r="T7" s="25" t="str">
        <f t="shared" ca="1" si="3"/>
        <v>F</v>
      </c>
      <c r="U7" s="25" t="str">
        <f t="shared" ca="1" si="3"/>
        <v>S</v>
      </c>
      <c r="V7" s="25" t="str">
        <f t="shared" ca="1" si="3"/>
        <v>S</v>
      </c>
      <c r="W7" s="25" t="str">
        <f t="shared" ca="1" si="3"/>
        <v>M</v>
      </c>
      <c r="X7" s="25" t="str">
        <f t="shared" ca="1" si="3"/>
        <v>T</v>
      </c>
      <c r="Y7" s="25" t="str">
        <f t="shared" ca="1" si="3"/>
        <v>W</v>
      </c>
      <c r="Z7" s="25" t="str">
        <f t="shared" ca="1" si="3"/>
        <v>T</v>
      </c>
      <c r="AA7" s="25" t="str">
        <f t="shared" ca="1" si="3"/>
        <v>F</v>
      </c>
      <c r="AB7" s="25" t="str">
        <f t="shared" ca="1" si="3"/>
        <v>S</v>
      </c>
      <c r="AC7" s="25" t="str">
        <f t="shared" ca="1" si="3"/>
        <v>S</v>
      </c>
      <c r="AD7" s="25" t="str">
        <f t="shared" ca="1" si="3"/>
        <v>M</v>
      </c>
      <c r="AE7" s="25" t="str">
        <f t="shared" ca="1" si="3"/>
        <v>T</v>
      </c>
      <c r="AF7" s="25" t="str">
        <f t="shared" ca="1" si="3"/>
        <v>W</v>
      </c>
      <c r="AG7" s="25" t="str">
        <f t="shared" ca="1" si="3"/>
        <v>T</v>
      </c>
      <c r="AH7" s="25" t="str">
        <f t="shared" ca="1" si="3"/>
        <v>F</v>
      </c>
      <c r="AI7" s="25" t="str">
        <f t="shared" ca="1" si="3"/>
        <v>S</v>
      </c>
      <c r="AJ7" s="25" t="str">
        <f t="shared" ca="1" si="3"/>
        <v>S</v>
      </c>
      <c r="AK7" s="25" t="str">
        <f t="shared" ca="1" si="3"/>
        <v>M</v>
      </c>
      <c r="AL7" s="25" t="str">
        <f t="shared" ca="1" si="3"/>
        <v>T</v>
      </c>
      <c r="AM7" s="25" t="str">
        <f t="shared" ca="1" si="3"/>
        <v>W</v>
      </c>
      <c r="AN7" s="25" t="str">
        <f t="shared" ca="1" si="3"/>
        <v>T</v>
      </c>
      <c r="AO7" s="25" t="str">
        <f t="shared" ref="AO7:BL7" ca="1" si="4">LEFT(TEXT(AO5,"ddd"),1)</f>
        <v>F</v>
      </c>
      <c r="AP7" s="25" t="str">
        <f t="shared" ca="1" si="4"/>
        <v>S</v>
      </c>
      <c r="AQ7" s="25" t="str">
        <f t="shared" ca="1" si="4"/>
        <v>S</v>
      </c>
      <c r="AR7" s="25" t="str">
        <f t="shared" ca="1" si="4"/>
        <v>M</v>
      </c>
      <c r="AS7" s="25" t="str">
        <f t="shared" ca="1" si="4"/>
        <v>T</v>
      </c>
      <c r="AT7" s="25" t="str">
        <f t="shared" ca="1" si="4"/>
        <v>W</v>
      </c>
      <c r="AU7" s="25" t="str">
        <f t="shared" ca="1" si="4"/>
        <v>T</v>
      </c>
      <c r="AV7" s="25" t="str">
        <f t="shared" ca="1" si="4"/>
        <v>F</v>
      </c>
      <c r="AW7" s="25" t="str">
        <f t="shared" ca="1" si="4"/>
        <v>S</v>
      </c>
      <c r="AX7" s="25" t="str">
        <f t="shared" ca="1" si="4"/>
        <v>S</v>
      </c>
      <c r="AY7" s="25" t="str">
        <f t="shared" ca="1" si="4"/>
        <v>M</v>
      </c>
      <c r="AZ7" s="25" t="str">
        <f t="shared" ca="1" si="4"/>
        <v>T</v>
      </c>
      <c r="BA7" s="25" t="str">
        <f t="shared" ca="1" si="4"/>
        <v>W</v>
      </c>
      <c r="BB7" s="25" t="str">
        <f t="shared" ca="1" si="4"/>
        <v>T</v>
      </c>
      <c r="BC7" s="25" t="str">
        <f t="shared" ca="1" si="4"/>
        <v>F</v>
      </c>
      <c r="BD7" s="25" t="str">
        <f t="shared" ca="1" si="4"/>
        <v>S</v>
      </c>
      <c r="BE7" s="25" t="str">
        <f t="shared" ca="1" si="4"/>
        <v>S</v>
      </c>
      <c r="BF7" s="25" t="str">
        <f t="shared" ca="1" si="4"/>
        <v>M</v>
      </c>
      <c r="BG7" s="25" t="str">
        <f t="shared" ca="1" si="4"/>
        <v>T</v>
      </c>
      <c r="BH7" s="25" t="str">
        <f t="shared" ca="1" si="4"/>
        <v>W</v>
      </c>
      <c r="BI7" s="25" t="str">
        <f t="shared" ca="1" si="4"/>
        <v>T</v>
      </c>
      <c r="BJ7" s="25" t="str">
        <f t="shared" ca="1" si="4"/>
        <v>F</v>
      </c>
      <c r="BK7" s="25" t="str">
        <f t="shared" ca="1" si="4"/>
        <v>S</v>
      </c>
      <c r="BL7" s="25" t="str">
        <f t="shared" ca="1" si="4"/>
        <v>S</v>
      </c>
    </row>
    <row r="8" spans="1:64" ht="30" hidden="1" customHeight="1" thickBot="1" x14ac:dyDescent="0.25">
      <c r="A8" s="14" t="s">
        <v>29</v>
      </c>
      <c r="B8" s="49"/>
      <c r="C8" s="29"/>
      <c r="D8" s="28"/>
      <c r="E8" s="30"/>
      <c r="F8" s="31"/>
      <c r="G8" s="32"/>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row>
    <row r="9" spans="1:64" s="2" customFormat="1" ht="30" customHeight="1" x14ac:dyDescent="0.2">
      <c r="A9" s="15" t="s">
        <v>24</v>
      </c>
      <c r="B9" s="55" t="s">
        <v>37</v>
      </c>
      <c r="C9" s="33"/>
      <c r="D9" s="33"/>
      <c r="E9" s="30"/>
      <c r="F9" s="31"/>
      <c r="G9" s="32"/>
      <c r="H9" s="26"/>
      <c r="I9" s="37" t="str">
        <f t="shared" ref="I9:R11" ca="1" si="5">IF(AND($C9="Goal",I$5&gt;=$F9,I$5&lt;=$F9+$G9-1),2,IF(AND($C9="Milestone",I$5&gt;=$F9,I$5&lt;=$F9+$G9-1),1,""))</f>
        <v/>
      </c>
      <c r="J9" s="37" t="str">
        <f t="shared" ca="1" si="5"/>
        <v/>
      </c>
      <c r="K9" s="37" t="str">
        <f t="shared" ca="1" si="5"/>
        <v/>
      </c>
      <c r="L9" s="37" t="str">
        <f t="shared" ca="1" si="5"/>
        <v/>
      </c>
      <c r="M9" s="37" t="str">
        <f t="shared" ca="1" si="5"/>
        <v/>
      </c>
      <c r="N9" s="37" t="str">
        <f t="shared" ca="1" si="5"/>
        <v/>
      </c>
      <c r="O9" s="37" t="str">
        <f t="shared" ca="1" si="5"/>
        <v/>
      </c>
      <c r="P9" s="37" t="str">
        <f t="shared" ca="1" si="5"/>
        <v/>
      </c>
      <c r="Q9" s="37" t="str">
        <f t="shared" ca="1" si="5"/>
        <v/>
      </c>
      <c r="R9" s="37" t="str">
        <f t="shared" ca="1" si="5"/>
        <v/>
      </c>
      <c r="S9" s="37" t="str">
        <f t="shared" ref="S9:AB11" ca="1" si="6">IF(AND($C9="Goal",S$5&gt;=$F9,S$5&lt;=$F9+$G9-1),2,IF(AND($C9="Milestone",S$5&gt;=$F9,S$5&lt;=$F9+$G9-1),1,""))</f>
        <v/>
      </c>
      <c r="T9" s="37" t="str">
        <f t="shared" ca="1" si="6"/>
        <v/>
      </c>
      <c r="U9" s="37" t="str">
        <f t="shared" ca="1" si="6"/>
        <v/>
      </c>
      <c r="V9" s="37" t="str">
        <f t="shared" ca="1" si="6"/>
        <v/>
      </c>
      <c r="W9" s="37" t="str">
        <f t="shared" ca="1" si="6"/>
        <v/>
      </c>
      <c r="X9" s="37" t="str">
        <f t="shared" ca="1" si="6"/>
        <v/>
      </c>
      <c r="Y9" s="37" t="str">
        <f t="shared" ca="1" si="6"/>
        <v/>
      </c>
      <c r="Z9" s="37" t="str">
        <f t="shared" ca="1" si="6"/>
        <v/>
      </c>
      <c r="AA9" s="37" t="str">
        <f t="shared" ca="1" si="6"/>
        <v/>
      </c>
      <c r="AB9" s="37" t="str">
        <f t="shared" ca="1" si="6"/>
        <v/>
      </c>
      <c r="AC9" s="37" t="str">
        <f t="shared" ref="AC9:AL11" ca="1" si="7">IF(AND($C9="Goal",AC$5&gt;=$F9,AC$5&lt;=$F9+$G9-1),2,IF(AND($C9="Milestone",AC$5&gt;=$F9,AC$5&lt;=$F9+$G9-1),1,""))</f>
        <v/>
      </c>
      <c r="AD9" s="37" t="str">
        <f t="shared" ca="1" si="7"/>
        <v/>
      </c>
      <c r="AE9" s="37" t="str">
        <f t="shared" ca="1" si="7"/>
        <v/>
      </c>
      <c r="AF9" s="37" t="str">
        <f t="shared" ca="1" si="7"/>
        <v/>
      </c>
      <c r="AG9" s="37" t="str">
        <f t="shared" ca="1" si="7"/>
        <v/>
      </c>
      <c r="AH9" s="37" t="str">
        <f t="shared" ca="1" si="7"/>
        <v/>
      </c>
      <c r="AI9" s="37" t="str">
        <f t="shared" ca="1" si="7"/>
        <v/>
      </c>
      <c r="AJ9" s="37" t="str">
        <f t="shared" ca="1" si="7"/>
        <v/>
      </c>
      <c r="AK9" s="37" t="str">
        <f t="shared" ca="1" si="7"/>
        <v/>
      </c>
      <c r="AL9" s="37" t="str">
        <f t="shared" ca="1" si="7"/>
        <v/>
      </c>
      <c r="AM9" s="37" t="str">
        <f t="shared" ref="AM9:AV11" ca="1" si="8">IF(AND($C9="Goal",AM$5&gt;=$F9,AM$5&lt;=$F9+$G9-1),2,IF(AND($C9="Milestone",AM$5&gt;=$F9,AM$5&lt;=$F9+$G9-1),1,""))</f>
        <v/>
      </c>
      <c r="AN9" s="37" t="str">
        <f t="shared" ca="1" si="8"/>
        <v/>
      </c>
      <c r="AO9" s="37" t="str">
        <f t="shared" ca="1" si="8"/>
        <v/>
      </c>
      <c r="AP9" s="37" t="str">
        <f t="shared" ca="1" si="8"/>
        <v/>
      </c>
      <c r="AQ9" s="37" t="str">
        <f t="shared" ca="1" si="8"/>
        <v/>
      </c>
      <c r="AR9" s="37" t="str">
        <f t="shared" ca="1" si="8"/>
        <v/>
      </c>
      <c r="AS9" s="37" t="str">
        <f t="shared" ca="1" si="8"/>
        <v/>
      </c>
      <c r="AT9" s="37" t="str">
        <f t="shared" ca="1" si="8"/>
        <v/>
      </c>
      <c r="AU9" s="37" t="str">
        <f t="shared" ca="1" si="8"/>
        <v/>
      </c>
      <c r="AV9" s="37" t="str">
        <f t="shared" ca="1" si="8"/>
        <v/>
      </c>
      <c r="AW9" s="37" t="str">
        <f t="shared" ref="AW9:BF11" ca="1" si="9">IF(AND($C9="Goal",AW$5&gt;=$F9,AW$5&lt;=$F9+$G9-1),2,IF(AND($C9="Milestone",AW$5&gt;=$F9,AW$5&lt;=$F9+$G9-1),1,""))</f>
        <v/>
      </c>
      <c r="AX9" s="37" t="str">
        <f t="shared" ca="1" si="9"/>
        <v/>
      </c>
      <c r="AY9" s="37" t="str">
        <f t="shared" ca="1" si="9"/>
        <v/>
      </c>
      <c r="AZ9" s="37" t="str">
        <f t="shared" ca="1" si="9"/>
        <v/>
      </c>
      <c r="BA9" s="37" t="str">
        <f t="shared" ca="1" si="9"/>
        <v/>
      </c>
      <c r="BB9" s="37" t="str">
        <f t="shared" ca="1" si="9"/>
        <v/>
      </c>
      <c r="BC9" s="37" t="str">
        <f t="shared" ca="1" si="9"/>
        <v/>
      </c>
      <c r="BD9" s="37" t="str">
        <f t="shared" ca="1" si="9"/>
        <v/>
      </c>
      <c r="BE9" s="37" t="str">
        <f t="shared" ca="1" si="9"/>
        <v/>
      </c>
      <c r="BF9" s="37" t="str">
        <f t="shared" ca="1" si="9"/>
        <v/>
      </c>
      <c r="BG9" s="37" t="str">
        <f t="shared" ref="BG9:BL11" ca="1" si="10">IF(AND($C9="Goal",BG$5&gt;=$F9,BG$5&lt;=$F9+$G9-1),2,IF(AND($C9="Milestone",BG$5&gt;=$F9,BG$5&lt;=$F9+$G9-1),1,""))</f>
        <v/>
      </c>
      <c r="BH9" s="37" t="str">
        <f t="shared" ca="1" si="10"/>
        <v/>
      </c>
      <c r="BI9" s="37" t="str">
        <f t="shared" ca="1" si="10"/>
        <v/>
      </c>
      <c r="BJ9" s="37" t="str">
        <f t="shared" ca="1" si="10"/>
        <v/>
      </c>
      <c r="BK9" s="37" t="str">
        <f t="shared" ca="1" si="10"/>
        <v/>
      </c>
      <c r="BL9" s="37" t="str">
        <f t="shared" ca="1" si="10"/>
        <v/>
      </c>
    </row>
    <row r="10" spans="1:64" s="2" customFormat="1" ht="30" customHeight="1" x14ac:dyDescent="0.2">
      <c r="A10" s="15"/>
      <c r="B10" s="49" t="s">
        <v>42</v>
      </c>
      <c r="C10" s="33" t="s">
        <v>11</v>
      </c>
      <c r="D10" s="33" t="s">
        <v>55</v>
      </c>
      <c r="E10" s="30">
        <v>1</v>
      </c>
      <c r="F10" s="31">
        <v>43984</v>
      </c>
      <c r="G10" s="32">
        <v>8</v>
      </c>
      <c r="H10" s="26"/>
      <c r="I10" s="37" t="str">
        <f t="shared" ca="1" si="5"/>
        <v/>
      </c>
      <c r="J10" s="37" t="str">
        <f t="shared" ca="1" si="5"/>
        <v/>
      </c>
      <c r="K10" s="37" t="str">
        <f t="shared" ca="1" si="5"/>
        <v/>
      </c>
      <c r="L10" s="37" t="str">
        <f t="shared" ca="1" si="5"/>
        <v/>
      </c>
      <c r="M10" s="37" t="str">
        <f t="shared" ca="1" si="5"/>
        <v/>
      </c>
      <c r="N10" s="37" t="str">
        <f t="shared" ca="1" si="5"/>
        <v/>
      </c>
      <c r="O10" s="37" t="str">
        <f t="shared" ca="1" si="5"/>
        <v/>
      </c>
      <c r="P10" s="37" t="str">
        <f t="shared" ca="1" si="5"/>
        <v/>
      </c>
      <c r="Q10" s="37" t="str">
        <f t="shared" ca="1" si="5"/>
        <v/>
      </c>
      <c r="R10" s="37" t="str">
        <f t="shared" ca="1" si="5"/>
        <v/>
      </c>
      <c r="S10" s="37" t="str">
        <f t="shared" ca="1" si="6"/>
        <v/>
      </c>
      <c r="T10" s="37" t="str">
        <f t="shared" ca="1" si="6"/>
        <v/>
      </c>
      <c r="U10" s="37" t="str">
        <f t="shared" ca="1" si="6"/>
        <v/>
      </c>
      <c r="V10" s="37" t="str">
        <f t="shared" ca="1" si="6"/>
        <v/>
      </c>
      <c r="W10" s="37" t="str">
        <f t="shared" ca="1" si="6"/>
        <v/>
      </c>
      <c r="X10" s="37" t="str">
        <f t="shared" ca="1" si="6"/>
        <v/>
      </c>
      <c r="Y10" s="37" t="str">
        <f t="shared" ca="1" si="6"/>
        <v/>
      </c>
      <c r="Z10" s="37" t="str">
        <f t="shared" ca="1" si="6"/>
        <v/>
      </c>
      <c r="AA10" s="37" t="str">
        <f t="shared" ca="1" si="6"/>
        <v/>
      </c>
      <c r="AB10" s="37" t="str">
        <f t="shared" ca="1" si="6"/>
        <v/>
      </c>
      <c r="AC10" s="37" t="str">
        <f t="shared" ca="1" si="7"/>
        <v/>
      </c>
      <c r="AD10" s="37" t="str">
        <f t="shared" ca="1" si="7"/>
        <v/>
      </c>
      <c r="AE10" s="37" t="str">
        <f t="shared" ca="1" si="7"/>
        <v/>
      </c>
      <c r="AF10" s="37" t="str">
        <f t="shared" ca="1" si="7"/>
        <v/>
      </c>
      <c r="AG10" s="37" t="str">
        <f t="shared" ca="1" si="7"/>
        <v/>
      </c>
      <c r="AH10" s="37" t="str">
        <f t="shared" ca="1" si="7"/>
        <v/>
      </c>
      <c r="AI10" s="37" t="str">
        <f t="shared" ca="1" si="7"/>
        <v/>
      </c>
      <c r="AJ10" s="37" t="str">
        <f t="shared" ca="1" si="7"/>
        <v/>
      </c>
      <c r="AK10" s="37" t="str">
        <f t="shared" ca="1" si="7"/>
        <v/>
      </c>
      <c r="AL10" s="37" t="str">
        <f t="shared" ca="1" si="7"/>
        <v/>
      </c>
      <c r="AM10" s="37" t="str">
        <f t="shared" ca="1" si="8"/>
        <v/>
      </c>
      <c r="AN10" s="37" t="str">
        <f t="shared" ca="1" si="8"/>
        <v/>
      </c>
      <c r="AO10" s="37" t="str">
        <f t="shared" ca="1" si="8"/>
        <v/>
      </c>
      <c r="AP10" s="37" t="str">
        <f t="shared" ca="1" si="8"/>
        <v/>
      </c>
      <c r="AQ10" s="37" t="str">
        <f t="shared" ca="1" si="8"/>
        <v/>
      </c>
      <c r="AR10" s="37" t="str">
        <f t="shared" ca="1" si="8"/>
        <v/>
      </c>
      <c r="AS10" s="37" t="str">
        <f t="shared" ca="1" si="8"/>
        <v/>
      </c>
      <c r="AT10" s="37" t="str">
        <f t="shared" ca="1" si="8"/>
        <v/>
      </c>
      <c r="AU10" s="37" t="str">
        <f t="shared" ca="1" si="8"/>
        <v/>
      </c>
      <c r="AV10" s="37" t="str">
        <f t="shared" ca="1" si="8"/>
        <v/>
      </c>
      <c r="AW10" s="37" t="str">
        <f t="shared" ca="1" si="9"/>
        <v/>
      </c>
      <c r="AX10" s="37" t="str">
        <f t="shared" ca="1" si="9"/>
        <v/>
      </c>
      <c r="AY10" s="37" t="str">
        <f t="shared" ca="1" si="9"/>
        <v/>
      </c>
      <c r="AZ10" s="37" t="str">
        <f t="shared" ca="1" si="9"/>
        <v/>
      </c>
      <c r="BA10" s="37" t="str">
        <f t="shared" ca="1" si="9"/>
        <v/>
      </c>
      <c r="BB10" s="37" t="str">
        <f t="shared" ca="1" si="9"/>
        <v/>
      </c>
      <c r="BC10" s="37" t="str">
        <f t="shared" ca="1" si="9"/>
        <v/>
      </c>
      <c r="BD10" s="37" t="str">
        <f t="shared" ca="1" si="9"/>
        <v/>
      </c>
      <c r="BE10" s="37" t="str">
        <f t="shared" ca="1" si="9"/>
        <v/>
      </c>
      <c r="BF10" s="37" t="str">
        <f t="shared" ca="1" si="9"/>
        <v/>
      </c>
      <c r="BG10" s="37" t="str">
        <f t="shared" ca="1" si="10"/>
        <v/>
      </c>
      <c r="BH10" s="37" t="str">
        <f t="shared" ca="1" si="10"/>
        <v/>
      </c>
      <c r="BI10" s="37" t="str">
        <f t="shared" ca="1" si="10"/>
        <v/>
      </c>
      <c r="BJ10" s="37" t="str">
        <f t="shared" ca="1" si="10"/>
        <v/>
      </c>
      <c r="BK10" s="37" t="str">
        <f t="shared" ca="1" si="10"/>
        <v/>
      </c>
      <c r="BL10" s="37" t="str">
        <f t="shared" ca="1" si="10"/>
        <v/>
      </c>
    </row>
    <row r="11" spans="1:64" s="2" customFormat="1" ht="30" customHeight="1" x14ac:dyDescent="0.2">
      <c r="A11" s="15"/>
      <c r="B11" s="49" t="s">
        <v>43</v>
      </c>
      <c r="C11" s="33" t="s">
        <v>11</v>
      </c>
      <c r="D11" s="33" t="s">
        <v>55</v>
      </c>
      <c r="E11" s="30">
        <v>1</v>
      </c>
      <c r="F11" s="31">
        <v>43986</v>
      </c>
      <c r="G11" s="32">
        <v>13</v>
      </c>
      <c r="H11" s="26"/>
      <c r="I11" s="37" t="str">
        <f t="shared" ca="1" si="5"/>
        <v/>
      </c>
      <c r="J11" s="37" t="str">
        <f t="shared" ca="1" si="5"/>
        <v/>
      </c>
      <c r="K11" s="37" t="str">
        <f t="shared" ca="1" si="5"/>
        <v/>
      </c>
      <c r="L11" s="37" t="str">
        <f t="shared" ca="1" si="5"/>
        <v/>
      </c>
      <c r="M11" s="37" t="str">
        <f t="shared" ca="1" si="5"/>
        <v/>
      </c>
      <c r="N11" s="37" t="str">
        <f t="shared" ca="1" si="5"/>
        <v/>
      </c>
      <c r="O11" s="37" t="str">
        <f t="shared" ca="1" si="5"/>
        <v/>
      </c>
      <c r="P11" s="37" t="str">
        <f t="shared" ca="1" si="5"/>
        <v/>
      </c>
      <c r="Q11" s="37" t="str">
        <f t="shared" ca="1" si="5"/>
        <v/>
      </c>
      <c r="R11" s="37" t="str">
        <f t="shared" ca="1" si="5"/>
        <v/>
      </c>
      <c r="S11" s="37" t="str">
        <f t="shared" ca="1" si="6"/>
        <v/>
      </c>
      <c r="T11" s="37" t="str">
        <f t="shared" ca="1" si="6"/>
        <v/>
      </c>
      <c r="U11" s="37" t="str">
        <f t="shared" ca="1" si="6"/>
        <v/>
      </c>
      <c r="V11" s="37" t="str">
        <f t="shared" ca="1" si="6"/>
        <v/>
      </c>
      <c r="W11" s="37" t="str">
        <f t="shared" ca="1" si="6"/>
        <v/>
      </c>
      <c r="X11" s="37" t="str">
        <f t="shared" ca="1" si="6"/>
        <v/>
      </c>
      <c r="Y11" s="37" t="str">
        <f t="shared" ca="1" si="6"/>
        <v/>
      </c>
      <c r="Z11" s="37" t="str">
        <f t="shared" ca="1" si="6"/>
        <v/>
      </c>
      <c r="AA11" s="37" t="str">
        <f t="shared" ca="1" si="6"/>
        <v/>
      </c>
      <c r="AB11" s="37" t="str">
        <f t="shared" ca="1" si="6"/>
        <v/>
      </c>
      <c r="AC11" s="37" t="str">
        <f t="shared" ca="1" si="7"/>
        <v/>
      </c>
      <c r="AD11" s="37" t="str">
        <f t="shared" ca="1" si="7"/>
        <v/>
      </c>
      <c r="AE11" s="37" t="str">
        <f t="shared" ca="1" si="7"/>
        <v/>
      </c>
      <c r="AF11" s="37" t="str">
        <f t="shared" ca="1" si="7"/>
        <v/>
      </c>
      <c r="AG11" s="37" t="str">
        <f t="shared" ca="1" si="7"/>
        <v/>
      </c>
      <c r="AH11" s="37" t="str">
        <f t="shared" ca="1" si="7"/>
        <v/>
      </c>
      <c r="AI11" s="37" t="str">
        <f t="shared" ca="1" si="7"/>
        <v/>
      </c>
      <c r="AJ11" s="37" t="str">
        <f t="shared" ca="1" si="7"/>
        <v/>
      </c>
      <c r="AK11" s="37" t="str">
        <f t="shared" ca="1" si="7"/>
        <v/>
      </c>
      <c r="AL11" s="37" t="str">
        <f t="shared" ca="1" si="7"/>
        <v/>
      </c>
      <c r="AM11" s="37" t="str">
        <f t="shared" ca="1" si="8"/>
        <v/>
      </c>
      <c r="AN11" s="37" t="str">
        <f t="shared" ca="1" si="8"/>
        <v/>
      </c>
      <c r="AO11" s="37" t="str">
        <f t="shared" ca="1" si="8"/>
        <v/>
      </c>
      <c r="AP11" s="37" t="str">
        <f t="shared" ca="1" si="8"/>
        <v/>
      </c>
      <c r="AQ11" s="37" t="str">
        <f t="shared" ca="1" si="8"/>
        <v/>
      </c>
      <c r="AR11" s="37" t="str">
        <f t="shared" ca="1" si="8"/>
        <v/>
      </c>
      <c r="AS11" s="37" t="str">
        <f t="shared" ca="1" si="8"/>
        <v/>
      </c>
      <c r="AT11" s="37" t="str">
        <f t="shared" ca="1" si="8"/>
        <v/>
      </c>
      <c r="AU11" s="37" t="str">
        <f t="shared" ca="1" si="8"/>
        <v/>
      </c>
      <c r="AV11" s="37" t="str">
        <f t="shared" ca="1" si="8"/>
        <v/>
      </c>
      <c r="AW11" s="37" t="str">
        <f t="shared" ca="1" si="9"/>
        <v/>
      </c>
      <c r="AX11" s="37" t="str">
        <f t="shared" ca="1" si="9"/>
        <v/>
      </c>
      <c r="AY11" s="37" t="str">
        <f t="shared" ca="1" si="9"/>
        <v/>
      </c>
      <c r="AZ11" s="37" t="str">
        <f t="shared" ca="1" si="9"/>
        <v/>
      </c>
      <c r="BA11" s="37" t="str">
        <f t="shared" ca="1" si="9"/>
        <v/>
      </c>
      <c r="BB11" s="37" t="str">
        <f t="shared" ca="1" si="9"/>
        <v/>
      </c>
      <c r="BC11" s="37" t="str">
        <f t="shared" ca="1" si="9"/>
        <v/>
      </c>
      <c r="BD11" s="37" t="str">
        <f t="shared" ca="1" si="9"/>
        <v/>
      </c>
      <c r="BE11" s="37" t="str">
        <f t="shared" ca="1" si="9"/>
        <v/>
      </c>
      <c r="BF11" s="37" t="str">
        <f t="shared" ca="1" si="9"/>
        <v/>
      </c>
      <c r="BG11" s="37" t="str">
        <f t="shared" ca="1" si="10"/>
        <v/>
      </c>
      <c r="BH11" s="37" t="str">
        <f t="shared" ca="1" si="10"/>
        <v/>
      </c>
      <c r="BI11" s="37" t="str">
        <f t="shared" ca="1" si="10"/>
        <v/>
      </c>
      <c r="BJ11" s="37" t="str">
        <f t="shared" ca="1" si="10"/>
        <v/>
      </c>
      <c r="BK11" s="37" t="str">
        <f t="shared" ca="1" si="10"/>
        <v/>
      </c>
      <c r="BL11" s="37" t="str">
        <f t="shared" ca="1" si="10"/>
        <v/>
      </c>
    </row>
    <row r="12" spans="1:64" s="2" customFormat="1" ht="30" customHeight="1" x14ac:dyDescent="0.2">
      <c r="A12" s="15"/>
      <c r="B12" s="49" t="s">
        <v>56</v>
      </c>
      <c r="C12" s="33" t="s">
        <v>11</v>
      </c>
      <c r="D12" s="33" t="s">
        <v>55</v>
      </c>
      <c r="E12" s="30">
        <v>1</v>
      </c>
      <c r="F12" s="31">
        <v>43984</v>
      </c>
      <c r="G12" s="32">
        <v>3</v>
      </c>
      <c r="H12" s="26"/>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row>
    <row r="13" spans="1:64" s="2" customFormat="1" ht="33.25" customHeight="1" x14ac:dyDescent="0.2">
      <c r="A13" s="14"/>
      <c r="B13" s="49" t="s">
        <v>44</v>
      </c>
      <c r="C13" s="33" t="s">
        <v>11</v>
      </c>
      <c r="D13" s="33" t="s">
        <v>55</v>
      </c>
      <c r="E13" s="30">
        <v>0.6</v>
      </c>
      <c r="F13" s="31">
        <v>43984</v>
      </c>
      <c r="G13" s="32">
        <v>15</v>
      </c>
      <c r="H13" s="26"/>
      <c r="I13" s="37" t="str">
        <f t="shared" ref="I13:AN13" ca="1" si="11">IF(AND($C13="Goal",I$5&gt;=$F13,I$5&lt;=$F13+$G13-1),2,IF(AND($C13="Milestone",I$5&gt;=$F13,I$5&lt;=$F13+$G13-1),1,""))</f>
        <v/>
      </c>
      <c r="J13" s="37" t="str">
        <f t="shared" ca="1" si="11"/>
        <v/>
      </c>
      <c r="K13" s="37" t="str">
        <f t="shared" ca="1" si="11"/>
        <v/>
      </c>
      <c r="L13" s="37" t="str">
        <f t="shared" ca="1" si="11"/>
        <v/>
      </c>
      <c r="M13" s="37" t="str">
        <f t="shared" ca="1" si="11"/>
        <v/>
      </c>
      <c r="N13" s="37" t="str">
        <f t="shared" ca="1" si="11"/>
        <v/>
      </c>
      <c r="O13" s="37" t="str">
        <f t="shared" ca="1" si="11"/>
        <v/>
      </c>
      <c r="P13" s="37" t="str">
        <f t="shared" ca="1" si="11"/>
        <v/>
      </c>
      <c r="Q13" s="37" t="str">
        <f t="shared" ca="1" si="11"/>
        <v/>
      </c>
      <c r="R13" s="37" t="str">
        <f t="shared" ca="1" si="11"/>
        <v/>
      </c>
      <c r="S13" s="37" t="str">
        <f t="shared" ca="1" si="11"/>
        <v/>
      </c>
      <c r="T13" s="37" t="str">
        <f t="shared" ca="1" si="11"/>
        <v/>
      </c>
      <c r="U13" s="37" t="str">
        <f t="shared" ca="1" si="11"/>
        <v/>
      </c>
      <c r="V13" s="37" t="str">
        <f t="shared" ca="1" si="11"/>
        <v/>
      </c>
      <c r="W13" s="37" t="str">
        <f t="shared" ca="1" si="11"/>
        <v/>
      </c>
      <c r="X13" s="37" t="str">
        <f t="shared" ca="1" si="11"/>
        <v/>
      </c>
      <c r="Y13" s="37" t="str">
        <f t="shared" ca="1" si="11"/>
        <v/>
      </c>
      <c r="Z13" s="37" t="str">
        <f t="shared" ca="1" si="11"/>
        <v/>
      </c>
      <c r="AA13" s="37" t="str">
        <f t="shared" ca="1" si="11"/>
        <v/>
      </c>
      <c r="AB13" s="37" t="str">
        <f t="shared" ca="1" si="11"/>
        <v/>
      </c>
      <c r="AC13" s="37" t="str">
        <f t="shared" ca="1" si="11"/>
        <v/>
      </c>
      <c r="AD13" s="37" t="str">
        <f t="shared" ca="1" si="11"/>
        <v/>
      </c>
      <c r="AE13" s="37" t="str">
        <f t="shared" ca="1" si="11"/>
        <v/>
      </c>
      <c r="AF13" s="37" t="str">
        <f t="shared" ca="1" si="11"/>
        <v/>
      </c>
      <c r="AG13" s="37" t="str">
        <f t="shared" ca="1" si="11"/>
        <v/>
      </c>
      <c r="AH13" s="37" t="str">
        <f t="shared" ca="1" si="11"/>
        <v/>
      </c>
      <c r="AI13" s="37" t="str">
        <f t="shared" ca="1" si="11"/>
        <v/>
      </c>
      <c r="AJ13" s="37" t="str">
        <f t="shared" ca="1" si="11"/>
        <v/>
      </c>
      <c r="AK13" s="37" t="str">
        <f t="shared" ca="1" si="11"/>
        <v/>
      </c>
      <c r="AL13" s="37" t="str">
        <f t="shared" ca="1" si="11"/>
        <v/>
      </c>
      <c r="AM13" s="37" t="str">
        <f t="shared" ca="1" si="11"/>
        <v/>
      </c>
      <c r="AN13" s="37" t="str">
        <f t="shared" ca="1" si="11"/>
        <v/>
      </c>
      <c r="AO13" s="37" t="str">
        <f t="shared" ref="AO13:BL13" ca="1" si="12">IF(AND($C13="Goal",AO$5&gt;=$F13,AO$5&lt;=$F13+$G13-1),2,IF(AND($C13="Milestone",AO$5&gt;=$F13,AO$5&lt;=$F13+$G13-1),1,""))</f>
        <v/>
      </c>
      <c r="AP13" s="37" t="str">
        <f t="shared" ca="1" si="12"/>
        <v/>
      </c>
      <c r="AQ13" s="37" t="str">
        <f t="shared" ca="1" si="12"/>
        <v/>
      </c>
      <c r="AR13" s="37" t="str">
        <f t="shared" ca="1" si="12"/>
        <v/>
      </c>
      <c r="AS13" s="37" t="str">
        <f t="shared" ca="1" si="12"/>
        <v/>
      </c>
      <c r="AT13" s="37" t="str">
        <f t="shared" ca="1" si="12"/>
        <v/>
      </c>
      <c r="AU13" s="37" t="str">
        <f t="shared" ca="1" si="12"/>
        <v/>
      </c>
      <c r="AV13" s="37" t="str">
        <f t="shared" ca="1" si="12"/>
        <v/>
      </c>
      <c r="AW13" s="37" t="str">
        <f t="shared" ca="1" si="12"/>
        <v/>
      </c>
      <c r="AX13" s="37" t="str">
        <f t="shared" ca="1" si="12"/>
        <v/>
      </c>
      <c r="AY13" s="37" t="str">
        <f t="shared" ca="1" si="12"/>
        <v/>
      </c>
      <c r="AZ13" s="37" t="str">
        <f t="shared" ca="1" si="12"/>
        <v/>
      </c>
      <c r="BA13" s="37" t="str">
        <f t="shared" ca="1" si="12"/>
        <v/>
      </c>
      <c r="BB13" s="37" t="str">
        <f t="shared" ca="1" si="12"/>
        <v/>
      </c>
      <c r="BC13" s="37" t="str">
        <f t="shared" ca="1" si="12"/>
        <v/>
      </c>
      <c r="BD13" s="37" t="str">
        <f t="shared" ca="1" si="12"/>
        <v/>
      </c>
      <c r="BE13" s="37" t="str">
        <f t="shared" ca="1" si="12"/>
        <v/>
      </c>
      <c r="BF13" s="37" t="str">
        <f t="shared" ca="1" si="12"/>
        <v/>
      </c>
      <c r="BG13" s="37" t="str">
        <f t="shared" ca="1" si="12"/>
        <v/>
      </c>
      <c r="BH13" s="37" t="str">
        <f t="shared" ca="1" si="12"/>
        <v/>
      </c>
      <c r="BI13" s="37" t="str">
        <f t="shared" ca="1" si="12"/>
        <v/>
      </c>
      <c r="BJ13" s="37" t="str">
        <f t="shared" ca="1" si="12"/>
        <v/>
      </c>
      <c r="BK13" s="37" t="str">
        <f t="shared" ca="1" si="12"/>
        <v/>
      </c>
      <c r="BL13" s="37" t="str">
        <f t="shared" ca="1" si="12"/>
        <v/>
      </c>
    </row>
    <row r="14" spans="1:64" s="2" customFormat="1" ht="30" customHeight="1" x14ac:dyDescent="0.2">
      <c r="A14" s="14"/>
      <c r="B14" s="49" t="s">
        <v>58</v>
      </c>
      <c r="C14" s="33" t="s">
        <v>11</v>
      </c>
      <c r="D14" s="33" t="s">
        <v>55</v>
      </c>
      <c r="E14" s="30">
        <v>1</v>
      </c>
      <c r="F14" s="31">
        <v>43987</v>
      </c>
      <c r="G14" s="32">
        <v>7</v>
      </c>
      <c r="H14" s="26"/>
      <c r="I14" s="37"/>
      <c r="J14" s="37" t="str">
        <f t="shared" ref="J14:AO14" ca="1" si="13">IF(AND($C14="Goal",J$5&gt;=$F14,J$5&lt;=$F14+$G14-1),2,IF(AND($C14="Milestone",J$5&gt;=$F14,J$5&lt;=$F14+$G14-1),1,""))</f>
        <v/>
      </c>
      <c r="K14" s="37" t="str">
        <f t="shared" ca="1" si="13"/>
        <v/>
      </c>
      <c r="L14" s="37" t="str">
        <f t="shared" ca="1" si="13"/>
        <v/>
      </c>
      <c r="M14" s="37" t="str">
        <f t="shared" ca="1" si="13"/>
        <v/>
      </c>
      <c r="N14" s="37" t="str">
        <f t="shared" ca="1" si="13"/>
        <v/>
      </c>
      <c r="O14" s="37" t="str">
        <f t="shared" ca="1" si="13"/>
        <v/>
      </c>
      <c r="P14" s="37" t="str">
        <f t="shared" ca="1" si="13"/>
        <v/>
      </c>
      <c r="Q14" s="37" t="str">
        <f t="shared" ca="1" si="13"/>
        <v/>
      </c>
      <c r="R14" s="37" t="str">
        <f t="shared" ca="1" si="13"/>
        <v/>
      </c>
      <c r="S14" s="37" t="str">
        <f t="shared" ca="1" si="13"/>
        <v/>
      </c>
      <c r="T14" s="37" t="str">
        <f t="shared" ca="1" si="13"/>
        <v/>
      </c>
      <c r="U14" s="37" t="str">
        <f t="shared" ca="1" si="13"/>
        <v/>
      </c>
      <c r="V14" s="37" t="str">
        <f t="shared" ca="1" si="13"/>
        <v/>
      </c>
      <c r="W14" s="37" t="str">
        <f t="shared" ca="1" si="13"/>
        <v/>
      </c>
      <c r="X14" s="37" t="str">
        <f t="shared" ca="1" si="13"/>
        <v/>
      </c>
      <c r="Y14" s="37" t="str">
        <f t="shared" ca="1" si="13"/>
        <v/>
      </c>
      <c r="Z14" s="37" t="str">
        <f t="shared" ca="1" si="13"/>
        <v/>
      </c>
      <c r="AA14" s="37" t="str">
        <f t="shared" ca="1" si="13"/>
        <v/>
      </c>
      <c r="AB14" s="37" t="str">
        <f t="shared" ca="1" si="13"/>
        <v/>
      </c>
      <c r="AC14" s="37" t="str">
        <f t="shared" ca="1" si="13"/>
        <v/>
      </c>
      <c r="AD14" s="37" t="str">
        <f t="shared" ca="1" si="13"/>
        <v/>
      </c>
      <c r="AE14" s="37" t="str">
        <f t="shared" ca="1" si="13"/>
        <v/>
      </c>
      <c r="AF14" s="37" t="str">
        <f t="shared" ca="1" si="13"/>
        <v/>
      </c>
      <c r="AG14" s="37" t="str">
        <f t="shared" ca="1" si="13"/>
        <v/>
      </c>
      <c r="AH14" s="37" t="str">
        <f t="shared" ca="1" si="13"/>
        <v/>
      </c>
      <c r="AI14" s="37" t="str">
        <f t="shared" ca="1" si="13"/>
        <v/>
      </c>
      <c r="AJ14" s="37" t="str">
        <f t="shared" ca="1" si="13"/>
        <v/>
      </c>
      <c r="AK14" s="37" t="str">
        <f t="shared" ca="1" si="13"/>
        <v/>
      </c>
      <c r="AL14" s="37" t="str">
        <f t="shared" ca="1" si="13"/>
        <v/>
      </c>
      <c r="AM14" s="37" t="str">
        <f t="shared" ca="1" si="13"/>
        <v/>
      </c>
      <c r="AN14" s="37" t="str">
        <f t="shared" ca="1" si="13"/>
        <v/>
      </c>
      <c r="AO14" s="37" t="str">
        <f t="shared" ca="1" si="13"/>
        <v/>
      </c>
      <c r="AP14" s="37" t="str">
        <f t="shared" ref="AP14:BL14" ca="1" si="14">IF(AND($C14="Goal",AP$5&gt;=$F14,AP$5&lt;=$F14+$G14-1),2,IF(AND($C14="Milestone",AP$5&gt;=$F14,AP$5&lt;=$F14+$G14-1),1,""))</f>
        <v/>
      </c>
      <c r="AQ14" s="37" t="str">
        <f t="shared" ca="1" si="14"/>
        <v/>
      </c>
      <c r="AR14" s="37" t="str">
        <f t="shared" ca="1" si="14"/>
        <v/>
      </c>
      <c r="AS14" s="37" t="str">
        <f t="shared" ca="1" si="14"/>
        <v/>
      </c>
      <c r="AT14" s="37" t="str">
        <f t="shared" ca="1" si="14"/>
        <v/>
      </c>
      <c r="AU14" s="37" t="str">
        <f t="shared" ca="1" si="14"/>
        <v/>
      </c>
      <c r="AV14" s="37" t="str">
        <f t="shared" ca="1" si="14"/>
        <v/>
      </c>
      <c r="AW14" s="37" t="str">
        <f t="shared" ca="1" si="14"/>
        <v/>
      </c>
      <c r="AX14" s="37" t="str">
        <f t="shared" ca="1" si="14"/>
        <v/>
      </c>
      <c r="AY14" s="37" t="str">
        <f t="shared" ca="1" si="14"/>
        <v/>
      </c>
      <c r="AZ14" s="37" t="str">
        <f t="shared" ca="1" si="14"/>
        <v/>
      </c>
      <c r="BA14" s="37" t="str">
        <f t="shared" ca="1" si="14"/>
        <v/>
      </c>
      <c r="BB14" s="37" t="str">
        <f t="shared" ca="1" si="14"/>
        <v/>
      </c>
      <c r="BC14" s="37" t="str">
        <f t="shared" ca="1" si="14"/>
        <v/>
      </c>
      <c r="BD14" s="37" t="str">
        <f t="shared" ca="1" si="14"/>
        <v/>
      </c>
      <c r="BE14" s="37" t="str">
        <f t="shared" ca="1" si="14"/>
        <v/>
      </c>
      <c r="BF14" s="37" t="str">
        <f t="shared" ca="1" si="14"/>
        <v/>
      </c>
      <c r="BG14" s="37" t="str">
        <f t="shared" ca="1" si="14"/>
        <v/>
      </c>
      <c r="BH14" s="37" t="str">
        <f t="shared" ca="1" si="14"/>
        <v/>
      </c>
      <c r="BI14" s="37" t="str">
        <f t="shared" ca="1" si="14"/>
        <v/>
      </c>
      <c r="BJ14" s="37" t="str">
        <f t="shared" ca="1" si="14"/>
        <v/>
      </c>
      <c r="BK14" s="37" t="str">
        <f t="shared" ca="1" si="14"/>
        <v/>
      </c>
      <c r="BL14" s="37" t="str">
        <f t="shared" ca="1" si="14"/>
        <v/>
      </c>
    </row>
    <row r="15" spans="1:64" s="2" customFormat="1" ht="30" customHeight="1" x14ac:dyDescent="0.2">
      <c r="A15" s="14"/>
      <c r="B15" s="49" t="s">
        <v>62</v>
      </c>
      <c r="C15" s="33" t="s">
        <v>11</v>
      </c>
      <c r="D15" s="33" t="s">
        <v>54</v>
      </c>
      <c r="E15" s="30">
        <v>1</v>
      </c>
      <c r="F15" s="31">
        <v>43993</v>
      </c>
      <c r="G15" s="32">
        <v>1</v>
      </c>
      <c r="H15" s="26"/>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row>
    <row r="16" spans="1:64" s="2" customFormat="1" ht="30" customHeight="1" x14ac:dyDescent="0.2">
      <c r="A16" s="14"/>
      <c r="B16" s="49" t="s">
        <v>59</v>
      </c>
      <c r="C16" s="33" t="s">
        <v>11</v>
      </c>
      <c r="D16" s="33" t="s">
        <v>55</v>
      </c>
      <c r="E16" s="30">
        <v>1</v>
      </c>
      <c r="F16" s="31">
        <v>43990</v>
      </c>
      <c r="G16" s="32">
        <v>5</v>
      </c>
      <c r="H16" s="26"/>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row>
    <row r="17" spans="1:64" s="2" customFormat="1" ht="30" customHeight="1" x14ac:dyDescent="0.2">
      <c r="A17" s="14"/>
      <c r="B17" s="49" t="s">
        <v>63</v>
      </c>
      <c r="C17" s="33" t="s">
        <v>11</v>
      </c>
      <c r="D17" s="33" t="s">
        <v>57</v>
      </c>
      <c r="E17" s="30">
        <v>1</v>
      </c>
      <c r="F17" s="31">
        <v>43992</v>
      </c>
      <c r="G17" s="32">
        <v>2</v>
      </c>
      <c r="H17" s="26"/>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row>
    <row r="18" spans="1:64" s="2" customFormat="1" ht="30" customHeight="1" x14ac:dyDescent="0.2">
      <c r="A18" s="14"/>
      <c r="B18" s="49" t="s">
        <v>61</v>
      </c>
      <c r="C18" s="33" t="s">
        <v>11</v>
      </c>
      <c r="D18" s="33" t="s">
        <v>57</v>
      </c>
      <c r="E18" s="30">
        <v>1</v>
      </c>
      <c r="F18" s="31">
        <v>43990</v>
      </c>
      <c r="G18" s="32">
        <v>5</v>
      </c>
      <c r="H18" s="26"/>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row>
    <row r="19" spans="1:64" s="2" customFormat="1" ht="30" customHeight="1" x14ac:dyDescent="0.2">
      <c r="A19" s="14"/>
      <c r="B19" s="49" t="s">
        <v>45</v>
      </c>
      <c r="C19" s="33" t="s">
        <v>5</v>
      </c>
      <c r="D19" s="33" t="s">
        <v>54</v>
      </c>
      <c r="E19" s="30">
        <v>1</v>
      </c>
      <c r="F19" s="31">
        <v>43994</v>
      </c>
      <c r="G19" s="32">
        <v>1</v>
      </c>
      <c r="H19" s="26"/>
      <c r="I19" s="37" t="str">
        <f t="shared" ref="I19:AN19" ca="1" si="15">IF(AND($C19="Goal",I$5&gt;=$F19,I$5&lt;=$F19+$G19-1),2,IF(AND($C19="Milestone",I$5&gt;=$F19,I$5&lt;=$F19+$G19-1),1,""))</f>
        <v/>
      </c>
      <c r="J19" s="37" t="str">
        <f t="shared" ca="1" si="15"/>
        <v/>
      </c>
      <c r="K19" s="37" t="str">
        <f t="shared" ca="1" si="15"/>
        <v/>
      </c>
      <c r="L19" s="37" t="str">
        <f t="shared" ca="1" si="15"/>
        <v/>
      </c>
      <c r="M19" s="37" t="str">
        <f t="shared" ca="1" si="15"/>
        <v/>
      </c>
      <c r="N19" s="37" t="str">
        <f t="shared" ca="1" si="15"/>
        <v/>
      </c>
      <c r="O19" s="37" t="str">
        <f t="shared" ca="1" si="15"/>
        <v/>
      </c>
      <c r="P19" s="37" t="str">
        <f t="shared" ca="1" si="15"/>
        <v/>
      </c>
      <c r="Q19" s="37" t="str">
        <f t="shared" ca="1" si="15"/>
        <v/>
      </c>
      <c r="R19" s="37" t="str">
        <f t="shared" ca="1" si="15"/>
        <v/>
      </c>
      <c r="S19" s="37" t="str">
        <f t="shared" ca="1" si="15"/>
        <v/>
      </c>
      <c r="T19" s="37">
        <f t="shared" ca="1" si="15"/>
        <v>1</v>
      </c>
      <c r="U19" s="37" t="str">
        <f t="shared" ca="1" si="15"/>
        <v/>
      </c>
      <c r="V19" s="37" t="str">
        <f t="shared" ca="1" si="15"/>
        <v/>
      </c>
      <c r="W19" s="37" t="str">
        <f t="shared" ca="1" si="15"/>
        <v/>
      </c>
      <c r="X19" s="37" t="str">
        <f t="shared" ca="1" si="15"/>
        <v/>
      </c>
      <c r="Y19" s="37" t="str">
        <f t="shared" ca="1" si="15"/>
        <v/>
      </c>
      <c r="Z19" s="37" t="str">
        <f t="shared" ca="1" si="15"/>
        <v/>
      </c>
      <c r="AA19" s="37" t="str">
        <f t="shared" ca="1" si="15"/>
        <v/>
      </c>
      <c r="AB19" s="37" t="str">
        <f t="shared" ca="1" si="15"/>
        <v/>
      </c>
      <c r="AC19" s="37" t="str">
        <f t="shared" ca="1" si="15"/>
        <v/>
      </c>
      <c r="AD19" s="37" t="str">
        <f t="shared" ca="1" si="15"/>
        <v/>
      </c>
      <c r="AE19" s="37" t="str">
        <f t="shared" ca="1" si="15"/>
        <v/>
      </c>
      <c r="AF19" s="37" t="str">
        <f t="shared" ca="1" si="15"/>
        <v/>
      </c>
      <c r="AG19" s="37" t="str">
        <f t="shared" ca="1" si="15"/>
        <v/>
      </c>
      <c r="AH19" s="37" t="str">
        <f t="shared" ca="1" si="15"/>
        <v/>
      </c>
      <c r="AI19" s="37" t="str">
        <f t="shared" ca="1" si="15"/>
        <v/>
      </c>
      <c r="AJ19" s="37" t="str">
        <f t="shared" ca="1" si="15"/>
        <v/>
      </c>
      <c r="AK19" s="37" t="str">
        <f t="shared" ca="1" si="15"/>
        <v/>
      </c>
      <c r="AL19" s="37" t="str">
        <f t="shared" ca="1" si="15"/>
        <v/>
      </c>
      <c r="AM19" s="37" t="str">
        <f t="shared" ca="1" si="15"/>
        <v/>
      </c>
      <c r="AN19" s="37" t="str">
        <f t="shared" ca="1" si="15"/>
        <v/>
      </c>
      <c r="AO19" s="37" t="str">
        <f t="shared" ref="AO19:BL19" ca="1" si="16">IF(AND($C19="Goal",AO$5&gt;=$F19,AO$5&lt;=$F19+$G19-1),2,IF(AND($C19="Milestone",AO$5&gt;=$F19,AO$5&lt;=$F19+$G19-1),1,""))</f>
        <v/>
      </c>
      <c r="AP19" s="37" t="str">
        <f t="shared" ca="1" si="16"/>
        <v/>
      </c>
      <c r="AQ19" s="37" t="str">
        <f t="shared" ca="1" si="16"/>
        <v/>
      </c>
      <c r="AR19" s="37" t="str">
        <f t="shared" ca="1" si="16"/>
        <v/>
      </c>
      <c r="AS19" s="37" t="str">
        <f t="shared" ca="1" si="16"/>
        <v/>
      </c>
      <c r="AT19" s="37" t="str">
        <f t="shared" ca="1" si="16"/>
        <v/>
      </c>
      <c r="AU19" s="37" t="str">
        <f t="shared" ca="1" si="16"/>
        <v/>
      </c>
      <c r="AV19" s="37" t="str">
        <f t="shared" ca="1" si="16"/>
        <v/>
      </c>
      <c r="AW19" s="37" t="str">
        <f t="shared" ca="1" si="16"/>
        <v/>
      </c>
      <c r="AX19" s="37" t="str">
        <f t="shared" ca="1" si="16"/>
        <v/>
      </c>
      <c r="AY19" s="37" t="str">
        <f t="shared" ca="1" si="16"/>
        <v/>
      </c>
      <c r="AZ19" s="37" t="str">
        <f t="shared" ca="1" si="16"/>
        <v/>
      </c>
      <c r="BA19" s="37" t="str">
        <f t="shared" ca="1" si="16"/>
        <v/>
      </c>
      <c r="BB19" s="37" t="str">
        <f t="shared" ca="1" si="16"/>
        <v/>
      </c>
      <c r="BC19" s="37" t="str">
        <f t="shared" ca="1" si="16"/>
        <v/>
      </c>
      <c r="BD19" s="37" t="str">
        <f t="shared" ca="1" si="16"/>
        <v/>
      </c>
      <c r="BE19" s="37" t="str">
        <f t="shared" ca="1" si="16"/>
        <v/>
      </c>
      <c r="BF19" s="37" t="str">
        <f t="shared" ca="1" si="16"/>
        <v/>
      </c>
      <c r="BG19" s="37" t="str">
        <f t="shared" ca="1" si="16"/>
        <v/>
      </c>
      <c r="BH19" s="37" t="str">
        <f t="shared" ca="1" si="16"/>
        <v/>
      </c>
      <c r="BI19" s="37" t="str">
        <f t="shared" ca="1" si="16"/>
        <v/>
      </c>
      <c r="BJ19" s="37" t="str">
        <f t="shared" ca="1" si="16"/>
        <v/>
      </c>
      <c r="BK19" s="37" t="str">
        <f t="shared" ca="1" si="16"/>
        <v/>
      </c>
      <c r="BL19" s="37" t="str">
        <f t="shared" ca="1" si="16"/>
        <v/>
      </c>
    </row>
    <row r="20" spans="1:64" s="2" customFormat="1" ht="30" customHeight="1" x14ac:dyDescent="0.2">
      <c r="A20" s="14"/>
      <c r="B20" s="55" t="s">
        <v>64</v>
      </c>
      <c r="C20" s="33"/>
      <c r="D20" s="33"/>
      <c r="E20" s="30"/>
      <c r="F20" s="31"/>
      <c r="G20" s="32"/>
      <c r="H20" s="26"/>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row>
    <row r="21" spans="1:64" s="2" customFormat="1" ht="26" customHeight="1" x14ac:dyDescent="0.2">
      <c r="A21" s="15"/>
      <c r="B21" s="49" t="s">
        <v>65</v>
      </c>
      <c r="C21" s="33" t="s">
        <v>11</v>
      </c>
      <c r="D21" s="33" t="s">
        <v>55</v>
      </c>
      <c r="E21" s="30">
        <v>1</v>
      </c>
      <c r="F21" s="31">
        <v>43997</v>
      </c>
      <c r="G21" s="32">
        <v>1</v>
      </c>
      <c r="H21" s="26"/>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row>
    <row r="22" spans="1:64" s="2" customFormat="1" ht="30.5" customHeight="1" x14ac:dyDescent="0.2">
      <c r="A22" s="15"/>
      <c r="B22" s="49" t="s">
        <v>66</v>
      </c>
      <c r="C22" s="33" t="s">
        <v>11</v>
      </c>
      <c r="D22" s="33" t="s">
        <v>55</v>
      </c>
      <c r="E22" s="30">
        <v>1</v>
      </c>
      <c r="F22" s="31">
        <v>43998</v>
      </c>
      <c r="G22" s="32">
        <v>1</v>
      </c>
      <c r="H22" s="26"/>
      <c r="I22" s="37" t="str">
        <f ca="1">IF(AND($C26="Goal",I$5&gt;=$F26,I$5&lt;=$F26+$G26-1),2,IF(AND($C26="Milestone",I$5&gt;=$F26,I$5&lt;=$F26+$G26-1),1,""))</f>
        <v/>
      </c>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row>
    <row r="23" spans="1:64" s="2" customFormat="1" ht="30.5" customHeight="1" x14ac:dyDescent="0.2">
      <c r="A23" s="15"/>
      <c r="B23" s="49" t="s">
        <v>67</v>
      </c>
      <c r="C23" s="33" t="s">
        <v>11</v>
      </c>
      <c r="D23" s="33" t="s">
        <v>55</v>
      </c>
      <c r="E23" s="30">
        <v>1</v>
      </c>
      <c r="F23" s="31">
        <v>43999</v>
      </c>
      <c r="G23" s="32">
        <v>1</v>
      </c>
      <c r="H23" s="26"/>
      <c r="I23" s="37" t="str">
        <f ca="1">IF(AND($C27="Goal",I$5&gt;=$F27,I$5&lt;=$F27+$G27-1),2,IF(AND($C27="Milestone",I$5&gt;=$F27,I$5&lt;=$F27+$G27-1),1,""))</f>
        <v/>
      </c>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row>
    <row r="24" spans="1:64" s="2" customFormat="1" ht="34.75" customHeight="1" x14ac:dyDescent="0.2">
      <c r="A24" s="15"/>
      <c r="B24" s="49" t="s">
        <v>68</v>
      </c>
      <c r="C24" s="33" t="s">
        <v>11</v>
      </c>
      <c r="D24" s="33" t="s">
        <v>55</v>
      </c>
      <c r="E24" s="30">
        <v>1</v>
      </c>
      <c r="F24" s="31">
        <v>44000</v>
      </c>
      <c r="G24" s="32">
        <v>1</v>
      </c>
      <c r="H24" s="26"/>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row>
    <row r="25" spans="1:64" s="2" customFormat="1" ht="34.75" customHeight="1" x14ac:dyDescent="0.2">
      <c r="A25" s="15"/>
      <c r="B25" s="49" t="s">
        <v>72</v>
      </c>
      <c r="C25" s="33" t="s">
        <v>11</v>
      </c>
      <c r="D25" s="33" t="s">
        <v>57</v>
      </c>
      <c r="E25" s="30">
        <v>0.5</v>
      </c>
      <c r="F25" s="31">
        <v>44006</v>
      </c>
      <c r="G25" s="32">
        <v>3</v>
      </c>
      <c r="H25" s="26"/>
      <c r="I25" s="37"/>
      <c r="J25" s="37"/>
      <c r="K25" s="37"/>
      <c r="L25" s="37"/>
      <c r="M25" s="37"/>
      <c r="N25" s="37"/>
      <c r="O25" s="37"/>
      <c r="P25" s="37"/>
      <c r="Q25" s="37"/>
      <c r="R25" s="37"/>
      <c r="S25" s="37"/>
      <c r="T25" s="37"/>
      <c r="U25" s="37"/>
      <c r="V25" s="37"/>
      <c r="W25" s="37"/>
      <c r="Y25" s="37"/>
      <c r="Z25" s="37"/>
      <c r="AA25" s="37"/>
      <c r="AB25" s="37"/>
      <c r="AC25" s="37"/>
      <c r="AD25" s="37"/>
      <c r="AE25" s="37"/>
      <c r="AF25" s="68"/>
      <c r="AG25" s="68"/>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row>
    <row r="26" spans="1:64" s="2" customFormat="1" ht="30" customHeight="1" x14ac:dyDescent="0.2">
      <c r="A26" s="14"/>
      <c r="B26" s="55" t="s">
        <v>35</v>
      </c>
      <c r="C26" s="33"/>
      <c r="D26" s="33"/>
      <c r="E26" s="30"/>
      <c r="F26" s="31"/>
      <c r="G26" s="32"/>
      <c r="H26" s="26"/>
      <c r="I26" s="37"/>
      <c r="J26" s="37" t="str">
        <f t="shared" ref="J26:S27" ca="1" si="17">IF(AND($C26="Goal",J$5&gt;=$F26,J$5&lt;=$F26+$G26-1),2,IF(AND($C26="Milestone",J$5&gt;=$F26,J$5&lt;=$F26+$G26-1),1,""))</f>
        <v/>
      </c>
      <c r="K26" s="37" t="str">
        <f t="shared" ca="1" si="17"/>
        <v/>
      </c>
      <c r="L26" s="37" t="str">
        <f t="shared" ca="1" si="17"/>
        <v/>
      </c>
      <c r="M26" s="37" t="str">
        <f t="shared" ca="1" si="17"/>
        <v/>
      </c>
      <c r="N26" s="37" t="str">
        <f t="shared" ca="1" si="17"/>
        <v/>
      </c>
      <c r="O26" s="37" t="str">
        <f t="shared" ca="1" si="17"/>
        <v/>
      </c>
      <c r="P26" s="37" t="str">
        <f t="shared" ca="1" si="17"/>
        <v/>
      </c>
      <c r="Q26" s="37" t="str">
        <f t="shared" ca="1" si="17"/>
        <v/>
      </c>
      <c r="R26" s="37" t="str">
        <f t="shared" ca="1" si="17"/>
        <v/>
      </c>
      <c r="S26" s="37" t="str">
        <f t="shared" ca="1" si="17"/>
        <v/>
      </c>
      <c r="T26" s="37" t="str">
        <f t="shared" ref="T26:AC27" ca="1" si="18">IF(AND($C26="Goal",T$5&gt;=$F26,T$5&lt;=$F26+$G26-1),2,IF(AND($C26="Milestone",T$5&gt;=$F26,T$5&lt;=$F26+$G26-1),1,""))</f>
        <v/>
      </c>
      <c r="U26" s="37" t="str">
        <f t="shared" ca="1" si="18"/>
        <v/>
      </c>
      <c r="V26" s="37" t="str">
        <f t="shared" ca="1" si="18"/>
        <v/>
      </c>
      <c r="W26" s="37" t="str">
        <f t="shared" ca="1" si="18"/>
        <v/>
      </c>
      <c r="X26" s="37" t="str">
        <f t="shared" ca="1" si="18"/>
        <v/>
      </c>
      <c r="Y26" s="37" t="str">
        <f t="shared" ca="1" si="18"/>
        <v/>
      </c>
      <c r="Z26" s="37" t="str">
        <f t="shared" ca="1" si="18"/>
        <v/>
      </c>
      <c r="AA26" s="37" t="str">
        <f t="shared" ca="1" si="18"/>
        <v/>
      </c>
      <c r="AB26" s="37" t="str">
        <f t="shared" ca="1" si="18"/>
        <v/>
      </c>
      <c r="AC26" s="37" t="str">
        <f t="shared" ca="1" si="18"/>
        <v/>
      </c>
      <c r="AD26" s="37" t="str">
        <f t="shared" ref="AD26:AM27" ca="1" si="19">IF(AND($C26="Goal",AD$5&gt;=$F26,AD$5&lt;=$F26+$G26-1),2,IF(AND($C26="Milestone",AD$5&gt;=$F26,AD$5&lt;=$F26+$G26-1),1,""))</f>
        <v/>
      </c>
      <c r="AE26" s="37" t="str">
        <f t="shared" ca="1" si="19"/>
        <v/>
      </c>
      <c r="AF26" s="37" t="str">
        <f t="shared" ca="1" si="19"/>
        <v/>
      </c>
      <c r="AG26" s="37" t="str">
        <f t="shared" ca="1" si="19"/>
        <v/>
      </c>
      <c r="AH26" s="37" t="str">
        <f t="shared" ca="1" si="19"/>
        <v/>
      </c>
      <c r="AI26" s="37" t="str">
        <f t="shared" ca="1" si="19"/>
        <v/>
      </c>
      <c r="AJ26" s="37" t="str">
        <f t="shared" ca="1" si="19"/>
        <v/>
      </c>
      <c r="AK26" s="37" t="str">
        <f t="shared" ca="1" si="19"/>
        <v/>
      </c>
      <c r="AL26" s="37" t="str">
        <f t="shared" ca="1" si="19"/>
        <v/>
      </c>
      <c r="AM26" s="37" t="str">
        <f t="shared" ca="1" si="19"/>
        <v/>
      </c>
      <c r="AN26" s="37" t="str">
        <f t="shared" ref="AN26:AW27" ca="1" si="20">IF(AND($C26="Goal",AN$5&gt;=$F26,AN$5&lt;=$F26+$G26-1),2,IF(AND($C26="Milestone",AN$5&gt;=$F26,AN$5&lt;=$F26+$G26-1),1,""))</f>
        <v/>
      </c>
      <c r="AO26" s="37" t="str">
        <f t="shared" ca="1" si="20"/>
        <v/>
      </c>
      <c r="AP26" s="37" t="str">
        <f t="shared" ca="1" si="20"/>
        <v/>
      </c>
      <c r="AQ26" s="37" t="str">
        <f t="shared" ca="1" si="20"/>
        <v/>
      </c>
      <c r="AR26" s="37" t="str">
        <f t="shared" ca="1" si="20"/>
        <v/>
      </c>
      <c r="AS26" s="37" t="str">
        <f t="shared" ca="1" si="20"/>
        <v/>
      </c>
      <c r="AT26" s="37" t="str">
        <f t="shared" ca="1" si="20"/>
        <v/>
      </c>
      <c r="AU26" s="37" t="str">
        <f t="shared" ca="1" si="20"/>
        <v/>
      </c>
      <c r="AV26" s="37" t="str">
        <f t="shared" ca="1" si="20"/>
        <v/>
      </c>
      <c r="AW26" s="37" t="str">
        <f t="shared" ca="1" si="20"/>
        <v/>
      </c>
      <c r="AX26" s="37" t="str">
        <f t="shared" ref="AX26:BL27" ca="1" si="21">IF(AND($C26="Goal",AX$5&gt;=$F26,AX$5&lt;=$F26+$G26-1),2,IF(AND($C26="Milestone",AX$5&gt;=$F26,AX$5&lt;=$F26+$G26-1),1,""))</f>
        <v/>
      </c>
      <c r="AY26" s="37" t="str">
        <f t="shared" ca="1" si="21"/>
        <v/>
      </c>
      <c r="AZ26" s="37" t="str">
        <f t="shared" ca="1" si="21"/>
        <v/>
      </c>
      <c r="BA26" s="37" t="str">
        <f t="shared" ca="1" si="21"/>
        <v/>
      </c>
      <c r="BB26" s="37" t="str">
        <f t="shared" ca="1" si="21"/>
        <v/>
      </c>
      <c r="BC26" s="37" t="str">
        <f t="shared" ca="1" si="21"/>
        <v/>
      </c>
      <c r="BD26" s="37" t="str">
        <f t="shared" ca="1" si="21"/>
        <v/>
      </c>
      <c r="BE26" s="37" t="str">
        <f t="shared" ca="1" si="21"/>
        <v/>
      </c>
      <c r="BF26" s="37" t="str">
        <f t="shared" ca="1" si="21"/>
        <v/>
      </c>
      <c r="BG26" s="37" t="str">
        <f t="shared" ca="1" si="21"/>
        <v/>
      </c>
      <c r="BH26" s="37" t="str">
        <f t="shared" ca="1" si="21"/>
        <v/>
      </c>
      <c r="BI26" s="37" t="str">
        <f t="shared" ca="1" si="21"/>
        <v/>
      </c>
      <c r="BJ26" s="37" t="str">
        <f t="shared" ca="1" si="21"/>
        <v/>
      </c>
      <c r="BK26" s="37" t="str">
        <f t="shared" ca="1" si="21"/>
        <v/>
      </c>
      <c r="BL26" s="37" t="str">
        <f t="shared" ca="1" si="21"/>
        <v/>
      </c>
    </row>
    <row r="27" spans="1:64" s="2" customFormat="1" ht="51" customHeight="1" x14ac:dyDescent="0.2">
      <c r="A27" s="14"/>
      <c r="B27" s="49" t="s">
        <v>46</v>
      </c>
      <c r="C27" s="33" t="s">
        <v>11</v>
      </c>
      <c r="D27" s="33" t="s">
        <v>54</v>
      </c>
      <c r="E27" s="30">
        <v>0.7</v>
      </c>
      <c r="F27" s="31">
        <v>43997</v>
      </c>
      <c r="G27" s="32">
        <v>4</v>
      </c>
      <c r="H27" s="26"/>
      <c r="I27" s="37"/>
      <c r="J27" s="37" t="str">
        <f t="shared" ca="1" si="17"/>
        <v/>
      </c>
      <c r="K27" s="37" t="str">
        <f t="shared" ca="1" si="17"/>
        <v/>
      </c>
      <c r="L27" s="37" t="str">
        <f t="shared" ca="1" si="17"/>
        <v/>
      </c>
      <c r="M27" s="37" t="str">
        <f t="shared" ca="1" si="17"/>
        <v/>
      </c>
      <c r="N27" s="37" t="str">
        <f t="shared" ca="1" si="17"/>
        <v/>
      </c>
      <c r="O27" s="37" t="str">
        <f t="shared" ca="1" si="17"/>
        <v/>
      </c>
      <c r="P27" s="37" t="str">
        <f t="shared" ca="1" si="17"/>
        <v/>
      </c>
      <c r="Q27" s="37" t="str">
        <f t="shared" ca="1" si="17"/>
        <v/>
      </c>
      <c r="R27" s="37" t="str">
        <f t="shared" ca="1" si="17"/>
        <v/>
      </c>
      <c r="S27" s="37" t="str">
        <f t="shared" ca="1" si="17"/>
        <v/>
      </c>
      <c r="T27" s="37" t="str">
        <f t="shared" ca="1" si="18"/>
        <v/>
      </c>
      <c r="U27" s="37" t="str">
        <f t="shared" ca="1" si="18"/>
        <v/>
      </c>
      <c r="V27" s="37" t="str">
        <f t="shared" ca="1" si="18"/>
        <v/>
      </c>
      <c r="W27" s="37" t="str">
        <f t="shared" ca="1" si="18"/>
        <v/>
      </c>
      <c r="X27" s="37" t="str">
        <f t="shared" ca="1" si="18"/>
        <v/>
      </c>
      <c r="Y27" s="37" t="str">
        <f t="shared" ca="1" si="18"/>
        <v/>
      </c>
      <c r="Z27" s="37" t="str">
        <f t="shared" ca="1" si="18"/>
        <v/>
      </c>
      <c r="AA27" s="37" t="str">
        <f t="shared" ca="1" si="18"/>
        <v/>
      </c>
      <c r="AB27" s="37" t="str">
        <f t="shared" ca="1" si="18"/>
        <v/>
      </c>
      <c r="AC27" s="37" t="str">
        <f t="shared" ca="1" si="18"/>
        <v/>
      </c>
      <c r="AD27" s="37" t="str">
        <f t="shared" ca="1" si="19"/>
        <v/>
      </c>
      <c r="AE27" s="37" t="str">
        <f t="shared" ca="1" si="19"/>
        <v/>
      </c>
      <c r="AF27" s="37" t="str">
        <f t="shared" ca="1" si="19"/>
        <v/>
      </c>
      <c r="AG27" s="37" t="str">
        <f t="shared" ca="1" si="19"/>
        <v/>
      </c>
      <c r="AH27" s="37" t="str">
        <f t="shared" ca="1" si="19"/>
        <v/>
      </c>
      <c r="AI27" s="37" t="str">
        <f t="shared" ca="1" si="19"/>
        <v/>
      </c>
      <c r="AJ27" s="37" t="str">
        <f t="shared" ca="1" si="19"/>
        <v/>
      </c>
      <c r="AK27" s="37" t="str">
        <f t="shared" ca="1" si="19"/>
        <v/>
      </c>
      <c r="AL27" s="37" t="str">
        <f t="shared" ca="1" si="19"/>
        <v/>
      </c>
      <c r="AM27" s="37" t="str">
        <f t="shared" ca="1" si="19"/>
        <v/>
      </c>
      <c r="AN27" s="37" t="str">
        <f t="shared" ca="1" si="20"/>
        <v/>
      </c>
      <c r="AO27" s="37" t="str">
        <f t="shared" ca="1" si="20"/>
        <v/>
      </c>
      <c r="AP27" s="37" t="str">
        <f t="shared" ca="1" si="20"/>
        <v/>
      </c>
      <c r="AQ27" s="37" t="str">
        <f t="shared" ca="1" si="20"/>
        <v/>
      </c>
      <c r="AR27" s="37" t="str">
        <f t="shared" ca="1" si="20"/>
        <v/>
      </c>
      <c r="AS27" s="37" t="str">
        <f t="shared" ca="1" si="20"/>
        <v/>
      </c>
      <c r="AT27" s="37" t="str">
        <f t="shared" ca="1" si="20"/>
        <v/>
      </c>
      <c r="AU27" s="37" t="str">
        <f t="shared" ca="1" si="20"/>
        <v/>
      </c>
      <c r="AV27" s="37" t="str">
        <f t="shared" ca="1" si="20"/>
        <v/>
      </c>
      <c r="AW27" s="37" t="str">
        <f t="shared" ca="1" si="20"/>
        <v/>
      </c>
      <c r="AX27" s="37" t="str">
        <f t="shared" ca="1" si="21"/>
        <v/>
      </c>
      <c r="AY27" s="37" t="str">
        <f t="shared" ca="1" si="21"/>
        <v/>
      </c>
      <c r="AZ27" s="37" t="str">
        <f t="shared" ca="1" si="21"/>
        <v/>
      </c>
      <c r="BA27" s="37" t="str">
        <f t="shared" ca="1" si="21"/>
        <v/>
      </c>
      <c r="BB27" s="37" t="str">
        <f t="shared" ca="1" si="21"/>
        <v/>
      </c>
      <c r="BC27" s="37" t="str">
        <f t="shared" ca="1" si="21"/>
        <v/>
      </c>
      <c r="BD27" s="37" t="str">
        <f t="shared" ca="1" si="21"/>
        <v/>
      </c>
      <c r="BE27" s="37" t="str">
        <f t="shared" ca="1" si="21"/>
        <v/>
      </c>
      <c r="BF27" s="37" t="str">
        <f t="shared" ca="1" si="21"/>
        <v/>
      </c>
      <c r="BG27" s="37" t="str">
        <f t="shared" ca="1" si="21"/>
        <v/>
      </c>
      <c r="BH27" s="37" t="str">
        <f t="shared" ca="1" si="21"/>
        <v/>
      </c>
      <c r="BI27" s="37" t="str">
        <f t="shared" ca="1" si="21"/>
        <v/>
      </c>
      <c r="BJ27" s="37" t="str">
        <f t="shared" ca="1" si="21"/>
        <v/>
      </c>
      <c r="BK27" s="37" t="str">
        <f t="shared" ca="1" si="21"/>
        <v/>
      </c>
      <c r="BL27" s="37" t="str">
        <f t="shared" ca="1" si="21"/>
        <v/>
      </c>
    </row>
    <row r="28" spans="1:64" s="2" customFormat="1" ht="30" customHeight="1" x14ac:dyDescent="0.2">
      <c r="A28" s="14"/>
      <c r="B28" s="49" t="s">
        <v>47</v>
      </c>
      <c r="C28" s="33" t="s">
        <v>11</v>
      </c>
      <c r="D28" s="33" t="s">
        <v>54</v>
      </c>
      <c r="E28" s="30">
        <v>0.2</v>
      </c>
      <c r="F28" s="31">
        <v>44000</v>
      </c>
      <c r="G28" s="32">
        <v>10</v>
      </c>
      <c r="H28" s="26"/>
      <c r="I28" s="37" t="str">
        <f ca="1">IF(AND($C29="Goal",I$5&gt;=$F29,I$5&lt;=$F29+$G29-1),2,IF(AND($C29="Milestone",I$5&gt;=$F29,I$5&lt;=$F29+$G29-1),1,""))</f>
        <v/>
      </c>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row>
    <row r="29" spans="1:64" s="2" customFormat="1" ht="30" customHeight="1" x14ac:dyDescent="0.2">
      <c r="A29" s="14"/>
      <c r="B29" s="49" t="s">
        <v>50</v>
      </c>
      <c r="C29" s="33" t="s">
        <v>11</v>
      </c>
      <c r="D29" s="33" t="s">
        <v>54</v>
      </c>
      <c r="E29" s="30">
        <v>0.5</v>
      </c>
      <c r="F29" s="31">
        <v>43997</v>
      </c>
      <c r="G29" s="32">
        <v>25</v>
      </c>
      <c r="H29" s="26"/>
      <c r="I29" s="37" t="str">
        <f ca="1">IF(AND($C30="Goal",I$5&gt;=$F30,I$5&lt;=$F30+$G30-1),2,IF(AND($C30="Milestone",I$5&gt;=$F30,I$5&lt;=$F30+$G30-1),1,""))</f>
        <v/>
      </c>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row>
    <row r="30" spans="1:64" s="2" customFormat="1" ht="30" customHeight="1" x14ac:dyDescent="0.2">
      <c r="A30" s="14"/>
      <c r="B30" s="49" t="s">
        <v>51</v>
      </c>
      <c r="C30" s="33" t="s">
        <v>11</v>
      </c>
      <c r="D30" s="33" t="s">
        <v>54</v>
      </c>
      <c r="E30" s="30">
        <v>0.3</v>
      </c>
      <c r="F30" s="31">
        <v>43997</v>
      </c>
      <c r="G30" s="32">
        <v>25</v>
      </c>
      <c r="H30" s="26"/>
      <c r="I30" s="37"/>
      <c r="J30" s="37" t="str">
        <f t="shared" ref="J30:S31" ca="1" si="22">IF(AND($C29="Goal",J$5&gt;=$F29,J$5&lt;=$F29+$G29-1),2,IF(AND($C29="Milestone",J$5&gt;=$F29,J$5&lt;=$F29+$G29-1),1,""))</f>
        <v/>
      </c>
      <c r="K30" s="37" t="str">
        <f t="shared" ca="1" si="22"/>
        <v/>
      </c>
      <c r="L30" s="37" t="str">
        <f t="shared" ca="1" si="22"/>
        <v/>
      </c>
      <c r="M30" s="37" t="str">
        <f t="shared" ca="1" si="22"/>
        <v/>
      </c>
      <c r="N30" s="37" t="str">
        <f t="shared" ca="1" si="22"/>
        <v/>
      </c>
      <c r="O30" s="37" t="str">
        <f t="shared" ca="1" si="22"/>
        <v/>
      </c>
      <c r="P30" s="37" t="str">
        <f t="shared" ca="1" si="22"/>
        <v/>
      </c>
      <c r="Q30" s="37" t="str">
        <f t="shared" ca="1" si="22"/>
        <v/>
      </c>
      <c r="R30" s="37" t="str">
        <f t="shared" ca="1" si="22"/>
        <v/>
      </c>
      <c r="S30" s="37" t="str">
        <f t="shared" ca="1" si="22"/>
        <v/>
      </c>
      <c r="T30" s="37" t="str">
        <f t="shared" ref="T30:AC31" ca="1" si="23">IF(AND($C29="Goal",T$5&gt;=$F29,T$5&lt;=$F29+$G29-1),2,IF(AND($C29="Milestone",T$5&gt;=$F29,T$5&lt;=$F29+$G29-1),1,""))</f>
        <v/>
      </c>
      <c r="U30" s="37" t="str">
        <f t="shared" ca="1" si="23"/>
        <v/>
      </c>
      <c r="V30" s="37" t="str">
        <f t="shared" ca="1" si="23"/>
        <v/>
      </c>
      <c r="W30" s="37" t="str">
        <f t="shared" ca="1" si="23"/>
        <v/>
      </c>
      <c r="X30" s="37" t="str">
        <f t="shared" ca="1" si="23"/>
        <v/>
      </c>
      <c r="Y30" s="37" t="str">
        <f t="shared" ca="1" si="23"/>
        <v/>
      </c>
      <c r="Z30" s="37" t="str">
        <f t="shared" ca="1" si="23"/>
        <v/>
      </c>
      <c r="AA30" s="37" t="str">
        <f t="shared" ca="1" si="23"/>
        <v/>
      </c>
      <c r="AB30" s="37" t="str">
        <f t="shared" ca="1" si="23"/>
        <v/>
      </c>
      <c r="AC30" s="37" t="str">
        <f t="shared" ca="1" si="23"/>
        <v/>
      </c>
      <c r="AD30" s="37" t="str">
        <f t="shared" ref="AD30:AM31" ca="1" si="24">IF(AND($C29="Goal",AD$5&gt;=$F29,AD$5&lt;=$F29+$G29-1),2,IF(AND($C29="Milestone",AD$5&gt;=$F29,AD$5&lt;=$F29+$G29-1),1,""))</f>
        <v/>
      </c>
      <c r="AE30" s="37" t="str">
        <f t="shared" ca="1" si="24"/>
        <v/>
      </c>
      <c r="AF30" s="37" t="str">
        <f t="shared" ca="1" si="24"/>
        <v/>
      </c>
      <c r="AG30" s="37" t="str">
        <f t="shared" ca="1" si="24"/>
        <v/>
      </c>
      <c r="AH30" s="37" t="str">
        <f t="shared" ca="1" si="24"/>
        <v/>
      </c>
      <c r="AI30" s="37" t="str">
        <f t="shared" ca="1" si="24"/>
        <v/>
      </c>
      <c r="AJ30" s="37" t="str">
        <f t="shared" ca="1" si="24"/>
        <v/>
      </c>
      <c r="AK30" s="37" t="str">
        <f t="shared" ca="1" si="24"/>
        <v/>
      </c>
      <c r="AL30" s="37" t="str">
        <f t="shared" ca="1" si="24"/>
        <v/>
      </c>
      <c r="AM30" s="37" t="str">
        <f t="shared" ca="1" si="24"/>
        <v/>
      </c>
      <c r="AN30" s="37" t="str">
        <f t="shared" ref="AN30:AW31" ca="1" si="25">IF(AND($C29="Goal",AN$5&gt;=$F29,AN$5&lt;=$F29+$G29-1),2,IF(AND($C29="Milestone",AN$5&gt;=$F29,AN$5&lt;=$F29+$G29-1),1,""))</f>
        <v/>
      </c>
      <c r="AO30" s="37" t="str">
        <f t="shared" ca="1" si="25"/>
        <v/>
      </c>
      <c r="AP30" s="37" t="str">
        <f t="shared" ca="1" si="25"/>
        <v/>
      </c>
      <c r="AQ30" s="37" t="str">
        <f t="shared" ca="1" si="25"/>
        <v/>
      </c>
      <c r="AR30" s="37" t="str">
        <f t="shared" ca="1" si="25"/>
        <v/>
      </c>
      <c r="AS30" s="37" t="str">
        <f t="shared" ca="1" si="25"/>
        <v/>
      </c>
      <c r="AT30" s="37" t="str">
        <f t="shared" ca="1" si="25"/>
        <v/>
      </c>
      <c r="AU30" s="37" t="str">
        <f t="shared" ca="1" si="25"/>
        <v/>
      </c>
      <c r="AV30" s="37" t="str">
        <f t="shared" ca="1" si="25"/>
        <v/>
      </c>
      <c r="AW30" s="37" t="str">
        <f t="shared" ca="1" si="25"/>
        <v/>
      </c>
      <c r="AX30" s="37" t="str">
        <f t="shared" ref="AX30:BG31" ca="1" si="26">IF(AND($C29="Goal",AX$5&gt;=$F29,AX$5&lt;=$F29+$G29-1),2,IF(AND($C29="Milestone",AX$5&gt;=$F29,AX$5&lt;=$F29+$G29-1),1,""))</f>
        <v/>
      </c>
      <c r="AY30" s="37" t="str">
        <f t="shared" ca="1" si="26"/>
        <v/>
      </c>
      <c r="AZ30" s="37" t="str">
        <f t="shared" ca="1" si="26"/>
        <v/>
      </c>
      <c r="BA30" s="37" t="str">
        <f t="shared" ca="1" si="26"/>
        <v/>
      </c>
      <c r="BB30" s="37" t="str">
        <f t="shared" ca="1" si="26"/>
        <v/>
      </c>
      <c r="BC30" s="37" t="str">
        <f t="shared" ca="1" si="26"/>
        <v/>
      </c>
      <c r="BD30" s="37" t="str">
        <f t="shared" ca="1" si="26"/>
        <v/>
      </c>
      <c r="BE30" s="37" t="str">
        <f t="shared" ca="1" si="26"/>
        <v/>
      </c>
      <c r="BF30" s="37" t="str">
        <f t="shared" ca="1" si="26"/>
        <v/>
      </c>
      <c r="BG30" s="37" t="str">
        <f t="shared" ca="1" si="26"/>
        <v/>
      </c>
      <c r="BH30" s="37" t="str">
        <f t="shared" ref="BH30:BL31" ca="1" si="27">IF(AND($C29="Goal",BH$5&gt;=$F29,BH$5&lt;=$F29+$G29-1),2,IF(AND($C29="Milestone",BH$5&gt;=$F29,BH$5&lt;=$F29+$G29-1),1,""))</f>
        <v/>
      </c>
      <c r="BI30" s="37" t="str">
        <f t="shared" ca="1" si="27"/>
        <v/>
      </c>
      <c r="BJ30" s="37" t="str">
        <f t="shared" ca="1" si="27"/>
        <v/>
      </c>
      <c r="BK30" s="37" t="str">
        <f t="shared" ca="1" si="27"/>
        <v/>
      </c>
      <c r="BL30" s="37" t="str">
        <f t="shared" ca="1" si="27"/>
        <v/>
      </c>
    </row>
    <row r="31" spans="1:64" s="2" customFormat="1" ht="30" customHeight="1" x14ac:dyDescent="0.2">
      <c r="A31" s="14"/>
      <c r="B31" s="49" t="s">
        <v>53</v>
      </c>
      <c r="C31" s="33" t="s">
        <v>10</v>
      </c>
      <c r="D31" s="33" t="s">
        <v>54</v>
      </c>
      <c r="E31" s="30">
        <v>0.2</v>
      </c>
      <c r="F31" s="31">
        <v>43997</v>
      </c>
      <c r="G31" s="32">
        <v>25</v>
      </c>
      <c r="H31" s="26"/>
      <c r="I31" s="37"/>
      <c r="J31" s="37" t="str">
        <f t="shared" ca="1" si="22"/>
        <v/>
      </c>
      <c r="K31" s="37" t="str">
        <f t="shared" ca="1" si="22"/>
        <v/>
      </c>
      <c r="L31" s="37" t="str">
        <f t="shared" ca="1" si="22"/>
        <v/>
      </c>
      <c r="M31" s="37" t="str">
        <f t="shared" ca="1" si="22"/>
        <v/>
      </c>
      <c r="N31" s="37" t="str">
        <f t="shared" ca="1" si="22"/>
        <v/>
      </c>
      <c r="O31" s="37" t="str">
        <f t="shared" ca="1" si="22"/>
        <v/>
      </c>
      <c r="P31" s="37" t="str">
        <f t="shared" ca="1" si="22"/>
        <v/>
      </c>
      <c r="Q31" s="37" t="str">
        <f t="shared" ca="1" si="22"/>
        <v/>
      </c>
      <c r="R31" s="37" t="str">
        <f t="shared" ca="1" si="22"/>
        <v/>
      </c>
      <c r="S31" s="37" t="str">
        <f t="shared" ca="1" si="22"/>
        <v/>
      </c>
      <c r="T31" s="37" t="str">
        <f t="shared" ca="1" si="23"/>
        <v/>
      </c>
      <c r="U31" s="37" t="str">
        <f t="shared" ca="1" si="23"/>
        <v/>
      </c>
      <c r="V31" s="37" t="str">
        <f t="shared" ca="1" si="23"/>
        <v/>
      </c>
      <c r="W31" s="37" t="str">
        <f t="shared" ca="1" si="23"/>
        <v/>
      </c>
      <c r="X31" s="37" t="str">
        <f t="shared" ca="1" si="23"/>
        <v/>
      </c>
      <c r="Y31" s="37" t="str">
        <f t="shared" ca="1" si="23"/>
        <v/>
      </c>
      <c r="Z31" s="37" t="str">
        <f t="shared" ca="1" si="23"/>
        <v/>
      </c>
      <c r="AA31" s="37" t="str">
        <f t="shared" ca="1" si="23"/>
        <v/>
      </c>
      <c r="AB31" s="37" t="str">
        <f t="shared" ca="1" si="23"/>
        <v/>
      </c>
      <c r="AC31" s="37" t="str">
        <f t="shared" ca="1" si="23"/>
        <v/>
      </c>
      <c r="AD31" s="37" t="str">
        <f t="shared" ca="1" si="24"/>
        <v/>
      </c>
      <c r="AE31" s="37" t="str">
        <f t="shared" ca="1" si="24"/>
        <v/>
      </c>
      <c r="AF31" s="37" t="str">
        <f t="shared" ca="1" si="24"/>
        <v/>
      </c>
      <c r="AG31" s="37" t="str">
        <f t="shared" ca="1" si="24"/>
        <v/>
      </c>
      <c r="AH31" s="37" t="str">
        <f t="shared" ca="1" si="24"/>
        <v/>
      </c>
      <c r="AI31" s="37" t="str">
        <f t="shared" ca="1" si="24"/>
        <v/>
      </c>
      <c r="AJ31" s="37" t="str">
        <f t="shared" ca="1" si="24"/>
        <v/>
      </c>
      <c r="AK31" s="37" t="str">
        <f t="shared" ca="1" si="24"/>
        <v/>
      </c>
      <c r="AL31" s="37" t="str">
        <f t="shared" ca="1" si="24"/>
        <v/>
      </c>
      <c r="AM31" s="37" t="str">
        <f t="shared" ca="1" si="24"/>
        <v/>
      </c>
      <c r="AN31" s="37" t="str">
        <f t="shared" ca="1" si="25"/>
        <v/>
      </c>
      <c r="AO31" s="37" t="str">
        <f t="shared" ca="1" si="25"/>
        <v/>
      </c>
      <c r="AP31" s="37" t="str">
        <f t="shared" ca="1" si="25"/>
        <v/>
      </c>
      <c r="AQ31" s="37" t="str">
        <f t="shared" ca="1" si="25"/>
        <v/>
      </c>
      <c r="AR31" s="37" t="str">
        <f t="shared" ca="1" si="25"/>
        <v/>
      </c>
      <c r="AS31" s="37" t="str">
        <f t="shared" ca="1" si="25"/>
        <v/>
      </c>
      <c r="AT31" s="37" t="str">
        <f t="shared" ca="1" si="25"/>
        <v/>
      </c>
      <c r="AU31" s="37" t="str">
        <f t="shared" ca="1" si="25"/>
        <v/>
      </c>
      <c r="AV31" s="37" t="str">
        <f t="shared" ca="1" si="25"/>
        <v/>
      </c>
      <c r="AW31" s="37" t="str">
        <f t="shared" ca="1" si="25"/>
        <v/>
      </c>
      <c r="AX31" s="37" t="str">
        <f t="shared" ca="1" si="26"/>
        <v/>
      </c>
      <c r="AY31" s="37" t="str">
        <f t="shared" ca="1" si="26"/>
        <v/>
      </c>
      <c r="AZ31" s="37" t="str">
        <f t="shared" ca="1" si="26"/>
        <v/>
      </c>
      <c r="BA31" s="37" t="str">
        <f t="shared" ca="1" si="26"/>
        <v/>
      </c>
      <c r="BB31" s="37" t="str">
        <f t="shared" ca="1" si="26"/>
        <v/>
      </c>
      <c r="BC31" s="37" t="str">
        <f t="shared" ca="1" si="26"/>
        <v/>
      </c>
      <c r="BD31" s="37" t="str">
        <f t="shared" ca="1" si="26"/>
        <v/>
      </c>
      <c r="BE31" s="37" t="str">
        <f t="shared" ca="1" si="26"/>
        <v/>
      </c>
      <c r="BF31" s="37" t="str">
        <f t="shared" ca="1" si="26"/>
        <v/>
      </c>
      <c r="BG31" s="37" t="str">
        <f t="shared" ca="1" si="26"/>
        <v/>
      </c>
      <c r="BH31" s="37" t="str">
        <f t="shared" ca="1" si="27"/>
        <v/>
      </c>
      <c r="BI31" s="37" t="str">
        <f t="shared" ca="1" si="27"/>
        <v/>
      </c>
      <c r="BJ31" s="37" t="str">
        <f t="shared" ca="1" si="27"/>
        <v/>
      </c>
      <c r="BK31" s="37" t="str">
        <f t="shared" ca="1" si="27"/>
        <v/>
      </c>
      <c r="BL31" s="37" t="str">
        <f t="shared" ca="1" si="27"/>
        <v/>
      </c>
    </row>
    <row r="32" spans="1:64" s="2" customFormat="1" ht="30" customHeight="1" x14ac:dyDescent="0.2">
      <c r="A32" s="14"/>
      <c r="B32" s="49" t="s">
        <v>52</v>
      </c>
      <c r="C32" s="33" t="s">
        <v>10</v>
      </c>
      <c r="D32" s="33" t="s">
        <v>54</v>
      </c>
      <c r="E32" s="30">
        <v>0.2</v>
      </c>
      <c r="F32" s="31">
        <v>43997</v>
      </c>
      <c r="G32" s="32">
        <v>25</v>
      </c>
      <c r="H32" s="26"/>
      <c r="I32" s="37" t="str">
        <f ca="1">IF(AND($C36="Goal",I$5&gt;=$F36,I$5&lt;=$F36+$G36-1),2,IF(AND($C36="Milestone",I$5&gt;=$F36,I$5&lt;=$F36+$G36-1),1,""))</f>
        <v/>
      </c>
      <c r="J32" s="37"/>
      <c r="K32" s="37"/>
      <c r="L32" s="37"/>
      <c r="M32" s="37"/>
      <c r="N32" s="37"/>
      <c r="O32" s="37"/>
      <c r="P32" s="37"/>
      <c r="Q32" s="37"/>
      <c r="R32" s="37"/>
      <c r="S32" s="37"/>
      <c r="T32" s="37"/>
      <c r="U32" s="37"/>
      <c r="V32" s="37"/>
      <c r="W32" s="37"/>
      <c r="X32" s="37"/>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c r="BG32" s="37"/>
      <c r="BH32" s="37"/>
      <c r="BI32" s="37"/>
      <c r="BJ32" s="37"/>
      <c r="BK32" s="37"/>
      <c r="BL32" s="37"/>
    </row>
    <row r="33" spans="1:64" s="2" customFormat="1" ht="30" customHeight="1" x14ac:dyDescent="0.2">
      <c r="A33" s="14"/>
      <c r="B33" s="49" t="s">
        <v>73</v>
      </c>
      <c r="C33" s="33" t="s">
        <v>10</v>
      </c>
      <c r="D33" s="33" t="s">
        <v>57</v>
      </c>
      <c r="E33" s="30">
        <v>0</v>
      </c>
      <c r="F33" s="31">
        <v>44011</v>
      </c>
      <c r="G33" s="32">
        <v>14</v>
      </c>
      <c r="H33" s="26"/>
      <c r="I33" s="37"/>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row>
    <row r="34" spans="1:64" s="2" customFormat="1" ht="30" customHeight="1" x14ac:dyDescent="0.2">
      <c r="A34" s="14"/>
      <c r="B34" s="49" t="s">
        <v>69</v>
      </c>
      <c r="C34" s="33" t="s">
        <v>11</v>
      </c>
      <c r="D34" s="33" t="s">
        <v>55</v>
      </c>
      <c r="E34" s="30">
        <v>1</v>
      </c>
      <c r="F34" s="31">
        <v>44000</v>
      </c>
      <c r="G34" s="32">
        <v>1</v>
      </c>
      <c r="H34" s="26"/>
      <c r="I34" s="37" t="str">
        <f ca="1">IF(AND($C37="Goal",I$5&gt;=$F37,I$5&lt;=$F37+$G37-1),2,IF(AND($C37="Milestone",I$5&gt;=$F37,I$5&lt;=$F37+$G37-1),1,""))</f>
        <v/>
      </c>
      <c r="J34" s="37"/>
      <c r="K34" s="37"/>
      <c r="L34" s="37"/>
      <c r="M34" s="37"/>
      <c r="N34" s="37"/>
      <c r="O34" s="37"/>
      <c r="P34" s="37"/>
      <c r="Q34" s="37"/>
      <c r="R34" s="37"/>
      <c r="S34" s="37"/>
      <c r="T34" s="69"/>
      <c r="U34" s="69"/>
      <c r="V34" s="69"/>
      <c r="W34" s="69"/>
      <c r="X34" s="69"/>
      <c r="Y34" s="69"/>
      <c r="Z34" s="69"/>
      <c r="AA34" s="69"/>
      <c r="AB34" s="69"/>
      <c r="AC34" s="69"/>
      <c r="AD34" s="69"/>
      <c r="AE34" s="69"/>
      <c r="AF34" s="69"/>
      <c r="AG34" s="69"/>
      <c r="AH34" s="69"/>
      <c r="AI34" s="69"/>
      <c r="AJ34" s="69"/>
      <c r="AK34" s="69"/>
      <c r="AL34" s="69"/>
      <c r="AM34" s="69"/>
      <c r="AN34" s="69"/>
      <c r="AO34" s="69"/>
      <c r="AP34" s="69"/>
      <c r="AQ34" s="69"/>
      <c r="AR34" s="69"/>
      <c r="AS34" s="69"/>
      <c r="AT34" s="69"/>
      <c r="AU34" s="69"/>
      <c r="AV34" s="69"/>
      <c r="AW34" s="69"/>
      <c r="AX34" s="69"/>
      <c r="AY34" s="69"/>
      <c r="AZ34" s="37"/>
      <c r="BA34" s="37"/>
      <c r="BB34" s="37"/>
      <c r="BC34" s="37"/>
      <c r="BD34" s="37"/>
      <c r="BE34" s="37"/>
      <c r="BF34" s="37"/>
      <c r="BG34" s="37"/>
      <c r="BH34" s="37"/>
      <c r="BI34" s="37"/>
      <c r="BJ34" s="37"/>
      <c r="BK34" s="37"/>
      <c r="BL34" s="37"/>
    </row>
    <row r="35" spans="1:64" s="2" customFormat="1" ht="30" customHeight="1" x14ac:dyDescent="0.2">
      <c r="A35" s="14"/>
      <c r="B35" s="49" t="s">
        <v>70</v>
      </c>
      <c r="C35" s="33" t="s">
        <v>11</v>
      </c>
      <c r="D35" s="33" t="s">
        <v>55</v>
      </c>
      <c r="E35" s="30">
        <v>1</v>
      </c>
      <c r="F35" s="31">
        <v>44000</v>
      </c>
      <c r="G35" s="32">
        <v>1</v>
      </c>
      <c r="H35" s="26"/>
      <c r="I35" s="37" t="str">
        <f ca="1">IF(AND($C38="Goal",I$5&gt;=$F38,I$5&lt;=$F38+$G38-1),2,IF(AND($C38="Milestone",I$5&gt;=$F38,I$5&lt;=$F38+$G38-1),1,""))</f>
        <v/>
      </c>
      <c r="J35" s="37" t="str">
        <f t="shared" ref="J35:S37" ca="1" si="28">IF(AND($C36="Goal",J$5&gt;=$F36,J$5&lt;=$F36+$G36-1),2,IF(AND($C36="Milestone",J$5&gt;=$F36,J$5&lt;=$F36+$G36-1),1,""))</f>
        <v/>
      </c>
      <c r="K35" s="37" t="str">
        <f t="shared" ca="1" si="28"/>
        <v/>
      </c>
      <c r="L35" s="37" t="str">
        <f t="shared" ca="1" si="28"/>
        <v/>
      </c>
      <c r="M35" s="37" t="str">
        <f t="shared" ca="1" si="28"/>
        <v/>
      </c>
      <c r="N35" s="37" t="str">
        <f t="shared" ca="1" si="28"/>
        <v/>
      </c>
      <c r="O35" s="37" t="str">
        <f t="shared" ca="1" si="28"/>
        <v/>
      </c>
      <c r="P35" s="37" t="str">
        <f t="shared" ca="1" si="28"/>
        <v/>
      </c>
      <c r="Q35" s="37" t="str">
        <f t="shared" ca="1" si="28"/>
        <v/>
      </c>
      <c r="R35" s="37" t="str">
        <f t="shared" ca="1" si="28"/>
        <v/>
      </c>
      <c r="S35" s="37" t="str">
        <f t="shared" ca="1" si="28"/>
        <v/>
      </c>
      <c r="T35" s="37" t="str">
        <f t="shared" ref="T35:AC37" ca="1" si="29">IF(AND($C36="Goal",T$5&gt;=$F36,T$5&lt;=$F36+$G36-1),2,IF(AND($C36="Milestone",T$5&gt;=$F36,T$5&lt;=$F36+$G36-1),1,""))</f>
        <v/>
      </c>
      <c r="U35" s="37" t="str">
        <f t="shared" ca="1" si="29"/>
        <v/>
      </c>
      <c r="V35" s="37" t="str">
        <f t="shared" ca="1" si="29"/>
        <v/>
      </c>
      <c r="W35" s="37" t="str">
        <f t="shared" ca="1" si="29"/>
        <v/>
      </c>
      <c r="X35" s="37" t="str">
        <f t="shared" ca="1" si="29"/>
        <v/>
      </c>
      <c r="Y35" s="37" t="str">
        <f t="shared" ca="1" si="29"/>
        <v/>
      </c>
      <c r="Z35" s="37" t="str">
        <f t="shared" ca="1" si="29"/>
        <v/>
      </c>
      <c r="AA35" s="37" t="str">
        <f t="shared" ca="1" si="29"/>
        <v/>
      </c>
      <c r="AB35" s="37" t="str">
        <f t="shared" ca="1" si="29"/>
        <v/>
      </c>
      <c r="AC35" s="37" t="str">
        <f t="shared" ca="1" si="29"/>
        <v/>
      </c>
      <c r="AD35" s="37" t="str">
        <f t="shared" ref="AD35:AM37" ca="1" si="30">IF(AND($C36="Goal",AD$5&gt;=$F36,AD$5&lt;=$F36+$G36-1),2,IF(AND($C36="Milestone",AD$5&gt;=$F36,AD$5&lt;=$F36+$G36-1),1,""))</f>
        <v/>
      </c>
      <c r="AE35" s="37" t="str">
        <f t="shared" ca="1" si="30"/>
        <v/>
      </c>
      <c r="AF35" s="37" t="str">
        <f t="shared" ca="1" si="30"/>
        <v/>
      </c>
      <c r="AG35" s="37" t="str">
        <f t="shared" ca="1" si="30"/>
        <v/>
      </c>
      <c r="AH35" s="37" t="str">
        <f t="shared" ca="1" si="30"/>
        <v/>
      </c>
      <c r="AI35" s="37" t="str">
        <f t="shared" ca="1" si="30"/>
        <v/>
      </c>
      <c r="AJ35" s="37" t="str">
        <f t="shared" ca="1" si="30"/>
        <v/>
      </c>
      <c r="AK35" s="37" t="str">
        <f t="shared" ca="1" si="30"/>
        <v/>
      </c>
      <c r="AL35" s="37" t="str">
        <f t="shared" ca="1" si="30"/>
        <v/>
      </c>
      <c r="AM35" s="37" t="str">
        <f t="shared" ca="1" si="30"/>
        <v/>
      </c>
      <c r="AN35" s="37" t="str">
        <f t="shared" ref="AN35:AW37" ca="1" si="31">IF(AND($C36="Goal",AN$5&gt;=$F36,AN$5&lt;=$F36+$G36-1),2,IF(AND($C36="Milestone",AN$5&gt;=$F36,AN$5&lt;=$F36+$G36-1),1,""))</f>
        <v/>
      </c>
      <c r="AO35" s="37" t="str">
        <f t="shared" ca="1" si="31"/>
        <v/>
      </c>
      <c r="AP35" s="37" t="str">
        <f t="shared" ca="1" si="31"/>
        <v/>
      </c>
      <c r="AQ35" s="37" t="str">
        <f t="shared" ca="1" si="31"/>
        <v/>
      </c>
      <c r="AR35" s="37" t="str">
        <f t="shared" ca="1" si="31"/>
        <v/>
      </c>
      <c r="AS35" s="37" t="str">
        <f t="shared" ca="1" si="31"/>
        <v/>
      </c>
      <c r="AT35" s="37" t="str">
        <f t="shared" ca="1" si="31"/>
        <v/>
      </c>
      <c r="AU35" s="37" t="str">
        <f t="shared" ca="1" si="31"/>
        <v/>
      </c>
      <c r="AV35" s="37" t="str">
        <f t="shared" ca="1" si="31"/>
        <v/>
      </c>
      <c r="AW35" s="37" t="str">
        <f t="shared" ca="1" si="31"/>
        <v/>
      </c>
      <c r="AX35" s="37" t="str">
        <f t="shared" ref="AX35:BG37" ca="1" si="32">IF(AND($C36="Goal",AX$5&gt;=$F36,AX$5&lt;=$F36+$G36-1),2,IF(AND($C36="Milestone",AX$5&gt;=$F36,AX$5&lt;=$F36+$G36-1),1,""))</f>
        <v/>
      </c>
      <c r="AY35" s="37" t="str">
        <f t="shared" ca="1" si="32"/>
        <v/>
      </c>
      <c r="AZ35" s="37" t="str">
        <f t="shared" ca="1" si="32"/>
        <v/>
      </c>
      <c r="BA35" s="37" t="str">
        <f t="shared" ca="1" si="32"/>
        <v/>
      </c>
      <c r="BB35" s="37" t="str">
        <f t="shared" ca="1" si="32"/>
        <v/>
      </c>
      <c r="BC35" s="37" t="str">
        <f t="shared" ca="1" si="32"/>
        <v/>
      </c>
      <c r="BD35" s="37" t="str">
        <f t="shared" ca="1" si="32"/>
        <v/>
      </c>
      <c r="BE35" s="37" t="str">
        <f t="shared" ca="1" si="32"/>
        <v/>
      </c>
      <c r="BF35" s="37" t="str">
        <f t="shared" ca="1" si="32"/>
        <v/>
      </c>
      <c r="BG35" s="37" t="str">
        <f t="shared" ca="1" si="32"/>
        <v/>
      </c>
      <c r="BH35" s="37" t="str">
        <f t="shared" ref="BH35:BL37" ca="1" si="33">IF(AND($C36="Goal",BH$5&gt;=$F36,BH$5&lt;=$F36+$G36-1),2,IF(AND($C36="Milestone",BH$5&gt;=$F36,BH$5&lt;=$F36+$G36-1),1,""))</f>
        <v/>
      </c>
      <c r="BI35" s="37" t="str">
        <f t="shared" ca="1" si="33"/>
        <v/>
      </c>
      <c r="BJ35" s="37" t="str">
        <f t="shared" ca="1" si="33"/>
        <v/>
      </c>
      <c r="BK35" s="37" t="str">
        <f t="shared" ca="1" si="33"/>
        <v/>
      </c>
      <c r="BL35" s="37" t="str">
        <f t="shared" ca="1" si="33"/>
        <v/>
      </c>
    </row>
    <row r="36" spans="1:64" s="2" customFormat="1" ht="30" customHeight="1" x14ac:dyDescent="0.2">
      <c r="A36" s="14"/>
      <c r="B36" s="57" t="s">
        <v>71</v>
      </c>
      <c r="C36" s="33" t="s">
        <v>5</v>
      </c>
      <c r="D36" s="33" t="s">
        <v>54</v>
      </c>
      <c r="E36" s="30">
        <v>0</v>
      </c>
      <c r="F36" s="31">
        <v>44058</v>
      </c>
      <c r="G36" s="32">
        <v>1</v>
      </c>
      <c r="H36" s="26"/>
      <c r="I36" s="37"/>
      <c r="J36" s="37" t="str">
        <f t="shared" ca="1" si="28"/>
        <v/>
      </c>
      <c r="K36" s="37" t="str">
        <f t="shared" ca="1" si="28"/>
        <v/>
      </c>
      <c r="L36" s="37" t="str">
        <f t="shared" ca="1" si="28"/>
        <v/>
      </c>
      <c r="M36" s="37" t="str">
        <f t="shared" ca="1" si="28"/>
        <v/>
      </c>
      <c r="N36" s="37" t="str">
        <f t="shared" ca="1" si="28"/>
        <v/>
      </c>
      <c r="O36" s="37" t="str">
        <f t="shared" ca="1" si="28"/>
        <v/>
      </c>
      <c r="P36" s="37" t="str">
        <f t="shared" ca="1" si="28"/>
        <v/>
      </c>
      <c r="Q36" s="37" t="str">
        <f t="shared" ca="1" si="28"/>
        <v/>
      </c>
      <c r="R36" s="37" t="str">
        <f t="shared" ca="1" si="28"/>
        <v/>
      </c>
      <c r="S36" s="37" t="str">
        <f t="shared" ca="1" si="28"/>
        <v/>
      </c>
      <c r="T36" s="37" t="str">
        <f t="shared" ca="1" si="29"/>
        <v/>
      </c>
      <c r="U36" s="37" t="str">
        <f t="shared" ca="1" si="29"/>
        <v/>
      </c>
      <c r="V36" s="37" t="str">
        <f t="shared" ca="1" si="29"/>
        <v/>
      </c>
      <c r="W36" s="37" t="str">
        <f t="shared" ca="1" si="29"/>
        <v/>
      </c>
      <c r="X36" s="37" t="str">
        <f t="shared" ca="1" si="29"/>
        <v/>
      </c>
      <c r="Y36" s="37" t="str">
        <f t="shared" ca="1" si="29"/>
        <v/>
      </c>
      <c r="Z36" s="37" t="str">
        <f t="shared" ca="1" si="29"/>
        <v/>
      </c>
      <c r="AA36" s="37" t="str">
        <f t="shared" ca="1" si="29"/>
        <v/>
      </c>
      <c r="AB36" s="37" t="str">
        <f t="shared" ca="1" si="29"/>
        <v/>
      </c>
      <c r="AC36" s="37" t="str">
        <f t="shared" ca="1" si="29"/>
        <v/>
      </c>
      <c r="AD36" s="37" t="str">
        <f t="shared" ca="1" si="30"/>
        <v/>
      </c>
      <c r="AE36" s="37" t="str">
        <f t="shared" ca="1" si="30"/>
        <v/>
      </c>
      <c r="AF36" s="37" t="str">
        <f t="shared" ca="1" si="30"/>
        <v/>
      </c>
      <c r="AG36" s="37" t="str">
        <f t="shared" ca="1" si="30"/>
        <v/>
      </c>
      <c r="AH36" s="37" t="str">
        <f t="shared" ca="1" si="30"/>
        <v/>
      </c>
      <c r="AI36" s="37" t="str">
        <f t="shared" ca="1" si="30"/>
        <v/>
      </c>
      <c r="AJ36" s="37" t="str">
        <f t="shared" ca="1" si="30"/>
        <v/>
      </c>
      <c r="AK36" s="37" t="str">
        <f t="shared" ca="1" si="30"/>
        <v/>
      </c>
      <c r="AL36" s="37" t="str">
        <f t="shared" ca="1" si="30"/>
        <v/>
      </c>
      <c r="AM36" s="37" t="str">
        <f t="shared" ca="1" si="30"/>
        <v/>
      </c>
      <c r="AN36" s="37" t="str">
        <f t="shared" ca="1" si="31"/>
        <v/>
      </c>
      <c r="AO36" s="37" t="str">
        <f t="shared" ca="1" si="31"/>
        <v/>
      </c>
      <c r="AP36" s="37" t="str">
        <f t="shared" ca="1" si="31"/>
        <v/>
      </c>
      <c r="AQ36" s="37" t="str">
        <f t="shared" ca="1" si="31"/>
        <v/>
      </c>
      <c r="AR36" s="37" t="str">
        <f t="shared" ca="1" si="31"/>
        <v/>
      </c>
      <c r="AS36" s="37" t="str">
        <f t="shared" ca="1" si="31"/>
        <v/>
      </c>
      <c r="AT36" s="37" t="str">
        <f t="shared" ca="1" si="31"/>
        <v/>
      </c>
      <c r="AU36" s="37" t="str">
        <f t="shared" ca="1" si="31"/>
        <v/>
      </c>
      <c r="AV36" s="37" t="str">
        <f t="shared" ca="1" si="31"/>
        <v/>
      </c>
      <c r="AW36" s="37" t="str">
        <f t="shared" ca="1" si="31"/>
        <v/>
      </c>
      <c r="AX36" s="37" t="str">
        <f t="shared" ca="1" si="32"/>
        <v/>
      </c>
      <c r="AY36" s="37" t="str">
        <f t="shared" ca="1" si="32"/>
        <v/>
      </c>
      <c r="AZ36" s="37" t="str">
        <f t="shared" ca="1" si="32"/>
        <v/>
      </c>
      <c r="BA36" s="37" t="str">
        <f t="shared" ca="1" si="32"/>
        <v/>
      </c>
      <c r="BB36" s="37" t="str">
        <f t="shared" ca="1" si="32"/>
        <v/>
      </c>
      <c r="BC36" s="37" t="str">
        <f t="shared" ca="1" si="32"/>
        <v/>
      </c>
      <c r="BD36" s="37" t="str">
        <f t="shared" ca="1" si="32"/>
        <v/>
      </c>
      <c r="BE36" s="37" t="str">
        <f t="shared" ca="1" si="32"/>
        <v/>
      </c>
      <c r="BF36" s="37" t="str">
        <f t="shared" ca="1" si="32"/>
        <v/>
      </c>
      <c r="BG36" s="37" t="str">
        <f t="shared" ca="1" si="32"/>
        <v/>
      </c>
      <c r="BH36" s="37" t="str">
        <f t="shared" ca="1" si="33"/>
        <v/>
      </c>
      <c r="BI36" s="37" t="str">
        <f t="shared" ca="1" si="33"/>
        <v/>
      </c>
      <c r="BJ36" s="37" t="str">
        <f t="shared" ca="1" si="33"/>
        <v/>
      </c>
      <c r="BK36" s="37" t="str">
        <f t="shared" ca="1" si="33"/>
        <v/>
      </c>
      <c r="BL36" s="37" t="str">
        <f t="shared" ca="1" si="33"/>
        <v/>
      </c>
    </row>
    <row r="37" spans="1:64" s="2" customFormat="1" ht="30" customHeight="1" x14ac:dyDescent="0.2">
      <c r="A37" s="14"/>
      <c r="B37" s="55" t="s">
        <v>38</v>
      </c>
      <c r="C37" s="33"/>
      <c r="D37" s="33"/>
      <c r="E37" s="30"/>
      <c r="F37" s="31"/>
      <c r="G37" s="32"/>
      <c r="H37" s="26"/>
      <c r="I37" s="37"/>
      <c r="J37" s="37" t="str">
        <f t="shared" ca="1" si="28"/>
        <v/>
      </c>
      <c r="K37" s="37" t="str">
        <f t="shared" ca="1" si="28"/>
        <v/>
      </c>
      <c r="L37" s="37" t="str">
        <f t="shared" ca="1" si="28"/>
        <v/>
      </c>
      <c r="M37" s="37" t="str">
        <f t="shared" ca="1" si="28"/>
        <v/>
      </c>
      <c r="N37" s="37" t="str">
        <f t="shared" ca="1" si="28"/>
        <v/>
      </c>
      <c r="O37" s="37" t="str">
        <f t="shared" ca="1" si="28"/>
        <v/>
      </c>
      <c r="P37" s="37" t="str">
        <f t="shared" ca="1" si="28"/>
        <v/>
      </c>
      <c r="Q37" s="37" t="str">
        <f t="shared" ca="1" si="28"/>
        <v/>
      </c>
      <c r="R37" s="37" t="str">
        <f t="shared" ca="1" si="28"/>
        <v/>
      </c>
      <c r="S37" s="37" t="str">
        <f t="shared" ca="1" si="28"/>
        <v/>
      </c>
      <c r="T37" s="37" t="str">
        <f t="shared" ca="1" si="29"/>
        <v/>
      </c>
      <c r="U37" s="37" t="str">
        <f t="shared" ca="1" si="29"/>
        <v/>
      </c>
      <c r="V37" s="37" t="str">
        <f t="shared" ca="1" si="29"/>
        <v/>
      </c>
      <c r="W37" s="37" t="str">
        <f t="shared" ca="1" si="29"/>
        <v/>
      </c>
      <c r="X37" s="37" t="str">
        <f t="shared" ca="1" si="29"/>
        <v/>
      </c>
      <c r="Y37" s="37" t="str">
        <f t="shared" ca="1" si="29"/>
        <v/>
      </c>
      <c r="Z37" s="37" t="str">
        <f t="shared" ca="1" si="29"/>
        <v/>
      </c>
      <c r="AA37" s="37" t="str">
        <f t="shared" ca="1" si="29"/>
        <v/>
      </c>
      <c r="AB37" s="37" t="str">
        <f t="shared" ca="1" si="29"/>
        <v/>
      </c>
      <c r="AC37" s="37" t="str">
        <f t="shared" ca="1" si="29"/>
        <v/>
      </c>
      <c r="AD37" s="37" t="str">
        <f t="shared" ca="1" si="30"/>
        <v/>
      </c>
      <c r="AE37" s="37" t="str">
        <f t="shared" ca="1" si="30"/>
        <v/>
      </c>
      <c r="AF37" s="37" t="str">
        <f t="shared" ca="1" si="30"/>
        <v/>
      </c>
      <c r="AG37" s="37" t="str">
        <f t="shared" ca="1" si="30"/>
        <v/>
      </c>
      <c r="AH37" s="37" t="str">
        <f t="shared" ca="1" si="30"/>
        <v/>
      </c>
      <c r="AI37" s="37" t="str">
        <f t="shared" ca="1" si="30"/>
        <v/>
      </c>
      <c r="AJ37" s="37" t="str">
        <f t="shared" ca="1" si="30"/>
        <v/>
      </c>
      <c r="AK37" s="37" t="str">
        <f t="shared" ca="1" si="30"/>
        <v/>
      </c>
      <c r="AL37" s="37" t="str">
        <f t="shared" ca="1" si="30"/>
        <v/>
      </c>
      <c r="AM37" s="37" t="str">
        <f t="shared" ca="1" si="30"/>
        <v/>
      </c>
      <c r="AN37" s="37" t="str">
        <f t="shared" ca="1" si="31"/>
        <v/>
      </c>
      <c r="AO37" s="37" t="str">
        <f t="shared" ca="1" si="31"/>
        <v/>
      </c>
      <c r="AP37" s="37" t="str">
        <f t="shared" ca="1" si="31"/>
        <v/>
      </c>
      <c r="AQ37" s="37" t="str">
        <f t="shared" ca="1" si="31"/>
        <v/>
      </c>
      <c r="AR37" s="37" t="str">
        <f t="shared" ca="1" si="31"/>
        <v/>
      </c>
      <c r="AS37" s="37" t="str">
        <f t="shared" ca="1" si="31"/>
        <v/>
      </c>
      <c r="AT37" s="37" t="str">
        <f t="shared" ca="1" si="31"/>
        <v/>
      </c>
      <c r="AU37" s="37" t="str">
        <f t="shared" ca="1" si="31"/>
        <v/>
      </c>
      <c r="AV37" s="37" t="str">
        <f t="shared" ca="1" si="31"/>
        <v/>
      </c>
      <c r="AW37" s="37" t="str">
        <f t="shared" ca="1" si="31"/>
        <v/>
      </c>
      <c r="AX37" s="37" t="str">
        <f t="shared" ca="1" si="32"/>
        <v/>
      </c>
      <c r="AY37" s="37" t="str">
        <f t="shared" ca="1" si="32"/>
        <v/>
      </c>
      <c r="AZ37" s="37" t="str">
        <f t="shared" ca="1" si="32"/>
        <v/>
      </c>
      <c r="BA37" s="37" t="str">
        <f t="shared" ca="1" si="32"/>
        <v/>
      </c>
      <c r="BB37" s="37" t="str">
        <f t="shared" ca="1" si="32"/>
        <v/>
      </c>
      <c r="BC37" s="37" t="str">
        <f t="shared" ca="1" si="32"/>
        <v/>
      </c>
      <c r="BD37" s="37" t="str">
        <f t="shared" ca="1" si="32"/>
        <v/>
      </c>
      <c r="BE37" s="37" t="str">
        <f t="shared" ca="1" si="32"/>
        <v/>
      </c>
      <c r="BF37" s="37" t="str">
        <f t="shared" ca="1" si="32"/>
        <v/>
      </c>
      <c r="BG37" s="37" t="str">
        <f t="shared" ca="1" si="32"/>
        <v/>
      </c>
      <c r="BH37" s="37" t="str">
        <f t="shared" ca="1" si="33"/>
        <v/>
      </c>
      <c r="BI37" s="37" t="str">
        <f t="shared" ca="1" si="33"/>
        <v/>
      </c>
      <c r="BJ37" s="37" t="str">
        <f t="shared" ca="1" si="33"/>
        <v/>
      </c>
      <c r="BK37" s="37" t="str">
        <f t="shared" ca="1" si="33"/>
        <v/>
      </c>
      <c r="BL37" s="37" t="str">
        <f t="shared" ca="1" si="33"/>
        <v/>
      </c>
    </row>
    <row r="38" spans="1:64" s="2" customFormat="1" ht="30" customHeight="1" x14ac:dyDescent="0.2">
      <c r="A38" s="14"/>
      <c r="B38" s="49" t="s">
        <v>38</v>
      </c>
      <c r="C38" s="33" t="s">
        <v>11</v>
      </c>
      <c r="D38" s="33" t="s">
        <v>54</v>
      </c>
      <c r="E38" s="30">
        <v>0</v>
      </c>
      <c r="F38" s="31">
        <v>44061</v>
      </c>
      <c r="G38" s="32">
        <v>4</v>
      </c>
      <c r="H38" s="26"/>
      <c r="I38" s="37" t="str">
        <f ca="1">IF(AND($C39="Goal",I$5&gt;=$F39,I$5&lt;=$F39+$G39-1),2,IF(AND($C39="Milestone",I$5&gt;=$F39,I$5&lt;=$F39+$G39-1),1,""))</f>
        <v/>
      </c>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c r="BE38" s="37"/>
      <c r="BF38" s="37"/>
      <c r="BG38" s="37"/>
      <c r="BH38" s="37"/>
      <c r="BI38" s="37"/>
      <c r="BJ38" s="37"/>
      <c r="BK38" s="37"/>
      <c r="BL38" s="37"/>
    </row>
    <row r="39" spans="1:64" s="2" customFormat="1" ht="30" customHeight="1" x14ac:dyDescent="0.2">
      <c r="A39" s="14"/>
      <c r="B39" s="49" t="s">
        <v>48</v>
      </c>
      <c r="C39" s="33" t="s">
        <v>10</v>
      </c>
      <c r="D39" s="33" t="s">
        <v>54</v>
      </c>
      <c r="E39" s="30">
        <v>0</v>
      </c>
      <c r="F39" s="31">
        <v>44061</v>
      </c>
      <c r="G39" s="32">
        <v>14</v>
      </c>
      <c r="H39" s="26"/>
      <c r="I39" s="37"/>
      <c r="J39" s="37"/>
      <c r="K39" s="37"/>
      <c r="L39" s="37"/>
      <c r="M39" s="37"/>
      <c r="N39" s="37"/>
      <c r="O39" s="37"/>
      <c r="P39" s="37"/>
      <c r="Q39" s="37"/>
      <c r="R39" s="37"/>
      <c r="S39" s="37"/>
      <c r="T39" s="37"/>
      <c r="U39" s="37"/>
      <c r="V39" s="37"/>
      <c r="W39" s="37"/>
      <c r="X39" s="37"/>
      <c r="Y39" s="37"/>
      <c r="Z39" s="37"/>
      <c r="AA39" s="37"/>
      <c r="AB39" s="37"/>
      <c r="AC39" s="37"/>
      <c r="AD39" s="37"/>
      <c r="AE39" s="37"/>
      <c r="AF39" s="37"/>
      <c r="AG39" s="37"/>
      <c r="AH39" s="37"/>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row>
    <row r="40" spans="1:64" s="2" customFormat="1" ht="30" customHeight="1" x14ac:dyDescent="0.2">
      <c r="A40" s="14"/>
      <c r="B40" s="49" t="s">
        <v>49</v>
      </c>
      <c r="C40" s="33" t="s">
        <v>11</v>
      </c>
      <c r="D40" s="33" t="s">
        <v>54</v>
      </c>
      <c r="E40" s="30">
        <v>0</v>
      </c>
      <c r="F40" s="31">
        <v>44068</v>
      </c>
      <c r="G40" s="32">
        <v>6</v>
      </c>
      <c r="H40" s="26"/>
      <c r="I40" s="37"/>
      <c r="J40" s="37" t="str">
        <f t="shared" ref="J40:AO40" ca="1" si="34">IF(AND($C39="Goal",J$5&gt;=$F39,J$5&lt;=$F39+$G39-1),2,IF(AND($C39="Milestone",J$5&gt;=$F39,J$5&lt;=$F39+$G39-1),1,""))</f>
        <v/>
      </c>
      <c r="K40" s="37" t="str">
        <f t="shared" ca="1" si="34"/>
        <v/>
      </c>
      <c r="L40" s="37" t="str">
        <f t="shared" ca="1" si="34"/>
        <v/>
      </c>
      <c r="M40" s="37" t="str">
        <f t="shared" ca="1" si="34"/>
        <v/>
      </c>
      <c r="N40" s="37" t="str">
        <f t="shared" ca="1" si="34"/>
        <v/>
      </c>
      <c r="O40" s="37" t="str">
        <f t="shared" ca="1" si="34"/>
        <v/>
      </c>
      <c r="P40" s="37" t="str">
        <f t="shared" ca="1" si="34"/>
        <v/>
      </c>
      <c r="Q40" s="37" t="str">
        <f t="shared" ca="1" si="34"/>
        <v/>
      </c>
      <c r="R40" s="37" t="str">
        <f t="shared" ca="1" si="34"/>
        <v/>
      </c>
      <c r="S40" s="37" t="str">
        <f t="shared" ca="1" si="34"/>
        <v/>
      </c>
      <c r="T40" s="37" t="str">
        <f t="shared" ca="1" si="34"/>
        <v/>
      </c>
      <c r="U40" s="37" t="str">
        <f t="shared" ca="1" si="34"/>
        <v/>
      </c>
      <c r="V40" s="37" t="str">
        <f t="shared" ca="1" si="34"/>
        <v/>
      </c>
      <c r="W40" s="37" t="str">
        <f t="shared" ca="1" si="34"/>
        <v/>
      </c>
      <c r="X40" s="37" t="str">
        <f t="shared" ca="1" si="34"/>
        <v/>
      </c>
      <c r="Y40" s="37" t="str">
        <f t="shared" ca="1" si="34"/>
        <v/>
      </c>
      <c r="Z40" s="37" t="str">
        <f t="shared" ca="1" si="34"/>
        <v/>
      </c>
      <c r="AA40" s="37" t="str">
        <f t="shared" ca="1" si="34"/>
        <v/>
      </c>
      <c r="AB40" s="37" t="str">
        <f t="shared" ca="1" si="34"/>
        <v/>
      </c>
      <c r="AC40" s="37" t="str">
        <f t="shared" ca="1" si="34"/>
        <v/>
      </c>
      <c r="AD40" s="37" t="str">
        <f t="shared" ca="1" si="34"/>
        <v/>
      </c>
      <c r="AE40" s="37" t="str">
        <f t="shared" ca="1" si="34"/>
        <v/>
      </c>
      <c r="AF40" s="37" t="str">
        <f t="shared" ca="1" si="34"/>
        <v/>
      </c>
      <c r="AG40" s="37" t="str">
        <f t="shared" ca="1" si="34"/>
        <v/>
      </c>
      <c r="AH40" s="37" t="str">
        <f t="shared" ca="1" si="34"/>
        <v/>
      </c>
      <c r="AI40" s="37" t="str">
        <f t="shared" ca="1" si="34"/>
        <v/>
      </c>
      <c r="AJ40" s="37" t="str">
        <f t="shared" ca="1" si="34"/>
        <v/>
      </c>
      <c r="AK40" s="37" t="str">
        <f t="shared" ca="1" si="34"/>
        <v/>
      </c>
      <c r="AL40" s="37" t="str">
        <f t="shared" ca="1" si="34"/>
        <v/>
      </c>
      <c r="AM40" s="37" t="str">
        <f t="shared" ca="1" si="34"/>
        <v/>
      </c>
      <c r="AN40" s="37" t="str">
        <f t="shared" ca="1" si="34"/>
        <v/>
      </c>
      <c r="AO40" s="37" t="str">
        <f t="shared" ca="1" si="34"/>
        <v/>
      </c>
      <c r="AP40" s="37" t="str">
        <f t="shared" ref="AP40:BL40" ca="1" si="35">IF(AND($C39="Goal",AP$5&gt;=$F39,AP$5&lt;=$F39+$G39-1),2,IF(AND($C39="Milestone",AP$5&gt;=$F39,AP$5&lt;=$F39+$G39-1),1,""))</f>
        <v/>
      </c>
      <c r="AQ40" s="37" t="str">
        <f t="shared" ca="1" si="35"/>
        <v/>
      </c>
      <c r="AR40" s="37" t="str">
        <f t="shared" ca="1" si="35"/>
        <v/>
      </c>
      <c r="AS40" s="37" t="str">
        <f t="shared" ca="1" si="35"/>
        <v/>
      </c>
      <c r="AT40" s="37" t="str">
        <f t="shared" ca="1" si="35"/>
        <v/>
      </c>
      <c r="AU40" s="37" t="str">
        <f t="shared" ca="1" si="35"/>
        <v/>
      </c>
      <c r="AV40" s="37" t="str">
        <f t="shared" ca="1" si="35"/>
        <v/>
      </c>
      <c r="AW40" s="37" t="str">
        <f t="shared" ca="1" si="35"/>
        <v/>
      </c>
      <c r="AX40" s="37" t="str">
        <f t="shared" ca="1" si="35"/>
        <v/>
      </c>
      <c r="AY40" s="37" t="str">
        <f t="shared" ca="1" si="35"/>
        <v/>
      </c>
      <c r="AZ40" s="37" t="str">
        <f t="shared" ca="1" si="35"/>
        <v/>
      </c>
      <c r="BA40" s="37" t="str">
        <f t="shared" ca="1" si="35"/>
        <v/>
      </c>
      <c r="BB40" s="37" t="str">
        <f t="shared" ca="1" si="35"/>
        <v/>
      </c>
      <c r="BC40" s="37" t="str">
        <f t="shared" ca="1" si="35"/>
        <v/>
      </c>
      <c r="BD40" s="37" t="str">
        <f t="shared" ca="1" si="35"/>
        <v/>
      </c>
      <c r="BE40" s="37" t="str">
        <f t="shared" ca="1" si="35"/>
        <v/>
      </c>
      <c r="BF40" s="37" t="str">
        <f t="shared" ca="1" si="35"/>
        <v/>
      </c>
      <c r="BG40" s="37" t="str">
        <f t="shared" ca="1" si="35"/>
        <v/>
      </c>
      <c r="BH40" s="37" t="str">
        <f t="shared" ca="1" si="35"/>
        <v/>
      </c>
      <c r="BI40" s="37" t="str">
        <f t="shared" ca="1" si="35"/>
        <v/>
      </c>
      <c r="BJ40" s="37" t="str">
        <f t="shared" ca="1" si="35"/>
        <v/>
      </c>
      <c r="BK40" s="37" t="str">
        <f t="shared" ca="1" si="35"/>
        <v/>
      </c>
      <c r="BL40" s="37" t="str">
        <f t="shared" ca="1" si="35"/>
        <v/>
      </c>
    </row>
    <row r="41" spans="1:64" s="2" customFormat="1" ht="29.5" customHeight="1" x14ac:dyDescent="0.2">
      <c r="A41" s="14"/>
      <c r="B41" s="49" t="s">
        <v>45</v>
      </c>
      <c r="C41" s="33" t="s">
        <v>5</v>
      </c>
      <c r="D41" s="33" t="s">
        <v>54</v>
      </c>
      <c r="E41" s="30">
        <v>0</v>
      </c>
      <c r="F41" s="31">
        <v>44071</v>
      </c>
      <c r="G41" s="32">
        <v>19</v>
      </c>
      <c r="H41" s="26"/>
      <c r="I41" s="37"/>
      <c r="J41" s="37"/>
      <c r="K41" s="37"/>
      <c r="L41" s="37"/>
      <c r="M41" s="37"/>
      <c r="N41" s="37"/>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37"/>
    </row>
    <row r="42" spans="1:64" s="2" customFormat="1" ht="30" customHeight="1" x14ac:dyDescent="0.2">
      <c r="A42" s="14"/>
      <c r="B42" s="55" t="s">
        <v>36</v>
      </c>
      <c r="C42" s="33"/>
      <c r="D42" s="33"/>
      <c r="E42" s="30"/>
      <c r="F42" s="31"/>
      <c r="G42" s="32"/>
      <c r="H42" s="26"/>
      <c r="I42" s="37" t="str">
        <f t="shared" ref="I42:I51" ca="1" si="36">IF(AND($C40="Goal",I$5&gt;=$F40,I$5&lt;=$F40+$G40-1),2,IF(AND($C40="Milestone",I$5&gt;=$F40,I$5&lt;=$F40+$G40-1),1,""))</f>
        <v/>
      </c>
      <c r="J42" s="37"/>
      <c r="K42" s="37"/>
      <c r="L42" s="37"/>
      <c r="M42" s="37"/>
      <c r="N42" s="37"/>
      <c r="O42" s="37"/>
      <c r="P42" s="37"/>
      <c r="Q42" s="37"/>
      <c r="R42" s="37"/>
      <c r="S42" s="37"/>
      <c r="T42" s="37"/>
      <c r="U42" s="37"/>
      <c r="V42" s="37"/>
      <c r="W42" s="37"/>
      <c r="X42" s="37"/>
      <c r="Y42" s="37"/>
      <c r="Z42" s="37"/>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7"/>
      <c r="BK42" s="37"/>
      <c r="BL42" s="37"/>
    </row>
    <row r="43" spans="1:64" s="2" customFormat="1" ht="29.5" customHeight="1" x14ac:dyDescent="0.2">
      <c r="A43" s="14"/>
      <c r="B43" s="49" t="s">
        <v>41</v>
      </c>
      <c r="C43" s="33" t="s">
        <v>11</v>
      </c>
      <c r="D43" s="33" t="s">
        <v>55</v>
      </c>
      <c r="E43" s="30">
        <v>1</v>
      </c>
      <c r="F43" s="31">
        <v>43984</v>
      </c>
      <c r="G43" s="32">
        <v>2</v>
      </c>
      <c r="H43" s="26"/>
      <c r="I43" s="37" t="str">
        <f t="shared" ca="1" si="36"/>
        <v/>
      </c>
      <c r="J43" s="37"/>
      <c r="K43" s="37"/>
      <c r="L43" s="37"/>
      <c r="M43" s="37"/>
      <c r="N43" s="37"/>
      <c r="O43" s="37"/>
      <c r="P43" s="37"/>
      <c r="Q43" s="37"/>
      <c r="R43" s="37"/>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7"/>
      <c r="BJ43" s="37"/>
      <c r="BK43" s="37"/>
      <c r="BL43" s="37"/>
    </row>
    <row r="44" spans="1:64" s="2" customFormat="1" ht="30" customHeight="1" x14ac:dyDescent="0.2">
      <c r="A44" s="14"/>
      <c r="B44" s="49" t="s">
        <v>39</v>
      </c>
      <c r="C44" s="33" t="s">
        <v>11</v>
      </c>
      <c r="D44" s="33" t="s">
        <v>55</v>
      </c>
      <c r="E44" s="30">
        <v>0.3</v>
      </c>
      <c r="F44" s="31">
        <v>43984</v>
      </c>
      <c r="G44" s="32">
        <v>10</v>
      </c>
      <c r="H44" s="26"/>
      <c r="I44" s="37" t="str">
        <f t="shared" ca="1" si="36"/>
        <v/>
      </c>
      <c r="J44" s="37" t="str">
        <f t="shared" ref="J44:AO44" ca="1" si="37">IF(AND($C40="Goal",J$5&gt;=$F40,J$5&lt;=$F40+$G40-1),2,IF(AND($C40="Milestone",J$5&gt;=$F40,J$5&lt;=$F40+$G40-1),1,""))</f>
        <v/>
      </c>
      <c r="K44" s="37" t="str">
        <f t="shared" ca="1" si="37"/>
        <v/>
      </c>
      <c r="L44" s="37" t="str">
        <f t="shared" ca="1" si="37"/>
        <v/>
      </c>
      <c r="M44" s="37" t="str">
        <f t="shared" ca="1" si="37"/>
        <v/>
      </c>
      <c r="N44" s="37" t="str">
        <f t="shared" ca="1" si="37"/>
        <v/>
      </c>
      <c r="O44" s="37" t="str">
        <f t="shared" ca="1" si="37"/>
        <v/>
      </c>
      <c r="P44" s="37" t="str">
        <f t="shared" ca="1" si="37"/>
        <v/>
      </c>
      <c r="Q44" s="37" t="str">
        <f t="shared" ca="1" si="37"/>
        <v/>
      </c>
      <c r="R44" s="37" t="str">
        <f t="shared" ca="1" si="37"/>
        <v/>
      </c>
      <c r="S44" s="37" t="str">
        <f t="shared" ca="1" si="37"/>
        <v/>
      </c>
      <c r="T44" s="37" t="str">
        <f t="shared" ca="1" si="37"/>
        <v/>
      </c>
      <c r="U44" s="37" t="str">
        <f t="shared" ca="1" si="37"/>
        <v/>
      </c>
      <c r="V44" s="37" t="str">
        <f t="shared" ca="1" si="37"/>
        <v/>
      </c>
      <c r="W44" s="37" t="str">
        <f t="shared" ca="1" si="37"/>
        <v/>
      </c>
      <c r="X44" s="37" t="str">
        <f t="shared" ca="1" si="37"/>
        <v/>
      </c>
      <c r="Y44" s="37" t="str">
        <f t="shared" ca="1" si="37"/>
        <v/>
      </c>
      <c r="Z44" s="37" t="str">
        <f t="shared" ca="1" si="37"/>
        <v/>
      </c>
      <c r="AA44" s="37" t="str">
        <f t="shared" ca="1" si="37"/>
        <v/>
      </c>
      <c r="AB44" s="37" t="str">
        <f t="shared" ca="1" si="37"/>
        <v/>
      </c>
      <c r="AC44" s="37" t="str">
        <f t="shared" ca="1" si="37"/>
        <v/>
      </c>
      <c r="AD44" s="37" t="str">
        <f t="shared" ca="1" si="37"/>
        <v/>
      </c>
      <c r="AE44" s="37" t="str">
        <f t="shared" ca="1" si="37"/>
        <v/>
      </c>
      <c r="AF44" s="37" t="str">
        <f t="shared" ca="1" si="37"/>
        <v/>
      </c>
      <c r="AG44" s="37" t="str">
        <f t="shared" ca="1" si="37"/>
        <v/>
      </c>
      <c r="AH44" s="37" t="str">
        <f t="shared" ca="1" si="37"/>
        <v/>
      </c>
      <c r="AI44" s="37" t="str">
        <f t="shared" ca="1" si="37"/>
        <v/>
      </c>
      <c r="AJ44" s="37" t="str">
        <f t="shared" ca="1" si="37"/>
        <v/>
      </c>
      <c r="AK44" s="37" t="str">
        <f t="shared" ca="1" si="37"/>
        <v/>
      </c>
      <c r="AL44" s="37" t="str">
        <f t="shared" ca="1" si="37"/>
        <v/>
      </c>
      <c r="AM44" s="37" t="str">
        <f t="shared" ca="1" si="37"/>
        <v/>
      </c>
      <c r="AN44" s="37" t="str">
        <f t="shared" ca="1" si="37"/>
        <v/>
      </c>
      <c r="AO44" s="37" t="str">
        <f t="shared" ca="1" si="37"/>
        <v/>
      </c>
      <c r="AP44" s="37" t="str">
        <f t="shared" ref="AP44:BL44" ca="1" si="38">IF(AND($C40="Goal",AP$5&gt;=$F40,AP$5&lt;=$F40+$G40-1),2,IF(AND($C40="Milestone",AP$5&gt;=$F40,AP$5&lt;=$F40+$G40-1),1,""))</f>
        <v/>
      </c>
      <c r="AQ44" s="37" t="str">
        <f t="shared" ca="1" si="38"/>
        <v/>
      </c>
      <c r="AR44" s="37" t="str">
        <f t="shared" ca="1" si="38"/>
        <v/>
      </c>
      <c r="AS44" s="37" t="str">
        <f t="shared" ca="1" si="38"/>
        <v/>
      </c>
      <c r="AT44" s="37" t="str">
        <f t="shared" ca="1" si="38"/>
        <v/>
      </c>
      <c r="AU44" s="37" t="str">
        <f t="shared" ca="1" si="38"/>
        <v/>
      </c>
      <c r="AV44" s="37" t="str">
        <f t="shared" ca="1" si="38"/>
        <v/>
      </c>
      <c r="AW44" s="37" t="str">
        <f t="shared" ca="1" si="38"/>
        <v/>
      </c>
      <c r="AX44" s="37" t="str">
        <f t="shared" ca="1" si="38"/>
        <v/>
      </c>
      <c r="AY44" s="37" t="str">
        <f t="shared" ca="1" si="38"/>
        <v/>
      </c>
      <c r="AZ44" s="37" t="str">
        <f t="shared" ca="1" si="38"/>
        <v/>
      </c>
      <c r="BA44" s="37" t="str">
        <f t="shared" ca="1" si="38"/>
        <v/>
      </c>
      <c r="BB44" s="37" t="str">
        <f t="shared" ca="1" si="38"/>
        <v/>
      </c>
      <c r="BC44" s="37" t="str">
        <f t="shared" ca="1" si="38"/>
        <v/>
      </c>
      <c r="BD44" s="37" t="str">
        <f t="shared" ca="1" si="38"/>
        <v/>
      </c>
      <c r="BE44" s="37" t="str">
        <f t="shared" ca="1" si="38"/>
        <v/>
      </c>
      <c r="BF44" s="37" t="str">
        <f t="shared" ca="1" si="38"/>
        <v/>
      </c>
      <c r="BG44" s="37" t="str">
        <f t="shared" ca="1" si="38"/>
        <v/>
      </c>
      <c r="BH44" s="37" t="str">
        <f t="shared" ca="1" si="38"/>
        <v/>
      </c>
      <c r="BI44" s="37" t="str">
        <f t="shared" ca="1" si="38"/>
        <v/>
      </c>
      <c r="BJ44" s="37" t="str">
        <f t="shared" ca="1" si="38"/>
        <v/>
      </c>
      <c r="BK44" s="37" t="str">
        <f t="shared" ca="1" si="38"/>
        <v/>
      </c>
      <c r="BL44" s="37" t="str">
        <f t="shared" ca="1" si="38"/>
        <v/>
      </c>
    </row>
    <row r="45" spans="1:64" s="2" customFormat="1" ht="30" customHeight="1" x14ac:dyDescent="0.2">
      <c r="A45" s="14"/>
      <c r="B45" s="49" t="s">
        <v>41</v>
      </c>
      <c r="C45" s="33" t="s">
        <v>11</v>
      </c>
      <c r="D45" s="33" t="s">
        <v>60</v>
      </c>
      <c r="E45" s="30">
        <v>1</v>
      </c>
      <c r="F45" s="31">
        <v>43990</v>
      </c>
      <c r="G45" s="32">
        <v>2</v>
      </c>
      <c r="H45" s="26"/>
      <c r="I45" s="37" t="str">
        <f t="shared" ca="1" si="36"/>
        <v/>
      </c>
      <c r="J45" s="37" t="str">
        <f t="shared" ref="J45:AO45" ca="1" si="39">IF(AND($C41="Goal",J$5&gt;=$F41,J$5&lt;=$F41+$G41-1),2,IF(AND($C41="Milestone",J$5&gt;=$F41,J$5&lt;=$F41+$G41-1),1,""))</f>
        <v/>
      </c>
      <c r="K45" s="37" t="str">
        <f t="shared" ca="1" si="39"/>
        <v/>
      </c>
      <c r="L45" s="37" t="str">
        <f t="shared" ca="1" si="39"/>
        <v/>
      </c>
      <c r="M45" s="37" t="str">
        <f t="shared" ca="1" si="39"/>
        <v/>
      </c>
      <c r="N45" s="37" t="str">
        <f t="shared" ca="1" si="39"/>
        <v/>
      </c>
      <c r="O45" s="37" t="str">
        <f t="shared" ca="1" si="39"/>
        <v/>
      </c>
      <c r="P45" s="37" t="str">
        <f t="shared" ca="1" si="39"/>
        <v/>
      </c>
      <c r="Q45" s="37" t="str">
        <f t="shared" ca="1" si="39"/>
        <v/>
      </c>
      <c r="R45" s="37" t="str">
        <f t="shared" ca="1" si="39"/>
        <v/>
      </c>
      <c r="S45" s="37" t="str">
        <f t="shared" ca="1" si="39"/>
        <v/>
      </c>
      <c r="T45" s="37" t="str">
        <f t="shared" ca="1" si="39"/>
        <v/>
      </c>
      <c r="U45" s="37" t="str">
        <f t="shared" ca="1" si="39"/>
        <v/>
      </c>
      <c r="V45" s="37" t="str">
        <f t="shared" ca="1" si="39"/>
        <v/>
      </c>
      <c r="W45" s="37" t="str">
        <f t="shared" ca="1" si="39"/>
        <v/>
      </c>
      <c r="X45" s="37" t="str">
        <f t="shared" ca="1" si="39"/>
        <v/>
      </c>
      <c r="Y45" s="37" t="str">
        <f t="shared" ca="1" si="39"/>
        <v/>
      </c>
      <c r="Z45" s="37" t="str">
        <f t="shared" ca="1" si="39"/>
        <v/>
      </c>
      <c r="AA45" s="37" t="str">
        <f t="shared" ca="1" si="39"/>
        <v/>
      </c>
      <c r="AB45" s="37" t="str">
        <f t="shared" ca="1" si="39"/>
        <v/>
      </c>
      <c r="AC45" s="37" t="str">
        <f t="shared" ca="1" si="39"/>
        <v/>
      </c>
      <c r="AD45" s="37" t="str">
        <f t="shared" ca="1" si="39"/>
        <v/>
      </c>
      <c r="AE45" s="37" t="str">
        <f t="shared" ca="1" si="39"/>
        <v/>
      </c>
      <c r="AF45" s="37" t="str">
        <f t="shared" ca="1" si="39"/>
        <v/>
      </c>
      <c r="AG45" s="37" t="str">
        <f t="shared" ca="1" si="39"/>
        <v/>
      </c>
      <c r="AH45" s="37" t="str">
        <f t="shared" ca="1" si="39"/>
        <v/>
      </c>
      <c r="AI45" s="37" t="str">
        <f t="shared" ca="1" si="39"/>
        <v/>
      </c>
      <c r="AJ45" s="37" t="str">
        <f t="shared" ca="1" si="39"/>
        <v/>
      </c>
      <c r="AK45" s="37" t="str">
        <f t="shared" ca="1" si="39"/>
        <v/>
      </c>
      <c r="AL45" s="37" t="str">
        <f t="shared" ca="1" si="39"/>
        <v/>
      </c>
      <c r="AM45" s="37" t="str">
        <f t="shared" ca="1" si="39"/>
        <v/>
      </c>
      <c r="AN45" s="37" t="str">
        <f t="shared" ca="1" si="39"/>
        <v/>
      </c>
      <c r="AO45" s="37" t="str">
        <f t="shared" ca="1" si="39"/>
        <v/>
      </c>
      <c r="AP45" s="37" t="str">
        <f t="shared" ref="AP45:BL45" ca="1" si="40">IF(AND($C41="Goal",AP$5&gt;=$F41,AP$5&lt;=$F41+$G41-1),2,IF(AND($C41="Milestone",AP$5&gt;=$F41,AP$5&lt;=$F41+$G41-1),1,""))</f>
        <v/>
      </c>
      <c r="AQ45" s="37" t="str">
        <f t="shared" ca="1" si="40"/>
        <v/>
      </c>
      <c r="AR45" s="37" t="str">
        <f t="shared" ca="1" si="40"/>
        <v/>
      </c>
      <c r="AS45" s="37" t="str">
        <f t="shared" ca="1" si="40"/>
        <v/>
      </c>
      <c r="AT45" s="37" t="str">
        <f t="shared" ca="1" si="40"/>
        <v/>
      </c>
      <c r="AU45" s="37" t="str">
        <f t="shared" ca="1" si="40"/>
        <v/>
      </c>
      <c r="AV45" s="37" t="str">
        <f t="shared" ca="1" si="40"/>
        <v/>
      </c>
      <c r="AW45" s="37" t="str">
        <f t="shared" ca="1" si="40"/>
        <v/>
      </c>
      <c r="AX45" s="37" t="str">
        <f t="shared" ca="1" si="40"/>
        <v/>
      </c>
      <c r="AY45" s="37" t="str">
        <f t="shared" ca="1" si="40"/>
        <v/>
      </c>
      <c r="AZ45" s="37" t="str">
        <f t="shared" ca="1" si="40"/>
        <v/>
      </c>
      <c r="BA45" s="37" t="str">
        <f t="shared" ca="1" si="40"/>
        <v/>
      </c>
      <c r="BB45" s="37" t="str">
        <f t="shared" ca="1" si="40"/>
        <v/>
      </c>
      <c r="BC45" s="37" t="str">
        <f t="shared" ca="1" si="40"/>
        <v/>
      </c>
      <c r="BD45" s="37" t="str">
        <f t="shared" ca="1" si="40"/>
        <v/>
      </c>
      <c r="BE45" s="37" t="str">
        <f t="shared" ca="1" si="40"/>
        <v/>
      </c>
      <c r="BF45" s="37" t="str">
        <f t="shared" ca="1" si="40"/>
        <v/>
      </c>
      <c r="BG45" s="37" t="str">
        <f t="shared" ca="1" si="40"/>
        <v/>
      </c>
      <c r="BH45" s="37" t="str">
        <f t="shared" ca="1" si="40"/>
        <v/>
      </c>
      <c r="BI45" s="37" t="str">
        <f t="shared" ca="1" si="40"/>
        <v/>
      </c>
      <c r="BJ45" s="37" t="str">
        <f t="shared" ca="1" si="40"/>
        <v/>
      </c>
      <c r="BK45" s="37" t="str">
        <f t="shared" ca="1" si="40"/>
        <v/>
      </c>
      <c r="BL45" s="37" t="str">
        <f t="shared" ca="1" si="40"/>
        <v/>
      </c>
    </row>
    <row r="46" spans="1:64" s="2" customFormat="1" ht="30" customHeight="1" x14ac:dyDescent="0.2">
      <c r="A46" s="14" t="s">
        <v>2</v>
      </c>
      <c r="B46" s="49" t="s">
        <v>39</v>
      </c>
      <c r="C46" s="33" t="s">
        <v>11</v>
      </c>
      <c r="D46" s="33" t="s">
        <v>57</v>
      </c>
      <c r="E46" s="30">
        <v>0.3</v>
      </c>
      <c r="F46" s="31">
        <v>43990</v>
      </c>
      <c r="G46" s="32">
        <v>10</v>
      </c>
      <c r="H46" s="26"/>
      <c r="I46" s="37" t="str">
        <f t="shared" ca="1" si="36"/>
        <v/>
      </c>
      <c r="J46" s="37" t="str">
        <f t="shared" ref="J46:AO46" ca="1" si="41">IF(AND($C42="Goal",J$5&gt;=$F42,J$5&lt;=$F42+$G42-1),2,IF(AND($C42="Milestone",J$5&gt;=$F42,J$5&lt;=$F42+$G42-1),1,""))</f>
        <v/>
      </c>
      <c r="K46" s="37" t="str">
        <f t="shared" ca="1" si="41"/>
        <v/>
      </c>
      <c r="L46" s="37" t="str">
        <f t="shared" ca="1" si="41"/>
        <v/>
      </c>
      <c r="M46" s="37" t="str">
        <f t="shared" ca="1" si="41"/>
        <v/>
      </c>
      <c r="N46" s="37" t="str">
        <f t="shared" ca="1" si="41"/>
        <v/>
      </c>
      <c r="O46" s="37" t="str">
        <f t="shared" ca="1" si="41"/>
        <v/>
      </c>
      <c r="P46" s="37" t="str">
        <f t="shared" ca="1" si="41"/>
        <v/>
      </c>
      <c r="Q46" s="37" t="str">
        <f t="shared" ca="1" si="41"/>
        <v/>
      </c>
      <c r="R46" s="37" t="str">
        <f t="shared" ca="1" si="41"/>
        <v/>
      </c>
      <c r="S46" s="37" t="str">
        <f t="shared" ca="1" si="41"/>
        <v/>
      </c>
      <c r="T46" s="37" t="str">
        <f t="shared" ca="1" si="41"/>
        <v/>
      </c>
      <c r="U46" s="37" t="str">
        <f t="shared" ca="1" si="41"/>
        <v/>
      </c>
      <c r="V46" s="37" t="str">
        <f t="shared" ca="1" si="41"/>
        <v/>
      </c>
      <c r="W46" s="37" t="str">
        <f t="shared" ca="1" si="41"/>
        <v/>
      </c>
      <c r="X46" s="37" t="str">
        <f t="shared" ca="1" si="41"/>
        <v/>
      </c>
      <c r="Y46" s="37" t="str">
        <f t="shared" ca="1" si="41"/>
        <v/>
      </c>
      <c r="Z46" s="37" t="str">
        <f t="shared" ca="1" si="41"/>
        <v/>
      </c>
      <c r="AA46" s="37" t="str">
        <f t="shared" ca="1" si="41"/>
        <v/>
      </c>
      <c r="AB46" s="37" t="str">
        <f t="shared" ca="1" si="41"/>
        <v/>
      </c>
      <c r="AC46" s="37" t="str">
        <f t="shared" ca="1" si="41"/>
        <v/>
      </c>
      <c r="AD46" s="37" t="str">
        <f t="shared" ca="1" si="41"/>
        <v/>
      </c>
      <c r="AE46" s="37" t="str">
        <f t="shared" ca="1" si="41"/>
        <v/>
      </c>
      <c r="AF46" s="37" t="str">
        <f t="shared" ca="1" si="41"/>
        <v/>
      </c>
      <c r="AG46" s="37" t="str">
        <f t="shared" ca="1" si="41"/>
        <v/>
      </c>
      <c r="AH46" s="37" t="str">
        <f t="shared" ca="1" si="41"/>
        <v/>
      </c>
      <c r="AI46" s="37" t="str">
        <f t="shared" ca="1" si="41"/>
        <v/>
      </c>
      <c r="AJ46" s="37" t="str">
        <f t="shared" ca="1" si="41"/>
        <v/>
      </c>
      <c r="AK46" s="37" t="str">
        <f t="shared" ca="1" si="41"/>
        <v/>
      </c>
      <c r="AL46" s="37" t="str">
        <f t="shared" ca="1" si="41"/>
        <v/>
      </c>
      <c r="AM46" s="37" t="str">
        <f t="shared" ca="1" si="41"/>
        <v/>
      </c>
      <c r="AN46" s="37" t="str">
        <f t="shared" ca="1" si="41"/>
        <v/>
      </c>
      <c r="AO46" s="37" t="str">
        <f t="shared" ca="1" si="41"/>
        <v/>
      </c>
      <c r="AP46" s="37" t="str">
        <f t="shared" ref="AP46:BL46" ca="1" si="42">IF(AND($C42="Goal",AP$5&gt;=$F42,AP$5&lt;=$F42+$G42-1),2,IF(AND($C42="Milestone",AP$5&gt;=$F42,AP$5&lt;=$F42+$G42-1),1,""))</f>
        <v/>
      </c>
      <c r="AQ46" s="37" t="str">
        <f t="shared" ca="1" si="42"/>
        <v/>
      </c>
      <c r="AR46" s="37" t="str">
        <f t="shared" ca="1" si="42"/>
        <v/>
      </c>
      <c r="AS46" s="37" t="str">
        <f t="shared" ca="1" si="42"/>
        <v/>
      </c>
      <c r="AT46" s="37" t="str">
        <f t="shared" ca="1" si="42"/>
        <v/>
      </c>
      <c r="AU46" s="37" t="str">
        <f t="shared" ca="1" si="42"/>
        <v/>
      </c>
      <c r="AV46" s="37" t="str">
        <f t="shared" ca="1" si="42"/>
        <v/>
      </c>
      <c r="AW46" s="37" t="str">
        <f t="shared" ca="1" si="42"/>
        <v/>
      </c>
      <c r="AX46" s="37" t="str">
        <f t="shared" ca="1" si="42"/>
        <v/>
      </c>
      <c r="AY46" s="37" t="str">
        <f t="shared" ca="1" si="42"/>
        <v/>
      </c>
      <c r="AZ46" s="37" t="str">
        <f t="shared" ca="1" si="42"/>
        <v/>
      </c>
      <c r="BA46" s="37" t="str">
        <f t="shared" ca="1" si="42"/>
        <v/>
      </c>
      <c r="BB46" s="37" t="str">
        <f t="shared" ca="1" si="42"/>
        <v/>
      </c>
      <c r="BC46" s="37" t="str">
        <f t="shared" ca="1" si="42"/>
        <v/>
      </c>
      <c r="BD46" s="37" t="str">
        <f t="shared" ca="1" si="42"/>
        <v/>
      </c>
      <c r="BE46" s="37" t="str">
        <f t="shared" ca="1" si="42"/>
        <v/>
      </c>
      <c r="BF46" s="37" t="str">
        <f t="shared" ca="1" si="42"/>
        <v/>
      </c>
      <c r="BG46" s="37" t="str">
        <f t="shared" ca="1" si="42"/>
        <v/>
      </c>
      <c r="BH46" s="37" t="str">
        <f t="shared" ca="1" si="42"/>
        <v/>
      </c>
      <c r="BI46" s="37" t="str">
        <f t="shared" ca="1" si="42"/>
        <v/>
      </c>
      <c r="BJ46" s="37" t="str">
        <f t="shared" ca="1" si="42"/>
        <v/>
      </c>
      <c r="BK46" s="37" t="str">
        <f t="shared" ca="1" si="42"/>
        <v/>
      </c>
      <c r="BL46" s="37" t="str">
        <f t="shared" ca="1" si="42"/>
        <v/>
      </c>
    </row>
    <row r="47" spans="1:64" s="2" customFormat="1" ht="30" customHeight="1" thickBot="1" x14ac:dyDescent="0.25">
      <c r="A47" s="15" t="s">
        <v>30</v>
      </c>
      <c r="B47" s="49" t="s">
        <v>40</v>
      </c>
      <c r="C47" s="33" t="s">
        <v>5</v>
      </c>
      <c r="D47" s="33" t="s">
        <v>54</v>
      </c>
      <c r="E47" s="30">
        <v>0</v>
      </c>
      <c r="F47" s="31">
        <v>44012</v>
      </c>
      <c r="G47" s="32">
        <v>1</v>
      </c>
      <c r="H47" s="38"/>
      <c r="I47" s="37" t="str">
        <f t="shared" ca="1" si="36"/>
        <v/>
      </c>
      <c r="J47" s="37" t="str">
        <f t="shared" ref="J47:AO47" ca="1" si="43">IF(AND($C43="Goal",J$5&gt;=$F43,J$5&lt;=$F43+$G43-1),2,IF(AND($C43="Milestone",J$5&gt;=$F43,J$5&lt;=$F43+$G43-1),1,""))</f>
        <v/>
      </c>
      <c r="K47" s="37" t="str">
        <f t="shared" ca="1" si="43"/>
        <v/>
      </c>
      <c r="L47" s="37" t="str">
        <f t="shared" ca="1" si="43"/>
        <v/>
      </c>
      <c r="M47" s="37" t="str">
        <f t="shared" ca="1" si="43"/>
        <v/>
      </c>
      <c r="N47" s="37" t="str">
        <f t="shared" ca="1" si="43"/>
        <v/>
      </c>
      <c r="O47" s="37" t="str">
        <f t="shared" ca="1" si="43"/>
        <v/>
      </c>
      <c r="P47" s="37" t="str">
        <f t="shared" ca="1" si="43"/>
        <v/>
      </c>
      <c r="Q47" s="37" t="str">
        <f t="shared" ca="1" si="43"/>
        <v/>
      </c>
      <c r="R47" s="37" t="str">
        <f t="shared" ca="1" si="43"/>
        <v/>
      </c>
      <c r="S47" s="37" t="str">
        <f t="shared" ca="1" si="43"/>
        <v/>
      </c>
      <c r="T47" s="37" t="str">
        <f t="shared" ca="1" si="43"/>
        <v/>
      </c>
      <c r="U47" s="37" t="str">
        <f t="shared" ca="1" si="43"/>
        <v/>
      </c>
      <c r="V47" s="37" t="str">
        <f t="shared" ca="1" si="43"/>
        <v/>
      </c>
      <c r="W47" s="37" t="str">
        <f t="shared" ca="1" si="43"/>
        <v/>
      </c>
      <c r="X47" s="37" t="str">
        <f t="shared" ca="1" si="43"/>
        <v/>
      </c>
      <c r="Y47" s="37" t="str">
        <f t="shared" ca="1" si="43"/>
        <v/>
      </c>
      <c r="Z47" s="37" t="str">
        <f t="shared" ca="1" si="43"/>
        <v/>
      </c>
      <c r="AA47" s="37" t="str">
        <f t="shared" ca="1" si="43"/>
        <v/>
      </c>
      <c r="AB47" s="37" t="str">
        <f t="shared" ca="1" si="43"/>
        <v/>
      </c>
      <c r="AC47" s="37" t="str">
        <f t="shared" ca="1" si="43"/>
        <v/>
      </c>
      <c r="AD47" s="37" t="str">
        <f t="shared" ca="1" si="43"/>
        <v/>
      </c>
      <c r="AE47" s="37" t="str">
        <f t="shared" ca="1" si="43"/>
        <v/>
      </c>
      <c r="AF47" s="37" t="str">
        <f t="shared" ca="1" si="43"/>
        <v/>
      </c>
      <c r="AG47" s="37" t="str">
        <f t="shared" ca="1" si="43"/>
        <v/>
      </c>
      <c r="AH47" s="37" t="str">
        <f t="shared" ca="1" si="43"/>
        <v/>
      </c>
      <c r="AI47" s="37" t="str">
        <f t="shared" ca="1" si="43"/>
        <v/>
      </c>
      <c r="AJ47" s="37" t="str">
        <f t="shared" ca="1" si="43"/>
        <v/>
      </c>
      <c r="AK47" s="37" t="str">
        <f t="shared" ca="1" si="43"/>
        <v/>
      </c>
      <c r="AL47" s="37" t="str">
        <f t="shared" ca="1" si="43"/>
        <v/>
      </c>
      <c r="AM47" s="37" t="str">
        <f t="shared" ca="1" si="43"/>
        <v/>
      </c>
      <c r="AN47" s="37" t="str">
        <f t="shared" ca="1" si="43"/>
        <v/>
      </c>
      <c r="AO47" s="37" t="str">
        <f t="shared" ca="1" si="43"/>
        <v/>
      </c>
      <c r="AP47" s="37" t="str">
        <f t="shared" ref="AP47:BL47" ca="1" si="44">IF(AND($C43="Goal",AP$5&gt;=$F43,AP$5&lt;=$F43+$G43-1),2,IF(AND($C43="Milestone",AP$5&gt;=$F43,AP$5&lt;=$F43+$G43-1),1,""))</f>
        <v/>
      </c>
      <c r="AQ47" s="37" t="str">
        <f t="shared" ca="1" si="44"/>
        <v/>
      </c>
      <c r="AR47" s="37" t="str">
        <f t="shared" ca="1" si="44"/>
        <v/>
      </c>
      <c r="AS47" s="37" t="str">
        <f t="shared" ca="1" si="44"/>
        <v/>
      </c>
      <c r="AT47" s="37" t="str">
        <f t="shared" ca="1" si="44"/>
        <v/>
      </c>
      <c r="AU47" s="37" t="str">
        <f t="shared" ca="1" si="44"/>
        <v/>
      </c>
      <c r="AV47" s="37" t="str">
        <f t="shared" ca="1" si="44"/>
        <v/>
      </c>
      <c r="AW47" s="37" t="str">
        <f t="shared" ca="1" si="44"/>
        <v/>
      </c>
      <c r="AX47" s="37" t="str">
        <f t="shared" ca="1" si="44"/>
        <v/>
      </c>
      <c r="AY47" s="37" t="str">
        <f t="shared" ca="1" si="44"/>
        <v/>
      </c>
      <c r="AZ47" s="37" t="str">
        <f t="shared" ca="1" si="44"/>
        <v/>
      </c>
      <c r="BA47" s="37" t="str">
        <f t="shared" ca="1" si="44"/>
        <v/>
      </c>
      <c r="BB47" s="37" t="str">
        <f t="shared" ca="1" si="44"/>
        <v/>
      </c>
      <c r="BC47" s="37" t="str">
        <f t="shared" ca="1" si="44"/>
        <v/>
      </c>
      <c r="BD47" s="37" t="str">
        <f t="shared" ca="1" si="44"/>
        <v/>
      </c>
      <c r="BE47" s="37" t="str">
        <f t="shared" ca="1" si="44"/>
        <v/>
      </c>
      <c r="BF47" s="37" t="str">
        <f t="shared" ca="1" si="44"/>
        <v/>
      </c>
      <c r="BG47" s="37" t="str">
        <f t="shared" ca="1" si="44"/>
        <v/>
      </c>
      <c r="BH47" s="37" t="str">
        <f t="shared" ca="1" si="44"/>
        <v/>
      </c>
      <c r="BI47" s="37" t="str">
        <f t="shared" ca="1" si="44"/>
        <v/>
      </c>
      <c r="BJ47" s="37" t="str">
        <f t="shared" ca="1" si="44"/>
        <v/>
      </c>
      <c r="BK47" s="37" t="str">
        <f t="shared" ca="1" si="44"/>
        <v/>
      </c>
      <c r="BL47" s="37" t="str">
        <f t="shared" ca="1" si="44"/>
        <v/>
      </c>
    </row>
    <row r="48" spans="1:64" ht="30" customHeight="1" x14ac:dyDescent="0.2">
      <c r="B48" s="49"/>
      <c r="C48" s="33"/>
      <c r="D48" s="33"/>
      <c r="E48" s="30"/>
      <c r="F48" s="31"/>
      <c r="G48" s="32"/>
      <c r="H48" s="4"/>
      <c r="I48" s="37" t="str">
        <f t="shared" ca="1" si="36"/>
        <v/>
      </c>
      <c r="J48" s="37" t="str">
        <f t="shared" ref="J48:AO48" ca="1" si="45">IF(AND($C44="Goal",J$5&gt;=$F44,J$5&lt;=$F44+$G44-1),2,IF(AND($C44="Milestone",J$5&gt;=$F44,J$5&lt;=$F44+$G44-1),1,""))</f>
        <v/>
      </c>
      <c r="K48" s="37" t="str">
        <f t="shared" ca="1" si="45"/>
        <v/>
      </c>
      <c r="L48" s="37" t="str">
        <f t="shared" ca="1" si="45"/>
        <v/>
      </c>
      <c r="M48" s="37" t="str">
        <f t="shared" ca="1" si="45"/>
        <v/>
      </c>
      <c r="N48" s="37" t="str">
        <f t="shared" ca="1" si="45"/>
        <v/>
      </c>
      <c r="O48" s="37" t="str">
        <f t="shared" ca="1" si="45"/>
        <v/>
      </c>
      <c r="P48" s="37" t="str">
        <f t="shared" ca="1" si="45"/>
        <v/>
      </c>
      <c r="Q48" s="37" t="str">
        <f t="shared" ca="1" si="45"/>
        <v/>
      </c>
      <c r="R48" s="37" t="str">
        <f t="shared" ca="1" si="45"/>
        <v/>
      </c>
      <c r="S48" s="37" t="str">
        <f t="shared" ca="1" si="45"/>
        <v/>
      </c>
      <c r="T48" s="37" t="str">
        <f t="shared" ca="1" si="45"/>
        <v/>
      </c>
      <c r="U48" s="37" t="str">
        <f t="shared" ca="1" si="45"/>
        <v/>
      </c>
      <c r="V48" s="37" t="str">
        <f t="shared" ca="1" si="45"/>
        <v/>
      </c>
      <c r="W48" s="37" t="str">
        <f t="shared" ca="1" si="45"/>
        <v/>
      </c>
      <c r="X48" s="37" t="str">
        <f t="shared" ca="1" si="45"/>
        <v/>
      </c>
      <c r="Y48" s="37" t="str">
        <f t="shared" ca="1" si="45"/>
        <v/>
      </c>
      <c r="Z48" s="37" t="str">
        <f t="shared" ca="1" si="45"/>
        <v/>
      </c>
      <c r="AA48" s="37" t="str">
        <f t="shared" ca="1" si="45"/>
        <v/>
      </c>
      <c r="AB48" s="37" t="str">
        <f t="shared" ca="1" si="45"/>
        <v/>
      </c>
      <c r="AC48" s="37" t="str">
        <f t="shared" ca="1" si="45"/>
        <v/>
      </c>
      <c r="AD48" s="37" t="str">
        <f t="shared" ca="1" si="45"/>
        <v/>
      </c>
      <c r="AE48" s="37" t="str">
        <f t="shared" ca="1" si="45"/>
        <v/>
      </c>
      <c r="AF48" s="37" t="str">
        <f t="shared" ca="1" si="45"/>
        <v/>
      </c>
      <c r="AG48" s="37" t="str">
        <f t="shared" ca="1" si="45"/>
        <v/>
      </c>
      <c r="AH48" s="37" t="str">
        <f t="shared" ca="1" si="45"/>
        <v/>
      </c>
      <c r="AI48" s="37" t="str">
        <f t="shared" ca="1" si="45"/>
        <v/>
      </c>
      <c r="AJ48" s="37" t="str">
        <f t="shared" ca="1" si="45"/>
        <v/>
      </c>
      <c r="AK48" s="37" t="str">
        <f t="shared" ca="1" si="45"/>
        <v/>
      </c>
      <c r="AL48" s="37" t="str">
        <f t="shared" ca="1" si="45"/>
        <v/>
      </c>
      <c r="AM48" s="37" t="str">
        <f t="shared" ca="1" si="45"/>
        <v/>
      </c>
      <c r="AN48" s="37" t="str">
        <f t="shared" ca="1" si="45"/>
        <v/>
      </c>
      <c r="AO48" s="37" t="str">
        <f t="shared" ca="1" si="45"/>
        <v/>
      </c>
      <c r="AP48" s="37" t="str">
        <f t="shared" ref="AP48:BL48" ca="1" si="46">IF(AND($C44="Goal",AP$5&gt;=$F44,AP$5&lt;=$F44+$G44-1),2,IF(AND($C44="Milestone",AP$5&gt;=$F44,AP$5&lt;=$F44+$G44-1),1,""))</f>
        <v/>
      </c>
      <c r="AQ48" s="37" t="str">
        <f t="shared" ca="1" si="46"/>
        <v/>
      </c>
      <c r="AR48" s="37" t="str">
        <f t="shared" ca="1" si="46"/>
        <v/>
      </c>
      <c r="AS48" s="37" t="str">
        <f t="shared" ca="1" si="46"/>
        <v/>
      </c>
      <c r="AT48" s="37" t="str">
        <f t="shared" ca="1" si="46"/>
        <v/>
      </c>
      <c r="AU48" s="37" t="str">
        <f t="shared" ca="1" si="46"/>
        <v/>
      </c>
      <c r="AV48" s="37" t="str">
        <f t="shared" ca="1" si="46"/>
        <v/>
      </c>
      <c r="AW48" s="37" t="str">
        <f t="shared" ca="1" si="46"/>
        <v/>
      </c>
      <c r="AX48" s="37" t="str">
        <f t="shared" ca="1" si="46"/>
        <v/>
      </c>
      <c r="AY48" s="37" t="str">
        <f t="shared" ca="1" si="46"/>
        <v/>
      </c>
      <c r="AZ48" s="37" t="str">
        <f t="shared" ca="1" si="46"/>
        <v/>
      </c>
      <c r="BA48" s="37" t="str">
        <f t="shared" ca="1" si="46"/>
        <v/>
      </c>
      <c r="BB48" s="37" t="str">
        <f t="shared" ca="1" si="46"/>
        <v/>
      </c>
      <c r="BC48" s="37" t="str">
        <f t="shared" ca="1" si="46"/>
        <v/>
      </c>
      <c r="BD48" s="37" t="str">
        <f t="shared" ca="1" si="46"/>
        <v/>
      </c>
      <c r="BE48" s="37" t="str">
        <f t="shared" ca="1" si="46"/>
        <v/>
      </c>
      <c r="BF48" s="37" t="str">
        <f t="shared" ca="1" si="46"/>
        <v/>
      </c>
      <c r="BG48" s="37" t="str">
        <f t="shared" ca="1" si="46"/>
        <v/>
      </c>
      <c r="BH48" s="37" t="str">
        <f t="shared" ca="1" si="46"/>
        <v/>
      </c>
      <c r="BI48" s="37" t="str">
        <f t="shared" ca="1" si="46"/>
        <v/>
      </c>
      <c r="BJ48" s="37" t="str">
        <f t="shared" ca="1" si="46"/>
        <v/>
      </c>
      <c r="BK48" s="37" t="str">
        <f t="shared" ca="1" si="46"/>
        <v/>
      </c>
      <c r="BL48" s="37" t="str">
        <f t="shared" ca="1" si="46"/>
        <v/>
      </c>
    </row>
    <row r="49" spans="2:64" ht="30" customHeight="1" x14ac:dyDescent="0.2">
      <c r="B49" s="49"/>
      <c r="C49" s="33"/>
      <c r="D49" s="33"/>
      <c r="E49" s="30"/>
      <c r="F49" s="31"/>
      <c r="G49" s="32"/>
      <c r="I49" s="37" t="str">
        <f t="shared" ca="1" si="36"/>
        <v/>
      </c>
      <c r="J49" s="37" t="str">
        <f t="shared" ref="J49:AO49" ca="1" si="47">IF(AND($C45="Goal",J$5&gt;=$F45,J$5&lt;=$F45+$G45-1),2,IF(AND($C45="Milestone",J$5&gt;=$F45,J$5&lt;=$F45+$G45-1),1,""))</f>
        <v/>
      </c>
      <c r="K49" s="37" t="str">
        <f t="shared" ca="1" si="47"/>
        <v/>
      </c>
      <c r="L49" s="37" t="str">
        <f t="shared" ca="1" si="47"/>
        <v/>
      </c>
      <c r="M49" s="37" t="str">
        <f t="shared" ca="1" si="47"/>
        <v/>
      </c>
      <c r="N49" s="37" t="str">
        <f t="shared" ca="1" si="47"/>
        <v/>
      </c>
      <c r="O49" s="37" t="str">
        <f t="shared" ca="1" si="47"/>
        <v/>
      </c>
      <c r="P49" s="37" t="str">
        <f t="shared" ca="1" si="47"/>
        <v/>
      </c>
      <c r="Q49" s="37" t="str">
        <f t="shared" ca="1" si="47"/>
        <v/>
      </c>
      <c r="R49" s="37" t="str">
        <f t="shared" ca="1" si="47"/>
        <v/>
      </c>
      <c r="S49" s="37" t="str">
        <f t="shared" ca="1" si="47"/>
        <v/>
      </c>
      <c r="T49" s="37" t="str">
        <f t="shared" ca="1" si="47"/>
        <v/>
      </c>
      <c r="U49" s="37" t="str">
        <f t="shared" ca="1" si="47"/>
        <v/>
      </c>
      <c r="V49" s="37" t="str">
        <f t="shared" ca="1" si="47"/>
        <v/>
      </c>
      <c r="W49" s="37" t="str">
        <f t="shared" ca="1" si="47"/>
        <v/>
      </c>
      <c r="X49" s="37" t="str">
        <f t="shared" ca="1" si="47"/>
        <v/>
      </c>
      <c r="Y49" s="37" t="str">
        <f t="shared" ca="1" si="47"/>
        <v/>
      </c>
      <c r="Z49" s="37" t="str">
        <f t="shared" ca="1" si="47"/>
        <v/>
      </c>
      <c r="AA49" s="37" t="str">
        <f t="shared" ca="1" si="47"/>
        <v/>
      </c>
      <c r="AB49" s="37" t="str">
        <f t="shared" ca="1" si="47"/>
        <v/>
      </c>
      <c r="AC49" s="37" t="str">
        <f t="shared" ca="1" si="47"/>
        <v/>
      </c>
      <c r="AD49" s="37" t="str">
        <f t="shared" ca="1" si="47"/>
        <v/>
      </c>
      <c r="AE49" s="37" t="str">
        <f t="shared" ca="1" si="47"/>
        <v/>
      </c>
      <c r="AF49" s="37" t="str">
        <f t="shared" ca="1" si="47"/>
        <v/>
      </c>
      <c r="AG49" s="37" t="str">
        <f t="shared" ca="1" si="47"/>
        <v/>
      </c>
      <c r="AH49" s="37" t="str">
        <f t="shared" ca="1" si="47"/>
        <v/>
      </c>
      <c r="AI49" s="37" t="str">
        <f t="shared" ca="1" si="47"/>
        <v/>
      </c>
      <c r="AJ49" s="37" t="str">
        <f t="shared" ca="1" si="47"/>
        <v/>
      </c>
      <c r="AK49" s="37" t="str">
        <f t="shared" ca="1" si="47"/>
        <v/>
      </c>
      <c r="AL49" s="37" t="str">
        <f t="shared" ca="1" si="47"/>
        <v/>
      </c>
      <c r="AM49" s="37" t="str">
        <f t="shared" ca="1" si="47"/>
        <v/>
      </c>
      <c r="AN49" s="37" t="str">
        <f t="shared" ca="1" si="47"/>
        <v/>
      </c>
      <c r="AO49" s="37" t="str">
        <f t="shared" ca="1" si="47"/>
        <v/>
      </c>
      <c r="AP49" s="37" t="str">
        <f t="shared" ref="AP49:BL49" ca="1" si="48">IF(AND($C45="Goal",AP$5&gt;=$F45,AP$5&lt;=$F45+$G45-1),2,IF(AND($C45="Milestone",AP$5&gt;=$F45,AP$5&lt;=$F45+$G45-1),1,""))</f>
        <v/>
      </c>
      <c r="AQ49" s="37" t="str">
        <f t="shared" ca="1" si="48"/>
        <v/>
      </c>
      <c r="AR49" s="37" t="str">
        <f t="shared" ca="1" si="48"/>
        <v/>
      </c>
      <c r="AS49" s="37" t="str">
        <f t="shared" ca="1" si="48"/>
        <v/>
      </c>
      <c r="AT49" s="37" t="str">
        <f t="shared" ca="1" si="48"/>
        <v/>
      </c>
      <c r="AU49" s="37" t="str">
        <f t="shared" ca="1" si="48"/>
        <v/>
      </c>
      <c r="AV49" s="37" t="str">
        <f t="shared" ca="1" si="48"/>
        <v/>
      </c>
      <c r="AW49" s="37" t="str">
        <f t="shared" ca="1" si="48"/>
        <v/>
      </c>
      <c r="AX49" s="37" t="str">
        <f t="shared" ca="1" si="48"/>
        <v/>
      </c>
      <c r="AY49" s="37" t="str">
        <f t="shared" ca="1" si="48"/>
        <v/>
      </c>
      <c r="AZ49" s="37" t="str">
        <f t="shared" ca="1" si="48"/>
        <v/>
      </c>
      <c r="BA49" s="37" t="str">
        <f t="shared" ca="1" si="48"/>
        <v/>
      </c>
      <c r="BB49" s="37" t="str">
        <f t="shared" ca="1" si="48"/>
        <v/>
      </c>
      <c r="BC49" s="37" t="str">
        <f t="shared" ca="1" si="48"/>
        <v/>
      </c>
      <c r="BD49" s="37" t="str">
        <f t="shared" ca="1" si="48"/>
        <v/>
      </c>
      <c r="BE49" s="37" t="str">
        <f t="shared" ca="1" si="48"/>
        <v/>
      </c>
      <c r="BF49" s="37" t="str">
        <f t="shared" ca="1" si="48"/>
        <v/>
      </c>
      <c r="BG49" s="37" t="str">
        <f t="shared" ca="1" si="48"/>
        <v/>
      </c>
      <c r="BH49" s="37" t="str">
        <f t="shared" ca="1" si="48"/>
        <v/>
      </c>
      <c r="BI49" s="37" t="str">
        <f t="shared" ca="1" si="48"/>
        <v/>
      </c>
      <c r="BJ49" s="37" t="str">
        <f t="shared" ca="1" si="48"/>
        <v/>
      </c>
      <c r="BK49" s="37" t="str">
        <f t="shared" ca="1" si="48"/>
        <v/>
      </c>
      <c r="BL49" s="37" t="str">
        <f t="shared" ca="1" si="48"/>
        <v/>
      </c>
    </row>
    <row r="50" spans="2:64" ht="30" customHeight="1" x14ac:dyDescent="0.2">
      <c r="B50" s="56" t="s">
        <v>18</v>
      </c>
      <c r="C50" s="24"/>
      <c r="D50" s="24"/>
      <c r="E50" s="24"/>
      <c r="F50" s="40"/>
      <c r="G50" s="24"/>
      <c r="I50" s="37" t="str">
        <f t="shared" ca="1" si="36"/>
        <v/>
      </c>
      <c r="J50" s="37" t="str">
        <f t="shared" ref="J50:AO50" ca="1" si="49">IF(AND($C46="Goal",J$5&gt;=$F46,J$5&lt;=$F46+$G46-1),2,IF(AND($C46="Milestone",J$5&gt;=$F46,J$5&lt;=$F46+$G46-1),1,""))</f>
        <v/>
      </c>
      <c r="K50" s="37" t="str">
        <f t="shared" ca="1" si="49"/>
        <v/>
      </c>
      <c r="L50" s="37" t="str">
        <f t="shared" ca="1" si="49"/>
        <v/>
      </c>
      <c r="M50" s="37" t="str">
        <f t="shared" ca="1" si="49"/>
        <v/>
      </c>
      <c r="N50" s="37" t="str">
        <f t="shared" ca="1" si="49"/>
        <v/>
      </c>
      <c r="O50" s="37" t="str">
        <f t="shared" ca="1" si="49"/>
        <v/>
      </c>
      <c r="P50" s="37" t="str">
        <f t="shared" ca="1" si="49"/>
        <v/>
      </c>
      <c r="Q50" s="37" t="str">
        <f t="shared" ca="1" si="49"/>
        <v/>
      </c>
      <c r="R50" s="37" t="str">
        <f t="shared" ca="1" si="49"/>
        <v/>
      </c>
      <c r="S50" s="37" t="str">
        <f t="shared" ca="1" si="49"/>
        <v/>
      </c>
      <c r="T50" s="37" t="str">
        <f t="shared" ca="1" si="49"/>
        <v/>
      </c>
      <c r="U50" s="37" t="str">
        <f t="shared" ca="1" si="49"/>
        <v/>
      </c>
      <c r="V50" s="37" t="str">
        <f t="shared" ca="1" si="49"/>
        <v/>
      </c>
      <c r="W50" s="37" t="str">
        <f t="shared" ca="1" si="49"/>
        <v/>
      </c>
      <c r="X50" s="37" t="str">
        <f t="shared" ca="1" si="49"/>
        <v/>
      </c>
      <c r="Y50" s="37" t="str">
        <f t="shared" ca="1" si="49"/>
        <v/>
      </c>
      <c r="Z50" s="37" t="str">
        <f t="shared" ca="1" si="49"/>
        <v/>
      </c>
      <c r="AA50" s="37" t="str">
        <f t="shared" ca="1" si="49"/>
        <v/>
      </c>
      <c r="AB50" s="37" t="str">
        <f t="shared" ca="1" si="49"/>
        <v/>
      </c>
      <c r="AC50" s="37" t="str">
        <f t="shared" ca="1" si="49"/>
        <v/>
      </c>
      <c r="AD50" s="37" t="str">
        <f t="shared" ca="1" si="49"/>
        <v/>
      </c>
      <c r="AE50" s="37" t="str">
        <f t="shared" ca="1" si="49"/>
        <v/>
      </c>
      <c r="AF50" s="37" t="str">
        <f t="shared" ca="1" si="49"/>
        <v/>
      </c>
      <c r="AG50" s="37" t="str">
        <f t="shared" ca="1" si="49"/>
        <v/>
      </c>
      <c r="AH50" s="37" t="str">
        <f t="shared" ca="1" si="49"/>
        <v/>
      </c>
      <c r="AI50" s="37" t="str">
        <f t="shared" ca="1" si="49"/>
        <v/>
      </c>
      <c r="AJ50" s="37" t="str">
        <f t="shared" ca="1" si="49"/>
        <v/>
      </c>
      <c r="AK50" s="37" t="str">
        <f t="shared" ca="1" si="49"/>
        <v/>
      </c>
      <c r="AL50" s="37" t="str">
        <f t="shared" ca="1" si="49"/>
        <v/>
      </c>
      <c r="AM50" s="37" t="str">
        <f t="shared" ca="1" si="49"/>
        <v/>
      </c>
      <c r="AN50" s="37" t="str">
        <f t="shared" ca="1" si="49"/>
        <v/>
      </c>
      <c r="AO50" s="37" t="str">
        <f t="shared" ca="1" si="49"/>
        <v/>
      </c>
      <c r="AP50" s="37" t="str">
        <f t="shared" ref="AP50:BL50" ca="1" si="50">IF(AND($C46="Goal",AP$5&gt;=$F46,AP$5&lt;=$F46+$G46-1),2,IF(AND($C46="Milestone",AP$5&gt;=$F46,AP$5&lt;=$F46+$G46-1),1,""))</f>
        <v/>
      </c>
      <c r="AQ50" s="37" t="str">
        <f t="shared" ca="1" si="50"/>
        <v/>
      </c>
      <c r="AR50" s="37" t="str">
        <f t="shared" ca="1" si="50"/>
        <v/>
      </c>
      <c r="AS50" s="37" t="str">
        <f t="shared" ca="1" si="50"/>
        <v/>
      </c>
      <c r="AT50" s="37" t="str">
        <f t="shared" ca="1" si="50"/>
        <v/>
      </c>
      <c r="AU50" s="37" t="str">
        <f t="shared" ca="1" si="50"/>
        <v/>
      </c>
      <c r="AV50" s="37" t="str">
        <f t="shared" ca="1" si="50"/>
        <v/>
      </c>
      <c r="AW50" s="37" t="str">
        <f t="shared" ca="1" si="50"/>
        <v/>
      </c>
      <c r="AX50" s="37" t="str">
        <f t="shared" ca="1" si="50"/>
        <v/>
      </c>
      <c r="AY50" s="37" t="str">
        <f t="shared" ca="1" si="50"/>
        <v/>
      </c>
      <c r="AZ50" s="37" t="str">
        <f t="shared" ca="1" si="50"/>
        <v/>
      </c>
      <c r="BA50" s="37" t="str">
        <f t="shared" ca="1" si="50"/>
        <v/>
      </c>
      <c r="BB50" s="37" t="str">
        <f t="shared" ca="1" si="50"/>
        <v/>
      </c>
      <c r="BC50" s="37" t="str">
        <f t="shared" ca="1" si="50"/>
        <v/>
      </c>
      <c r="BD50" s="37" t="str">
        <f t="shared" ca="1" si="50"/>
        <v/>
      </c>
      <c r="BE50" s="37" t="str">
        <f t="shared" ca="1" si="50"/>
        <v/>
      </c>
      <c r="BF50" s="37" t="str">
        <f t="shared" ca="1" si="50"/>
        <v/>
      </c>
      <c r="BG50" s="37" t="str">
        <f t="shared" ca="1" si="50"/>
        <v/>
      </c>
      <c r="BH50" s="37" t="str">
        <f t="shared" ca="1" si="50"/>
        <v/>
      </c>
      <c r="BI50" s="37" t="str">
        <f t="shared" ca="1" si="50"/>
        <v/>
      </c>
      <c r="BJ50" s="37" t="str">
        <f t="shared" ca="1" si="50"/>
        <v/>
      </c>
      <c r="BK50" s="37" t="str">
        <f t="shared" ca="1" si="50"/>
        <v/>
      </c>
      <c r="BL50" s="37" t="str">
        <f t="shared" ca="1" si="50"/>
        <v/>
      </c>
    </row>
    <row r="51" spans="2:64" ht="30" customHeight="1" x14ac:dyDescent="0.2">
      <c r="D51" s="5"/>
      <c r="G51" s="16"/>
      <c r="I51" s="37" t="str">
        <f t="shared" ca="1" si="36"/>
        <v/>
      </c>
      <c r="J51" s="37" t="str">
        <f t="shared" ref="J51:AO51" ca="1" si="51">IF(AND($C47="Goal",J$5&gt;=$F47,J$5&lt;=$F47+$G47-1),2,IF(AND($C47="Milestone",J$5&gt;=$F47,J$5&lt;=$F47+$G47-1),1,""))</f>
        <v/>
      </c>
      <c r="K51" s="37" t="str">
        <f t="shared" ca="1" si="51"/>
        <v/>
      </c>
      <c r="L51" s="37" t="str">
        <f t="shared" ca="1" si="51"/>
        <v/>
      </c>
      <c r="M51" s="37" t="str">
        <f t="shared" ca="1" si="51"/>
        <v/>
      </c>
      <c r="N51" s="37" t="str">
        <f t="shared" ca="1" si="51"/>
        <v/>
      </c>
      <c r="O51" s="37" t="str">
        <f t="shared" ca="1" si="51"/>
        <v/>
      </c>
      <c r="P51" s="37" t="str">
        <f t="shared" ca="1" si="51"/>
        <v/>
      </c>
      <c r="Q51" s="37" t="str">
        <f t="shared" ca="1" si="51"/>
        <v/>
      </c>
      <c r="R51" s="37" t="str">
        <f t="shared" ca="1" si="51"/>
        <v/>
      </c>
      <c r="S51" s="37" t="str">
        <f t="shared" ca="1" si="51"/>
        <v/>
      </c>
      <c r="T51" s="37" t="str">
        <f t="shared" ca="1" si="51"/>
        <v/>
      </c>
      <c r="U51" s="37" t="str">
        <f t="shared" ca="1" si="51"/>
        <v/>
      </c>
      <c r="V51" s="37" t="str">
        <f t="shared" ca="1" si="51"/>
        <v/>
      </c>
      <c r="W51" s="37" t="str">
        <f t="shared" ca="1" si="51"/>
        <v/>
      </c>
      <c r="X51" s="37" t="str">
        <f t="shared" ca="1" si="51"/>
        <v/>
      </c>
      <c r="Y51" s="37" t="str">
        <f t="shared" ca="1" si="51"/>
        <v/>
      </c>
      <c r="Z51" s="37" t="str">
        <f t="shared" ca="1" si="51"/>
        <v/>
      </c>
      <c r="AA51" s="37" t="str">
        <f t="shared" ca="1" si="51"/>
        <v/>
      </c>
      <c r="AB51" s="37" t="str">
        <f t="shared" ca="1" si="51"/>
        <v/>
      </c>
      <c r="AC51" s="37" t="str">
        <f t="shared" ca="1" si="51"/>
        <v/>
      </c>
      <c r="AD51" s="37" t="str">
        <f t="shared" ca="1" si="51"/>
        <v/>
      </c>
      <c r="AE51" s="37" t="str">
        <f t="shared" ca="1" si="51"/>
        <v/>
      </c>
      <c r="AF51" s="37" t="str">
        <f t="shared" ca="1" si="51"/>
        <v/>
      </c>
      <c r="AG51" s="37" t="str">
        <f t="shared" ca="1" si="51"/>
        <v/>
      </c>
      <c r="AH51" s="37" t="str">
        <f t="shared" ca="1" si="51"/>
        <v/>
      </c>
      <c r="AI51" s="37" t="str">
        <f t="shared" ca="1" si="51"/>
        <v/>
      </c>
      <c r="AJ51" s="37" t="str">
        <f t="shared" ca="1" si="51"/>
        <v/>
      </c>
      <c r="AK51" s="37" t="str">
        <f t="shared" ca="1" si="51"/>
        <v/>
      </c>
      <c r="AL51" s="37">
        <f t="shared" ca="1" si="51"/>
        <v>1</v>
      </c>
      <c r="AM51" s="37" t="str">
        <f t="shared" ca="1" si="51"/>
        <v/>
      </c>
      <c r="AN51" s="37" t="str">
        <f t="shared" ca="1" si="51"/>
        <v/>
      </c>
      <c r="AO51" s="37" t="str">
        <f t="shared" ca="1" si="51"/>
        <v/>
      </c>
      <c r="AP51" s="37" t="str">
        <f t="shared" ref="AP51:BL51" ca="1" si="52">IF(AND($C47="Goal",AP$5&gt;=$F47,AP$5&lt;=$F47+$G47-1),2,IF(AND($C47="Milestone",AP$5&gt;=$F47,AP$5&lt;=$F47+$G47-1),1,""))</f>
        <v/>
      </c>
      <c r="AQ51" s="37" t="str">
        <f t="shared" ca="1" si="52"/>
        <v/>
      </c>
      <c r="AR51" s="37" t="str">
        <f t="shared" ca="1" si="52"/>
        <v/>
      </c>
      <c r="AS51" s="37" t="str">
        <f t="shared" ca="1" si="52"/>
        <v/>
      </c>
      <c r="AT51" s="37" t="str">
        <f t="shared" ca="1" si="52"/>
        <v/>
      </c>
      <c r="AU51" s="37" t="str">
        <f t="shared" ca="1" si="52"/>
        <v/>
      </c>
      <c r="AV51" s="37" t="str">
        <f t="shared" ca="1" si="52"/>
        <v/>
      </c>
      <c r="AW51" s="37" t="str">
        <f t="shared" ca="1" si="52"/>
        <v/>
      </c>
      <c r="AX51" s="37" t="str">
        <f t="shared" ca="1" si="52"/>
        <v/>
      </c>
      <c r="AY51" s="37" t="str">
        <f t="shared" ca="1" si="52"/>
        <v/>
      </c>
      <c r="AZ51" s="37" t="str">
        <f t="shared" ca="1" si="52"/>
        <v/>
      </c>
      <c r="BA51" s="37" t="str">
        <f t="shared" ca="1" si="52"/>
        <v/>
      </c>
      <c r="BB51" s="37" t="str">
        <f t="shared" ca="1" si="52"/>
        <v/>
      </c>
      <c r="BC51" s="37" t="str">
        <f t="shared" ca="1" si="52"/>
        <v/>
      </c>
      <c r="BD51" s="37" t="str">
        <f t="shared" ca="1" si="52"/>
        <v/>
      </c>
      <c r="BE51" s="37" t="str">
        <f t="shared" ca="1" si="52"/>
        <v/>
      </c>
      <c r="BF51" s="37" t="str">
        <f t="shared" ca="1" si="52"/>
        <v/>
      </c>
      <c r="BG51" s="37" t="str">
        <f t="shared" ca="1" si="52"/>
        <v/>
      </c>
      <c r="BH51" s="37" t="str">
        <f t="shared" ca="1" si="52"/>
        <v/>
      </c>
      <c r="BI51" s="37" t="str">
        <f t="shared" ca="1" si="52"/>
        <v/>
      </c>
      <c r="BJ51" s="37" t="str">
        <f t="shared" ca="1" si="52"/>
        <v/>
      </c>
      <c r="BK51" s="37" t="str">
        <f t="shared" ca="1" si="52"/>
        <v/>
      </c>
      <c r="BL51" s="37" t="str">
        <f t="shared" ca="1" si="52"/>
        <v/>
      </c>
    </row>
    <row r="52" spans="2:64" ht="30" customHeight="1" thickBot="1" x14ac:dyDescent="0.25">
      <c r="D52" s="6"/>
      <c r="I52" s="36"/>
      <c r="J52" s="37" t="str">
        <f t="shared" ref="J52:AO52" ca="1" si="53">IF(AND($C48="Goal",J$5&gt;=$F48,J$5&lt;=$F48+$G48-1),2,IF(AND($C48="Milestone",J$5&gt;=$F48,J$5&lt;=$F48+$G48-1),1,""))</f>
        <v/>
      </c>
      <c r="K52" s="37" t="str">
        <f t="shared" ca="1" si="53"/>
        <v/>
      </c>
      <c r="L52" s="37" t="str">
        <f t="shared" ca="1" si="53"/>
        <v/>
      </c>
      <c r="M52" s="37" t="str">
        <f t="shared" ca="1" si="53"/>
        <v/>
      </c>
      <c r="N52" s="37" t="str">
        <f t="shared" ca="1" si="53"/>
        <v/>
      </c>
      <c r="O52" s="37" t="str">
        <f t="shared" ca="1" si="53"/>
        <v/>
      </c>
      <c r="P52" s="37" t="str">
        <f t="shared" ca="1" si="53"/>
        <v/>
      </c>
      <c r="Q52" s="37" t="str">
        <f t="shared" ca="1" si="53"/>
        <v/>
      </c>
      <c r="R52" s="37" t="str">
        <f t="shared" ca="1" si="53"/>
        <v/>
      </c>
      <c r="S52" s="37" t="str">
        <f t="shared" ca="1" si="53"/>
        <v/>
      </c>
      <c r="T52" s="37" t="str">
        <f t="shared" ca="1" si="53"/>
        <v/>
      </c>
      <c r="U52" s="37" t="str">
        <f t="shared" ca="1" si="53"/>
        <v/>
      </c>
      <c r="V52" s="37" t="str">
        <f t="shared" ca="1" si="53"/>
        <v/>
      </c>
      <c r="W52" s="37" t="str">
        <f t="shared" ca="1" si="53"/>
        <v/>
      </c>
      <c r="X52" s="37" t="str">
        <f t="shared" ca="1" si="53"/>
        <v/>
      </c>
      <c r="Y52" s="37" t="str">
        <f t="shared" ca="1" si="53"/>
        <v/>
      </c>
      <c r="Z52" s="37" t="str">
        <f t="shared" ca="1" si="53"/>
        <v/>
      </c>
      <c r="AA52" s="37" t="str">
        <f t="shared" ca="1" si="53"/>
        <v/>
      </c>
      <c r="AB52" s="37" t="str">
        <f t="shared" ca="1" si="53"/>
        <v/>
      </c>
      <c r="AC52" s="37" t="str">
        <f t="shared" ca="1" si="53"/>
        <v/>
      </c>
      <c r="AD52" s="37" t="str">
        <f t="shared" ca="1" si="53"/>
        <v/>
      </c>
      <c r="AE52" s="37" t="str">
        <f t="shared" ca="1" si="53"/>
        <v/>
      </c>
      <c r="AF52" s="37" t="str">
        <f t="shared" ca="1" si="53"/>
        <v/>
      </c>
      <c r="AG52" s="37" t="str">
        <f t="shared" ca="1" si="53"/>
        <v/>
      </c>
      <c r="AH52" s="37" t="str">
        <f t="shared" ca="1" si="53"/>
        <v/>
      </c>
      <c r="AI52" s="37" t="str">
        <f t="shared" ca="1" si="53"/>
        <v/>
      </c>
      <c r="AJ52" s="37" t="str">
        <f t="shared" ca="1" si="53"/>
        <v/>
      </c>
      <c r="AK52" s="37" t="str">
        <f t="shared" ca="1" si="53"/>
        <v/>
      </c>
      <c r="AL52" s="37" t="str">
        <f t="shared" ca="1" si="53"/>
        <v/>
      </c>
      <c r="AM52" s="37" t="str">
        <f t="shared" ca="1" si="53"/>
        <v/>
      </c>
      <c r="AN52" s="37" t="str">
        <f t="shared" ca="1" si="53"/>
        <v/>
      </c>
      <c r="AO52" s="37" t="str">
        <f t="shared" ca="1" si="53"/>
        <v/>
      </c>
      <c r="AP52" s="37" t="str">
        <f t="shared" ref="AP52:BL52" ca="1" si="54">IF(AND($C48="Goal",AP$5&gt;=$F48,AP$5&lt;=$F48+$G48-1),2,IF(AND($C48="Milestone",AP$5&gt;=$F48,AP$5&lt;=$F48+$G48-1),1,""))</f>
        <v/>
      </c>
      <c r="AQ52" s="37" t="str">
        <f t="shared" ca="1" si="54"/>
        <v/>
      </c>
      <c r="AR52" s="37" t="str">
        <f t="shared" ca="1" si="54"/>
        <v/>
      </c>
      <c r="AS52" s="37" t="str">
        <f t="shared" ca="1" si="54"/>
        <v/>
      </c>
      <c r="AT52" s="37" t="str">
        <f t="shared" ca="1" si="54"/>
        <v/>
      </c>
      <c r="AU52" s="37" t="str">
        <f t="shared" ca="1" si="54"/>
        <v/>
      </c>
      <c r="AV52" s="37" t="str">
        <f t="shared" ca="1" si="54"/>
        <v/>
      </c>
      <c r="AW52" s="37" t="str">
        <f t="shared" ca="1" si="54"/>
        <v/>
      </c>
      <c r="AX52" s="37" t="str">
        <f t="shared" ca="1" si="54"/>
        <v/>
      </c>
      <c r="AY52" s="37" t="str">
        <f t="shared" ca="1" si="54"/>
        <v/>
      </c>
      <c r="AZ52" s="37" t="str">
        <f t="shared" ca="1" si="54"/>
        <v/>
      </c>
      <c r="BA52" s="37" t="str">
        <f t="shared" ca="1" si="54"/>
        <v/>
      </c>
      <c r="BB52" s="37" t="str">
        <f t="shared" ca="1" si="54"/>
        <v/>
      </c>
      <c r="BC52" s="37" t="str">
        <f t="shared" ca="1" si="54"/>
        <v/>
      </c>
      <c r="BD52" s="37" t="str">
        <f t="shared" ca="1" si="54"/>
        <v/>
      </c>
      <c r="BE52" s="37" t="str">
        <f t="shared" ca="1" si="54"/>
        <v/>
      </c>
      <c r="BF52" s="37" t="str">
        <f t="shared" ca="1" si="54"/>
        <v/>
      </c>
      <c r="BG52" s="37" t="str">
        <f t="shared" ca="1" si="54"/>
        <v/>
      </c>
      <c r="BH52" s="37" t="str">
        <f t="shared" ca="1" si="54"/>
        <v/>
      </c>
      <c r="BI52" s="37" t="str">
        <f t="shared" ca="1" si="54"/>
        <v/>
      </c>
      <c r="BJ52" s="37" t="str">
        <f t="shared" ca="1" si="54"/>
        <v/>
      </c>
      <c r="BK52" s="37" t="str">
        <f t="shared" ca="1" si="54"/>
        <v/>
      </c>
      <c r="BL52" s="37" t="str">
        <f t="shared" ca="1" si="54"/>
        <v/>
      </c>
    </row>
    <row r="53" spans="2:64" ht="30" customHeight="1" x14ac:dyDescent="0.2">
      <c r="J53" s="37" t="str">
        <f t="shared" ref="J53:AO53" ca="1" si="55">IF(AND($C49="Goal",J$5&gt;=$F49,J$5&lt;=$F49+$G49-1),2,IF(AND($C49="Milestone",J$5&gt;=$F49,J$5&lt;=$F49+$G49-1),1,""))</f>
        <v/>
      </c>
      <c r="K53" s="37" t="str">
        <f t="shared" ca="1" si="55"/>
        <v/>
      </c>
      <c r="L53" s="37" t="str">
        <f t="shared" ca="1" si="55"/>
        <v/>
      </c>
      <c r="M53" s="37" t="str">
        <f t="shared" ca="1" si="55"/>
        <v/>
      </c>
      <c r="N53" s="37" t="str">
        <f t="shared" ca="1" si="55"/>
        <v/>
      </c>
      <c r="O53" s="37" t="str">
        <f t="shared" ca="1" si="55"/>
        <v/>
      </c>
      <c r="P53" s="37" t="str">
        <f t="shared" ca="1" si="55"/>
        <v/>
      </c>
      <c r="Q53" s="37" t="str">
        <f t="shared" ca="1" si="55"/>
        <v/>
      </c>
      <c r="R53" s="37" t="str">
        <f t="shared" ca="1" si="55"/>
        <v/>
      </c>
      <c r="S53" s="37" t="str">
        <f t="shared" ca="1" si="55"/>
        <v/>
      </c>
      <c r="T53" s="37" t="str">
        <f t="shared" ca="1" si="55"/>
        <v/>
      </c>
      <c r="U53" s="37" t="str">
        <f t="shared" ca="1" si="55"/>
        <v/>
      </c>
      <c r="V53" s="37" t="str">
        <f t="shared" ca="1" si="55"/>
        <v/>
      </c>
      <c r="W53" s="37" t="str">
        <f t="shared" ca="1" si="55"/>
        <v/>
      </c>
      <c r="X53" s="37" t="str">
        <f t="shared" ca="1" si="55"/>
        <v/>
      </c>
      <c r="Y53" s="37" t="str">
        <f t="shared" ca="1" si="55"/>
        <v/>
      </c>
      <c r="Z53" s="37" t="str">
        <f t="shared" ca="1" si="55"/>
        <v/>
      </c>
      <c r="AA53" s="37" t="str">
        <f t="shared" ca="1" si="55"/>
        <v/>
      </c>
      <c r="AB53" s="37" t="str">
        <f t="shared" ca="1" si="55"/>
        <v/>
      </c>
      <c r="AC53" s="37" t="str">
        <f t="shared" ca="1" si="55"/>
        <v/>
      </c>
      <c r="AD53" s="37" t="str">
        <f t="shared" ca="1" si="55"/>
        <v/>
      </c>
      <c r="AE53" s="37" t="str">
        <f t="shared" ca="1" si="55"/>
        <v/>
      </c>
      <c r="AF53" s="37" t="str">
        <f t="shared" ca="1" si="55"/>
        <v/>
      </c>
      <c r="AG53" s="37" t="str">
        <f t="shared" ca="1" si="55"/>
        <v/>
      </c>
      <c r="AH53" s="37" t="str">
        <f t="shared" ca="1" si="55"/>
        <v/>
      </c>
      <c r="AI53" s="37" t="str">
        <f t="shared" ca="1" si="55"/>
        <v/>
      </c>
      <c r="AJ53" s="37" t="str">
        <f t="shared" ca="1" si="55"/>
        <v/>
      </c>
      <c r="AK53" s="37" t="str">
        <f t="shared" ca="1" si="55"/>
        <v/>
      </c>
      <c r="AL53" s="37" t="str">
        <f t="shared" ca="1" si="55"/>
        <v/>
      </c>
      <c r="AM53" s="37" t="str">
        <f t="shared" ca="1" si="55"/>
        <v/>
      </c>
      <c r="AN53" s="37" t="str">
        <f t="shared" ca="1" si="55"/>
        <v/>
      </c>
      <c r="AO53" s="37" t="str">
        <f t="shared" ca="1" si="55"/>
        <v/>
      </c>
      <c r="AP53" s="37" t="str">
        <f t="shared" ref="AP53:BL53" ca="1" si="56">IF(AND($C49="Goal",AP$5&gt;=$F49,AP$5&lt;=$F49+$G49-1),2,IF(AND($C49="Milestone",AP$5&gt;=$F49,AP$5&lt;=$F49+$G49-1),1,""))</f>
        <v/>
      </c>
      <c r="AQ53" s="37" t="str">
        <f t="shared" ca="1" si="56"/>
        <v/>
      </c>
      <c r="AR53" s="37" t="str">
        <f t="shared" ca="1" si="56"/>
        <v/>
      </c>
      <c r="AS53" s="37" t="str">
        <f t="shared" ca="1" si="56"/>
        <v/>
      </c>
      <c r="AT53" s="37" t="str">
        <f t="shared" ca="1" si="56"/>
        <v/>
      </c>
      <c r="AU53" s="37" t="str">
        <f t="shared" ca="1" si="56"/>
        <v/>
      </c>
      <c r="AV53" s="37" t="str">
        <f t="shared" ca="1" si="56"/>
        <v/>
      </c>
      <c r="AW53" s="37" t="str">
        <f t="shared" ca="1" si="56"/>
        <v/>
      </c>
      <c r="AX53" s="37" t="str">
        <f t="shared" ca="1" si="56"/>
        <v/>
      </c>
      <c r="AY53" s="37" t="str">
        <f t="shared" ca="1" si="56"/>
        <v/>
      </c>
      <c r="AZ53" s="37" t="str">
        <f t="shared" ca="1" si="56"/>
        <v/>
      </c>
      <c r="BA53" s="37" t="str">
        <f t="shared" ca="1" si="56"/>
        <v/>
      </c>
      <c r="BB53" s="37" t="str">
        <f t="shared" ca="1" si="56"/>
        <v/>
      </c>
      <c r="BC53" s="37" t="str">
        <f t="shared" ca="1" si="56"/>
        <v/>
      </c>
      <c r="BD53" s="37" t="str">
        <f t="shared" ca="1" si="56"/>
        <v/>
      </c>
      <c r="BE53" s="37" t="str">
        <f t="shared" ca="1" si="56"/>
        <v/>
      </c>
      <c r="BF53" s="37" t="str">
        <f t="shared" ca="1" si="56"/>
        <v/>
      </c>
      <c r="BG53" s="37" t="str">
        <f t="shared" ca="1" si="56"/>
        <v/>
      </c>
      <c r="BH53" s="37" t="str">
        <f t="shared" ca="1" si="56"/>
        <v/>
      </c>
      <c r="BI53" s="37" t="str">
        <f t="shared" ca="1" si="56"/>
        <v/>
      </c>
      <c r="BJ53" s="37" t="str">
        <f t="shared" ca="1" si="56"/>
        <v/>
      </c>
      <c r="BK53" s="37" t="str">
        <f t="shared" ca="1" si="56"/>
        <v/>
      </c>
      <c r="BL53" s="37" t="str">
        <f t="shared" ca="1" si="56"/>
        <v/>
      </c>
    </row>
    <row r="54" spans="2:64" ht="30" customHeight="1" thickBot="1" x14ac:dyDescent="0.25">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row>
  </sheetData>
  <mergeCells count="9">
    <mergeCell ref="X2:AA2"/>
    <mergeCell ref="AC2:AF2"/>
    <mergeCell ref="D3:E3"/>
    <mergeCell ref="D4:E4"/>
    <mergeCell ref="B5:H5"/>
    <mergeCell ref="F3:G3"/>
    <mergeCell ref="I2:L2"/>
    <mergeCell ref="N2:Q2"/>
    <mergeCell ref="S2:V2"/>
  </mergeCells>
  <conditionalFormatting sqref="E47:E49 E7:E44">
    <cfRule type="dataBar" priority="6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9 I20:I52 J20:BL24 J26:BL54 J25:W25 AI25:BL25 Y25:AE25">
    <cfRule type="expression" dxfId="98" priority="57">
      <formula>AND(TODAY()&gt;=I$5,TODAY()&lt;J$5)</formula>
    </cfRule>
  </conditionalFormatting>
  <conditionalFormatting sqref="I4:AM4">
    <cfRule type="expression" dxfId="97" priority="63">
      <formula>I$5&lt;=EOMONTH($I$5,0)</formula>
    </cfRule>
  </conditionalFormatting>
  <conditionalFormatting sqref="J4:BL4">
    <cfRule type="expression" dxfId="96" priority="59">
      <formula>AND(J$5&lt;=EOMONTH($I$5,2),J$5&gt;EOMONTH($I$5,0),J$5&gt;EOMONTH($I$5,1))</formula>
    </cfRule>
  </conditionalFormatting>
  <conditionalFormatting sqref="I4:BL4">
    <cfRule type="expression" dxfId="95" priority="58">
      <formula>AND(I$5&lt;=EOMONTH($I$5,1),I$5&gt;EOMONTH($I$5,0))</formula>
    </cfRule>
  </conditionalFormatting>
  <conditionalFormatting sqref="I8:BL19 I20 J20:BL21 J26:BL28 J39:BL39">
    <cfRule type="expression" dxfId="94" priority="80" stopIfTrue="1">
      <formula>AND($C8="Low Risk",I$5&gt;=$F8,I$5&lt;=$F8+$G8-1)</formula>
    </cfRule>
    <cfRule type="expression" dxfId="93" priority="99" stopIfTrue="1">
      <formula>AND($C8="High Risk",I$5&gt;=$F8,I$5&lt;=$F8+$G8-1)</formula>
    </cfRule>
    <cfRule type="expression" dxfId="92" priority="117" stopIfTrue="1">
      <formula>AND($C8="On Track",I$5&gt;=$F8,I$5&lt;=$F8+$G8-1)</formula>
    </cfRule>
    <cfRule type="expression" dxfId="91" priority="118" stopIfTrue="1">
      <formula>AND($C8="Med Risk",I$5&gt;=$F8,I$5&lt;=$F8+$G8-1)</formula>
    </cfRule>
    <cfRule type="expression" dxfId="90" priority="119" stopIfTrue="1">
      <formula>AND(LEN($C8)=0,I$5&gt;=$F8,I$5&lt;=$F8+$G8-1)</formula>
    </cfRule>
  </conditionalFormatting>
  <conditionalFormatting sqref="I52 J54:BL54">
    <cfRule type="expression" dxfId="89" priority="127" stopIfTrue="1">
      <formula>AND(#REF!="Low Risk",I$5&gt;=#REF!,I$5&lt;=#REF!+#REF!-1)</formula>
    </cfRule>
    <cfRule type="expression" dxfId="88" priority="128" stopIfTrue="1">
      <formula>AND(#REF!="High Risk",I$5&gt;=#REF!,I$5&lt;=#REF!+#REF!-1)</formula>
    </cfRule>
    <cfRule type="expression" dxfId="87" priority="129" stopIfTrue="1">
      <formula>AND(#REF!="On Track",I$5&gt;=#REF!,I$5&lt;=#REF!+#REF!-1)</formula>
    </cfRule>
    <cfRule type="expression" dxfId="86" priority="130" stopIfTrue="1">
      <formula>AND(#REF!="Med Risk",I$5&gt;=#REF!,I$5&lt;=#REF!+#REF!-1)</formula>
    </cfRule>
    <cfRule type="expression" dxfId="85" priority="131" stopIfTrue="1">
      <formula>AND(LEN(#REF!)=0,I$5&gt;=#REF!,I$5&lt;=#REF!+#REF!-1)</formula>
    </cfRule>
  </conditionalFormatting>
  <conditionalFormatting sqref="E45">
    <cfRule type="dataBar" priority="50">
      <dataBar>
        <cfvo type="num" val="0"/>
        <cfvo type="num" val="1"/>
        <color theme="0" tint="-0.249977111117893"/>
      </dataBar>
      <extLst>
        <ext xmlns:x14="http://schemas.microsoft.com/office/spreadsheetml/2009/9/main" uri="{B025F937-C7B1-47D3-B67F-A62EFF666E3E}">
          <x14:id>{472010C4-7FB5-416C-8D02-D6C3E4F5F0A8}</x14:id>
        </ext>
      </extLst>
    </cfRule>
  </conditionalFormatting>
  <conditionalFormatting sqref="E46">
    <cfRule type="dataBar" priority="42">
      <dataBar>
        <cfvo type="num" val="0"/>
        <cfvo type="num" val="1"/>
        <color theme="0" tint="-0.249977111117893"/>
      </dataBar>
      <extLst>
        <ext xmlns:x14="http://schemas.microsoft.com/office/spreadsheetml/2009/9/main" uri="{B025F937-C7B1-47D3-B67F-A62EFF666E3E}">
          <x14:id>{6C517204-12FA-4DB9-9CD7-F3607D2B852E}</x14:id>
        </ext>
      </extLst>
    </cfRule>
  </conditionalFormatting>
  <conditionalFormatting sqref="I34:I36">
    <cfRule type="expression" dxfId="84" priority="183" stopIfTrue="1">
      <formula>AND($C37="Low Risk",I$5&gt;=$F37,I$5&lt;=$F37+$G37-1)</formula>
    </cfRule>
    <cfRule type="expression" dxfId="83" priority="184" stopIfTrue="1">
      <formula>AND($C37="High Risk",I$5&gt;=$F37,I$5&lt;=$F37+$G37-1)</formula>
    </cfRule>
    <cfRule type="expression" dxfId="82" priority="185" stopIfTrue="1">
      <formula>AND($C37="On Track",I$5&gt;=$F37,I$5&lt;=$F37+$G37-1)</formula>
    </cfRule>
    <cfRule type="expression" dxfId="81" priority="186" stopIfTrue="1">
      <formula>AND($C37="Med Risk",I$5&gt;=$F37,I$5&lt;=$F37+$G37-1)</formula>
    </cfRule>
    <cfRule type="expression" dxfId="80" priority="187" stopIfTrue="1">
      <formula>AND(LEN($C37)=0,I$5&gt;=$F37,I$5&lt;=$F37+$G37-1)</formula>
    </cfRule>
  </conditionalFormatting>
  <conditionalFormatting sqref="I21 J40:BL43 J29:BL33">
    <cfRule type="expression" dxfId="79" priority="253" stopIfTrue="1">
      <formula>AND($C20="Low Risk",I$5&gt;=$F20,I$5&lt;=$F20+$G20-1)</formula>
    </cfRule>
    <cfRule type="expression" dxfId="78" priority="254" stopIfTrue="1">
      <formula>AND($C20="High Risk",I$5&gt;=$F20,I$5&lt;=$F20+$G20-1)</formula>
    </cfRule>
    <cfRule type="expression" dxfId="77" priority="255" stopIfTrue="1">
      <formula>AND($C20="On Track",I$5&gt;=$F20,I$5&lt;=$F20+$G20-1)</formula>
    </cfRule>
    <cfRule type="expression" dxfId="76" priority="256" stopIfTrue="1">
      <formula>AND($C20="Med Risk",I$5&gt;=$F20,I$5&lt;=$F20+$G20-1)</formula>
    </cfRule>
    <cfRule type="expression" dxfId="75" priority="257" stopIfTrue="1">
      <formula>AND(LEN($C20)=0,I$5&gt;=$F20,I$5&lt;=$F20+$G20-1)</formula>
    </cfRule>
  </conditionalFormatting>
  <conditionalFormatting sqref="I26 I37">
    <cfRule type="expression" dxfId="74" priority="263" stopIfTrue="1">
      <formula>AND($C28="Low Risk",I$5&gt;=$F28,I$5&lt;=$F28+$G28-1)</formula>
    </cfRule>
    <cfRule type="expression" dxfId="73" priority="264" stopIfTrue="1">
      <formula>AND($C28="High Risk",I$5&gt;=$F28,I$5&lt;=$F28+$G28-1)</formula>
    </cfRule>
    <cfRule type="expression" dxfId="72" priority="265" stopIfTrue="1">
      <formula>AND($C28="On Track",I$5&gt;=$F28,I$5&lt;=$F28+$G28-1)</formula>
    </cfRule>
    <cfRule type="expression" dxfId="71" priority="266" stopIfTrue="1">
      <formula>AND($C28="Med Risk",I$5&gt;=$F28,I$5&lt;=$F28+$G28-1)</formula>
    </cfRule>
    <cfRule type="expression" dxfId="70" priority="267" stopIfTrue="1">
      <formula>AND(LEN($C28)=0,I$5&gt;=$F28,I$5&lt;=$F28+$G28-1)</formula>
    </cfRule>
  </conditionalFormatting>
  <conditionalFormatting sqref="J22:BL22 J34:BL34 I42:I51">
    <cfRule type="expression" dxfId="69" priority="277" stopIfTrue="1">
      <formula>AND($C20="Low Risk",I$5&gt;=$F20,I$5&lt;=$F20+$G20-1)</formula>
    </cfRule>
    <cfRule type="expression" dxfId="68" priority="278" stopIfTrue="1">
      <formula>AND($C20="High Risk",I$5&gt;=$F20,I$5&lt;=$F20+$G20-1)</formula>
    </cfRule>
    <cfRule type="expression" dxfId="67" priority="279" stopIfTrue="1">
      <formula>AND($C20="On Track",I$5&gt;=$F20,I$5&lt;=$F20+$G20-1)</formula>
    </cfRule>
    <cfRule type="expression" dxfId="66" priority="280" stopIfTrue="1">
      <formula>AND($C20="Med Risk",I$5&gt;=$F20,I$5&lt;=$F20+$G20-1)</formula>
    </cfRule>
    <cfRule type="expression" dxfId="65" priority="281" stopIfTrue="1">
      <formula>AND(LEN($C20)=0,I$5&gt;=$F20,I$5&lt;=$F20+$G20-1)</formula>
    </cfRule>
  </conditionalFormatting>
  <conditionalFormatting sqref="I27:I31 I38:I41 J35:BL38">
    <cfRule type="expression" dxfId="64" priority="301" stopIfTrue="1">
      <formula>AND($C28="Low Risk",I$5&gt;=$F28,I$5&lt;=$F28+$G28-1)</formula>
    </cfRule>
    <cfRule type="expression" dxfId="63" priority="302" stopIfTrue="1">
      <formula>AND($C28="High Risk",I$5&gt;=$F28,I$5&lt;=$F28+$G28-1)</formula>
    </cfRule>
    <cfRule type="expression" dxfId="62" priority="303" stopIfTrue="1">
      <formula>AND($C28="On Track",I$5&gt;=$F28,I$5&lt;=$F28+$G28-1)</formula>
    </cfRule>
    <cfRule type="expression" dxfId="61" priority="304" stopIfTrue="1">
      <formula>AND($C28="Med Risk",I$5&gt;=$F28,I$5&lt;=$F28+$G28-1)</formula>
    </cfRule>
    <cfRule type="expression" dxfId="60" priority="305" stopIfTrue="1">
      <formula>AND(LEN($C28)=0,I$5&gt;=$F28,I$5&lt;=$F28+$G28-1)</formula>
    </cfRule>
  </conditionalFormatting>
  <conditionalFormatting sqref="J23:BL24 J25:W25 AI25:BL25 Y25:AE25">
    <cfRule type="expression" dxfId="59" priority="341" stopIfTrue="1">
      <formula>AND($C20="Low Risk",J$5&gt;=$F20,J$5&lt;=$F20+$G20-1)</formula>
    </cfRule>
    <cfRule type="expression" dxfId="58" priority="342" stopIfTrue="1">
      <formula>AND($C20="High Risk",J$5&gt;=$F20,J$5&lt;=$F20+$G20-1)</formula>
    </cfRule>
    <cfRule type="expression" dxfId="57" priority="343" stopIfTrue="1">
      <formula>AND($C20="On Track",J$5&gt;=$F20,J$5&lt;=$F20+$G20-1)</formula>
    </cfRule>
    <cfRule type="expression" dxfId="56" priority="344" stopIfTrue="1">
      <formula>AND($C20="Med Risk",J$5&gt;=$F20,J$5&lt;=$F20+$G20-1)</formula>
    </cfRule>
    <cfRule type="expression" dxfId="55" priority="345" stopIfTrue="1">
      <formula>AND(LEN($C20)=0,J$5&gt;=$F20,J$5&lt;=$F20+$G20-1)</formula>
    </cfRule>
  </conditionalFormatting>
  <conditionalFormatting sqref="J44:BL53">
    <cfRule type="expression" dxfId="54" priority="419" stopIfTrue="1">
      <formula>AND($C40="Low Risk",J$5&gt;=$F40,J$5&lt;=$F40+$G40-1)</formula>
    </cfRule>
    <cfRule type="expression" dxfId="53" priority="420" stopIfTrue="1">
      <formula>AND($C40="High Risk",J$5&gt;=$F40,J$5&lt;=$F40+$G40-1)</formula>
    </cfRule>
    <cfRule type="expression" dxfId="52" priority="421" stopIfTrue="1">
      <formula>AND($C40="On Track",J$5&gt;=$F40,J$5&lt;=$F40+$G40-1)</formula>
    </cfRule>
    <cfRule type="expression" dxfId="51" priority="422" stopIfTrue="1">
      <formula>AND($C40="Med Risk",J$5&gt;=$F40,J$5&lt;=$F40+$G40-1)</formula>
    </cfRule>
    <cfRule type="expression" dxfId="50" priority="423" stopIfTrue="1">
      <formula>AND(LEN($C40)=0,J$5&gt;=$F40,J$5&lt;=$F40+$G40-1)</formula>
    </cfRule>
  </conditionalFormatting>
  <conditionalFormatting sqref="X22">
    <cfRule type="expression" dxfId="49" priority="36" stopIfTrue="1">
      <formula>AND($C22="Low Risk",X$5&gt;=$F22,X$5&lt;=$F22+$G22-1)</formula>
    </cfRule>
    <cfRule type="expression" dxfId="48" priority="37" stopIfTrue="1">
      <formula>AND($C22="High Risk",X$5&gt;=$F22,X$5&lt;=$F22+$G22-1)</formula>
    </cfRule>
    <cfRule type="expression" dxfId="47" priority="38" stopIfTrue="1">
      <formula>AND($C22="On Track",X$5&gt;=$F22,X$5&lt;=$F22+$G22-1)</formula>
    </cfRule>
    <cfRule type="expression" dxfId="46" priority="39" stopIfTrue="1">
      <formula>AND($C22="Med Risk",X$5&gt;=$F22,X$5&lt;=$F22+$G22-1)</formula>
    </cfRule>
    <cfRule type="expression" dxfId="45" priority="40" stopIfTrue="1">
      <formula>AND(LEN($C22)=0,X$5&gt;=$F22,X$5&lt;=$F22+$G22-1)</formula>
    </cfRule>
  </conditionalFormatting>
  <conditionalFormatting sqref="X23">
    <cfRule type="expression" dxfId="44" priority="31" stopIfTrue="1">
      <formula>AND($C23="Low Risk",X$5&gt;=$F23,X$5&lt;=$F23+$G23-1)</formula>
    </cfRule>
    <cfRule type="expression" dxfId="43" priority="32" stopIfTrue="1">
      <formula>AND($C23="High Risk",X$5&gt;=$F23,X$5&lt;=$F23+$G23-1)</formula>
    </cfRule>
    <cfRule type="expression" dxfId="42" priority="33" stopIfTrue="1">
      <formula>AND($C23="On Track",X$5&gt;=$F23,X$5&lt;=$F23+$G23-1)</formula>
    </cfRule>
    <cfRule type="expression" dxfId="41" priority="34" stopIfTrue="1">
      <formula>AND($C23="Med Risk",X$5&gt;=$F23,X$5&lt;=$F23+$G23-1)</formula>
    </cfRule>
    <cfRule type="expression" dxfId="40" priority="35" stopIfTrue="1">
      <formula>AND(LEN($C23)=0,X$5&gt;=$F23,X$5&lt;=$F23+$G23-1)</formula>
    </cfRule>
  </conditionalFormatting>
  <conditionalFormatting sqref="Y23">
    <cfRule type="expression" dxfId="39" priority="26" stopIfTrue="1">
      <formula>AND($C23="Low Risk",Y$5&gt;=$F23,Y$5&lt;=$F23+$G23-1)</formula>
    </cfRule>
    <cfRule type="expression" dxfId="38" priority="27" stopIfTrue="1">
      <formula>AND($C23="High Risk",Y$5&gt;=$F23,Y$5&lt;=$F23+$G23-1)</formula>
    </cfRule>
    <cfRule type="expression" dxfId="37" priority="28" stopIfTrue="1">
      <formula>AND($C23="On Track",Y$5&gt;=$F23,Y$5&lt;=$F23+$G23-1)</formula>
    </cfRule>
    <cfRule type="expression" dxfId="36" priority="29" stopIfTrue="1">
      <formula>AND($C23="Med Risk",Y$5&gt;=$F23,Y$5&lt;=$F23+$G23-1)</formula>
    </cfRule>
    <cfRule type="expression" dxfId="35" priority="30" stopIfTrue="1">
      <formula>AND(LEN($C23)=0,Y$5&gt;=$F23,Y$5&lt;=$F23+$G23-1)</formula>
    </cfRule>
  </conditionalFormatting>
  <conditionalFormatting sqref="I22:I25 I32:I33">
    <cfRule type="expression" dxfId="34" priority="424" stopIfTrue="1">
      <formula>AND($C26="Low Risk",I$5&gt;=$F26,I$5&lt;=$F26+$G26-1)</formula>
    </cfRule>
    <cfRule type="expression" dxfId="33" priority="425" stopIfTrue="1">
      <formula>AND($C26="High Risk",I$5&gt;=$F26,I$5&lt;=$F26+$G26-1)</formula>
    </cfRule>
    <cfRule type="expression" dxfId="32" priority="426" stopIfTrue="1">
      <formula>AND($C26="On Track",I$5&gt;=$F26,I$5&lt;=$F26+$G26-1)</formula>
    </cfRule>
    <cfRule type="expression" dxfId="31" priority="427" stopIfTrue="1">
      <formula>AND($C26="Med Risk",I$5&gt;=$F26,I$5&lt;=$F26+$G26-1)</formula>
    </cfRule>
    <cfRule type="expression" dxfId="30" priority="428" stopIfTrue="1">
      <formula>AND(LEN($C26)=0,I$5&gt;=$F26,I$5&lt;=$F26+$G26-1)</formula>
    </cfRule>
  </conditionalFormatting>
  <conditionalFormatting sqref="AH25">
    <cfRule type="expression" dxfId="29" priority="430">
      <formula>AND(TODAY()&gt;=X$5,TODAY()&lt;Y$5)</formula>
    </cfRule>
  </conditionalFormatting>
  <conditionalFormatting sqref="AH25">
    <cfRule type="expression" dxfId="28" priority="461" stopIfTrue="1">
      <formula>AND($C22="Low Risk",X$5&gt;=$F22,X$5&lt;=$F22+$G22-1)</formula>
    </cfRule>
    <cfRule type="expression" dxfId="27" priority="462" stopIfTrue="1">
      <formula>AND($C22="High Risk",X$5&gt;=$F22,X$5&lt;=$F22+$G22-1)</formula>
    </cfRule>
    <cfRule type="expression" dxfId="26" priority="463" stopIfTrue="1">
      <formula>AND($C22="On Track",X$5&gt;=$F22,X$5&lt;=$F22+$G22-1)</formula>
    </cfRule>
    <cfRule type="expression" dxfId="25" priority="464" stopIfTrue="1">
      <formula>AND($C22="Med Risk",X$5&gt;=$F22,X$5&lt;=$F22+$G22-1)</formula>
    </cfRule>
    <cfRule type="expression" dxfId="24" priority="465" stopIfTrue="1">
      <formula>AND(LEN($C22)=0,X$5&gt;=$F22,X$5&lt;=$F22+$G22-1)</formula>
    </cfRule>
  </conditionalFormatting>
  <conditionalFormatting sqref="AG25">
    <cfRule type="expression" dxfId="23" priority="14">
      <formula>AND(TODAY()&gt;=V$5,TODAY()&lt;W$5)</formula>
    </cfRule>
  </conditionalFormatting>
  <conditionalFormatting sqref="AG25">
    <cfRule type="expression" dxfId="22" priority="15" stopIfTrue="1">
      <formula>AND($C22="Low Risk",V$5&gt;=$F22,V$5&lt;=$F22+$G22-1)</formula>
    </cfRule>
    <cfRule type="expression" dxfId="21" priority="16" stopIfTrue="1">
      <formula>AND($C22="High Risk",V$5&gt;=$F22,V$5&lt;=$F22+$G22-1)</formula>
    </cfRule>
    <cfRule type="expression" dxfId="20" priority="17" stopIfTrue="1">
      <formula>AND($C22="On Track",V$5&gt;=$F22,V$5&lt;=$F22+$G22-1)</formula>
    </cfRule>
    <cfRule type="expression" dxfId="19" priority="18" stopIfTrue="1">
      <formula>AND($C22="Med Risk",V$5&gt;=$F22,V$5&lt;=$F22+$G22-1)</formula>
    </cfRule>
    <cfRule type="expression" dxfId="18" priority="19" stopIfTrue="1">
      <formula>AND(LEN($C22)=0,V$5&gt;=$F22,V$5&lt;=$F22+$G22-1)</formula>
    </cfRule>
  </conditionalFormatting>
  <conditionalFormatting sqref="AG25">
    <cfRule type="expression" dxfId="17" priority="467">
      <formula>AND(TODAY()&gt;=AF$5,TODAY()&lt;AG$5)</formula>
    </cfRule>
  </conditionalFormatting>
  <conditionalFormatting sqref="AG25">
    <cfRule type="expression" dxfId="16" priority="498" stopIfTrue="1">
      <formula>AND($C22="Low Risk",AF$5&gt;=$F22,AF$5&lt;=$F22+$G22-1)</formula>
    </cfRule>
    <cfRule type="expression" dxfId="15" priority="499" stopIfTrue="1">
      <formula>AND($C22="High Risk",AF$5&gt;=$F22,AF$5&lt;=$F22+$G22-1)</formula>
    </cfRule>
    <cfRule type="expression" dxfId="14" priority="500" stopIfTrue="1">
      <formula>AND($C22="On Track",AF$5&gt;=$F22,AF$5&lt;=$F22+$G22-1)</formula>
    </cfRule>
    <cfRule type="expression" dxfId="13" priority="501" stopIfTrue="1">
      <formula>AND($C22="Med Risk",AF$5&gt;=$F22,AF$5&lt;=$F22+$G22-1)</formula>
    </cfRule>
    <cfRule type="expression" dxfId="12" priority="502" stopIfTrue="1">
      <formula>AND(LEN($C22)=0,AF$5&gt;=$F22,AF$5&lt;=$F22+$G22-1)</formula>
    </cfRule>
  </conditionalFormatting>
  <conditionalFormatting sqref="AF25">
    <cfRule type="expression" dxfId="11" priority="1">
      <formula>AND(TODAY()&gt;=U$5,TODAY()&lt;V$5)</formula>
    </cfRule>
  </conditionalFormatting>
  <conditionalFormatting sqref="AF25">
    <cfRule type="expression" dxfId="10" priority="2" stopIfTrue="1">
      <formula>AND($C22="Low Risk",U$5&gt;=$F22,U$5&lt;=$F22+$G22-1)</formula>
    </cfRule>
    <cfRule type="expression" dxfId="9" priority="3" stopIfTrue="1">
      <formula>AND($C22="High Risk",U$5&gt;=$F22,U$5&lt;=$F22+$G22-1)</formula>
    </cfRule>
    <cfRule type="expression" dxfId="8" priority="4" stopIfTrue="1">
      <formula>AND($C22="On Track",U$5&gt;=$F22,U$5&lt;=$F22+$G22-1)</formula>
    </cfRule>
    <cfRule type="expression" dxfId="7" priority="5" stopIfTrue="1">
      <formula>AND($C22="Med Risk",U$5&gt;=$F22,U$5&lt;=$F22+$G22-1)</formula>
    </cfRule>
    <cfRule type="expression" dxfId="6" priority="6" stopIfTrue="1">
      <formula>AND(LEN($C22)=0,U$5&gt;=$F22,U$5&lt;=$F22+$G22-1)</formula>
    </cfRule>
  </conditionalFormatting>
  <conditionalFormatting sqref="AF25">
    <cfRule type="expression" dxfId="5" priority="8">
      <formula>AND(TODAY()&gt;=AE$5,TODAY()&lt;AF$5)</formula>
    </cfRule>
  </conditionalFormatting>
  <conditionalFormatting sqref="AF25">
    <cfRule type="expression" dxfId="4" priority="9" stopIfTrue="1">
      <formula>AND($C22="Low Risk",AE$5&gt;=$F22,AE$5&lt;=$F22+$G22-1)</formula>
    </cfRule>
    <cfRule type="expression" dxfId="3" priority="10" stopIfTrue="1">
      <formula>AND($C22="High Risk",AE$5&gt;=$F22,AE$5&lt;=$F22+$G22-1)</formula>
    </cfRule>
    <cfRule type="expression" dxfId="2" priority="11" stopIfTrue="1">
      <formula>AND($C22="On Track",AE$5&gt;=$F22,AE$5&lt;=$F22+$G22-1)</formula>
    </cfRule>
    <cfRule type="expression" dxfId="1" priority="12" stopIfTrue="1">
      <formula>AND($C22="Med Risk",AE$5&gt;=$F22,AE$5&lt;=$F22+$G22-1)</formula>
    </cfRule>
    <cfRule type="expression" dxfId="0" priority="13" stopIfTrue="1">
      <formula>AND(LEN($C22)=0,AE$5&gt;=$F22,AE$5&lt;=$F22+$G22-1)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49"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25400</xdr:colOff>
                    <xdr:row>5</xdr:row>
                    <xdr:rowOff>63500</xdr:rowOff>
                  </from>
                  <to>
                    <xdr:col>63</xdr:col>
                    <xdr:colOff>228600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E47:E49 E7:E44</xm:sqref>
        </x14:conditionalFormatting>
        <x14:conditionalFormatting xmlns:xm="http://schemas.microsoft.com/office/excel/2006/main">
          <x14:cfRule type="dataBar" id="{472010C4-7FB5-416C-8D02-D6C3E4F5F0A8}">
            <x14:dataBar minLength="0" maxLength="100" gradient="0">
              <x14:cfvo type="num">
                <xm:f>0</xm:f>
              </x14:cfvo>
              <x14:cfvo type="num">
                <xm:f>1</xm:f>
              </x14:cfvo>
              <x14:negativeFillColor rgb="FFFF0000"/>
              <x14:axisColor rgb="FF000000"/>
            </x14:dataBar>
          </x14:cfRule>
          <xm:sqref>E45</xm:sqref>
        </x14:conditionalFormatting>
        <x14:conditionalFormatting xmlns:xm="http://schemas.microsoft.com/office/excel/2006/main">
          <x14:cfRule type="dataBar" id="{6C517204-12FA-4DB9-9CD7-F3607D2B852E}">
            <x14:dataBar minLength="0" maxLength="100" gradient="0">
              <x14:cfvo type="num">
                <xm:f>0</xm:f>
              </x14:cfvo>
              <x14:cfvo type="num">
                <xm:f>1</xm:f>
              </x14:cfvo>
              <x14:negativeFillColor rgb="FFFF0000"/>
              <x14:axisColor rgb="FF000000"/>
            </x14:dataBar>
          </x14:cfRule>
          <xm:sqref>E46</xm:sqref>
        </x14:conditionalFormatting>
        <x14:conditionalFormatting xmlns:xm="http://schemas.microsoft.com/office/excel/2006/main">
          <x14:cfRule type="iconSet" priority="126"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I52 J54:BL54</xm:sqref>
        </x14:conditionalFormatting>
        <x14:conditionalFormatting xmlns:xm="http://schemas.microsoft.com/office/excel/2006/main">
          <x14:cfRule type="iconSet" priority="161"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I49:I51 J51:BL53 I8:BL19 I20:I46 J20:BL24 J26:BL48 J25:W25 Y25:AE25 AG25:BL25</xm:sqref>
        </x14:conditionalFormatting>
        <x14:conditionalFormatting xmlns:xm="http://schemas.microsoft.com/office/excel/2006/main">
          <x14:cfRule type="iconSet" priority="56" id="{DE05B366-AD41-4E05-B480-F396DE8AD3D4}">
            <x14:iconSet iconSet="3Stars" showValue="0" custom="1">
              <x14:cfvo type="percent">
                <xm:f>0</xm:f>
              </x14:cfvo>
              <x14:cfvo type="num">
                <xm:f>1</xm:f>
              </x14:cfvo>
              <x14:cfvo type="num">
                <xm:f>2</xm:f>
              </x14:cfvo>
              <x14:cfIcon iconSet="NoIcons" iconId="0"/>
              <x14:cfIcon iconSet="3Flags" iconId="1"/>
              <x14:cfIcon iconSet="3Signs" iconId="0"/>
            </x14:iconSet>
          </x14:cfRule>
          <xm:sqref>I47 J49:BL49</xm:sqref>
        </x14:conditionalFormatting>
        <x14:conditionalFormatting xmlns:xm="http://schemas.microsoft.com/office/excel/2006/main">
          <x14:cfRule type="iconSet" priority="48" id="{3EB0BB47-E188-4716-B47F-ADBD4EA21EBD}">
            <x14:iconSet iconSet="3Stars" showValue="0" custom="1">
              <x14:cfvo type="percent">
                <xm:f>0</xm:f>
              </x14:cfvo>
              <x14:cfvo type="num">
                <xm:f>1</xm:f>
              </x14:cfvo>
              <x14:cfvo type="num">
                <xm:f>2</xm:f>
              </x14:cfvo>
              <x14:cfIcon iconSet="NoIcons" iconId="0"/>
              <x14:cfIcon iconSet="3Flags" iconId="1"/>
              <x14:cfIcon iconSet="3Signs" iconId="0"/>
            </x14:iconSet>
          </x14:cfRule>
          <xm:sqref>I48 J50:BL50</xm:sqref>
        </x14:conditionalFormatting>
        <x14:conditionalFormatting xmlns:xm="http://schemas.microsoft.com/office/excel/2006/main">
          <x14:cfRule type="iconSet" priority="7" id="{EF969660-C15B-8243-BF75-9281A66FFC36}">
            <x14:iconSet iconSet="3Stars" showValue="0" custom="1">
              <x14:cfvo type="percent">
                <xm:f>0</xm:f>
              </x14:cfvo>
              <x14:cfvo type="num">
                <xm:f>1</xm:f>
              </x14:cfvo>
              <x14:cfvo type="num">
                <xm:f>2</xm:f>
              </x14:cfvo>
              <x14:cfIcon iconSet="NoIcons" iconId="0"/>
              <x14:cfIcon iconSet="3Flags" iconId="1"/>
              <x14:cfIcon iconSet="3Signs" iconId="0"/>
            </x14:iconSet>
          </x14:cfRule>
          <xm:sqref>AF25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topLeftCell="A7" zoomScaleNormal="100" workbookViewId="0">
      <selection activeCell="A4" sqref="A4"/>
    </sheetView>
  </sheetViews>
  <sheetFormatPr baseColWidth="10" defaultColWidth="9.1640625" defaultRowHeight="14" x14ac:dyDescent="0.2"/>
  <cols>
    <col min="1" max="1" width="87.1640625" style="10" customWidth="1"/>
    <col min="2" max="16384" width="9.1640625" style="8"/>
  </cols>
  <sheetData>
    <row r="1" spans="1:1" s="9" customFormat="1" ht="26" x14ac:dyDescent="0.3">
      <c r="A1" s="11" t="s">
        <v>0</v>
      </c>
    </row>
    <row r="2" spans="1:1" ht="84.5" customHeight="1" x14ac:dyDescent="0.2">
      <c r="A2" s="12" t="s">
        <v>25</v>
      </c>
    </row>
    <row r="3" spans="1:1" ht="26.25" customHeight="1" x14ac:dyDescent="0.2">
      <c r="A3" s="11" t="s">
        <v>1</v>
      </c>
    </row>
    <row r="4" spans="1:1" s="10" customFormat="1" ht="205" customHeight="1" x14ac:dyDescent="0.2">
      <c r="A4" s="13" t="s">
        <v>31</v>
      </c>
    </row>
    <row r="5" spans="1:1" x14ac:dyDescent="0.2">
      <c r="A5" s="10" t="s">
        <v>26</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2020-06-26T18:53:34Z</dcterms:modified>
</cp:coreProperties>
</file>