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filterPrivacy="1" codeName="ThisWorkbook"/>
  <xr:revisionPtr revIDLastSave="0" documentId="13_ncr:1_{D275FB66-A183-2741-9CAE-6FC057840B37}" xr6:coauthVersionLast="45" xr6:coauthVersionMax="45" xr10:uidLastSave="{00000000-0000-0000-0000-000000000000}"/>
  <bookViews>
    <workbookView xWindow="0" yWindow="0" windowWidth="38400" windowHeight="21600"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 i="11" l="1"/>
  <c r="I56" i="11" l="1"/>
  <c r="I50" i="11"/>
  <c r="I51" i="11"/>
  <c r="I52" i="11"/>
  <c r="I10" i="11"/>
  <c r="I55" i="11"/>
  <c r="I19" i="11"/>
  <c r="I58" i="11"/>
  <c r="I9" i="11"/>
  <c r="I22" i="11"/>
  <c r="I7" i="11"/>
  <c r="I4" i="11"/>
  <c r="I35" i="11"/>
  <c r="I30" i="11"/>
  <c r="I11" i="11"/>
  <c r="I59" i="11"/>
  <c r="I29" i="11"/>
  <c r="I57" i="11"/>
  <c r="I23" i="11"/>
  <c r="I54" i="11"/>
  <c r="J5" i="11"/>
  <c r="I33" i="11"/>
  <c r="I43" i="11"/>
  <c r="I13" i="11"/>
  <c r="I53" i="11"/>
  <c r="I46" i="11"/>
  <c r="J58" i="11" l="1"/>
  <c r="J52" i="11"/>
  <c r="J53" i="11"/>
  <c r="J54" i="11"/>
  <c r="J10" i="11"/>
  <c r="J57" i="11"/>
  <c r="J55" i="11"/>
  <c r="J19" i="11"/>
  <c r="J60" i="11"/>
  <c r="J44" i="11"/>
  <c r="J45" i="11"/>
  <c r="K5" i="11"/>
  <c r="J28" i="11"/>
  <c r="J61" i="11"/>
  <c r="J9" i="11"/>
  <c r="J11" i="11"/>
  <c r="J59" i="11"/>
  <c r="J14" i="11"/>
  <c r="J43" i="11"/>
  <c r="J13" i="11"/>
  <c r="J56" i="11"/>
  <c r="J7" i="11"/>
  <c r="J31" i="11"/>
  <c r="J32" i="11"/>
  <c r="J27" i="11"/>
  <c r="J48" i="11"/>
  <c r="K58" i="11" l="1"/>
  <c r="K52" i="11"/>
  <c r="K53" i="11"/>
  <c r="K54" i="11"/>
  <c r="K10" i="11"/>
  <c r="K57" i="11"/>
  <c r="K32" i="11"/>
  <c r="K27" i="11"/>
  <c r="K43" i="11"/>
  <c r="K59" i="11"/>
  <c r="K45" i="11"/>
  <c r="K19" i="11"/>
  <c r="K48" i="11"/>
  <c r="K9" i="11"/>
  <c r="K44" i="11"/>
  <c r="K13" i="11"/>
  <c r="K56" i="11"/>
  <c r="K14" i="11"/>
  <c r="K7" i="11"/>
  <c r="L5" i="11"/>
  <c r="K31" i="11"/>
  <c r="K11" i="11"/>
  <c r="K60" i="11"/>
  <c r="K28" i="11"/>
  <c r="K61" i="11"/>
  <c r="K55" i="11"/>
  <c r="L58" i="11" l="1"/>
  <c r="L53" i="11"/>
  <c r="L52" i="11"/>
  <c r="L54" i="11"/>
  <c r="L10" i="11"/>
  <c r="L57" i="11"/>
  <c r="L43" i="11"/>
  <c r="L31" i="11"/>
  <c r="L56" i="11"/>
  <c r="L27" i="11"/>
  <c r="L59" i="11"/>
  <c r="L48" i="11"/>
  <c r="L14" i="11"/>
  <c r="L61" i="11"/>
  <c r="L32" i="11"/>
  <c r="L13" i="11"/>
  <c r="L60" i="11"/>
  <c r="L11" i="11"/>
  <c r="L9" i="11"/>
  <c r="L7" i="11"/>
  <c r="L45" i="11"/>
  <c r="L28" i="11"/>
  <c r="L44" i="11"/>
  <c r="L55" i="11"/>
  <c r="M5" i="11"/>
  <c r="L19" i="11"/>
  <c r="N5" i="11" l="1"/>
  <c r="N59" i="11" s="1"/>
  <c r="M52" i="11"/>
  <c r="M53" i="11"/>
  <c r="M54" i="11"/>
  <c r="M58" i="11"/>
  <c r="M10" i="11"/>
  <c r="M57" i="11"/>
  <c r="M45" i="11"/>
  <c r="M44" i="11"/>
  <c r="M43" i="11"/>
  <c r="M13" i="11"/>
  <c r="M9" i="11"/>
  <c r="M60" i="11"/>
  <c r="M28" i="11"/>
  <c r="M7" i="11"/>
  <c r="M55" i="11"/>
  <c r="M27" i="11"/>
  <c r="M48" i="11"/>
  <c r="M56" i="11"/>
  <c r="M59" i="11"/>
  <c r="M11" i="11"/>
  <c r="M32" i="11"/>
  <c r="M31" i="11"/>
  <c r="M19" i="11"/>
  <c r="M61" i="11"/>
  <c r="M14" i="11"/>
  <c r="N55" i="11" l="1"/>
  <c r="N9" i="11"/>
  <c r="N32" i="11"/>
  <c r="N57" i="11"/>
  <c r="N58" i="11"/>
  <c r="N7" i="11"/>
  <c r="N60" i="11"/>
  <c r="N27" i="11"/>
  <c r="N56" i="11"/>
  <c r="N44" i="11"/>
  <c r="N31" i="11"/>
  <c r="N10" i="11"/>
  <c r="N43" i="11"/>
  <c r="N19" i="11"/>
  <c r="N48" i="11"/>
  <c r="N45" i="11"/>
  <c r="N13" i="11"/>
  <c r="N61" i="11"/>
  <c r="N28" i="11"/>
  <c r="N11" i="11"/>
  <c r="N14" i="11"/>
  <c r="O5" i="11"/>
  <c r="O11" i="11" s="1"/>
  <c r="N52" i="11"/>
  <c r="N53" i="11"/>
  <c r="N54" i="11"/>
  <c r="O53" i="11" l="1"/>
  <c r="O52" i="11"/>
  <c r="O58" i="11"/>
  <c r="O55" i="11"/>
  <c r="O44" i="11"/>
  <c r="O60" i="11"/>
  <c r="O9" i="11"/>
  <c r="O31" i="11"/>
  <c r="O14" i="11"/>
  <c r="O10" i="11"/>
  <c r="O59" i="11"/>
  <c r="O54" i="11"/>
  <c r="O28" i="11"/>
  <c r="O43" i="11"/>
  <c r="O56" i="11"/>
  <c r="O7" i="11"/>
  <c r="O45" i="11"/>
  <c r="O32" i="11"/>
  <c r="O27" i="11"/>
  <c r="O61" i="11"/>
  <c r="O48" i="11"/>
  <c r="O13" i="11"/>
  <c r="P5" i="11"/>
  <c r="P11" i="11" s="1"/>
  <c r="O57" i="11"/>
  <c r="O19" i="11"/>
  <c r="P45" i="11" l="1"/>
  <c r="Q5" i="11"/>
  <c r="Q14" i="11" s="1"/>
  <c r="P28" i="11"/>
  <c r="P55" i="11"/>
  <c r="P19" i="11"/>
  <c r="P59" i="11"/>
  <c r="P7" i="11"/>
  <c r="P61" i="11"/>
  <c r="P13" i="11"/>
  <c r="P9" i="11"/>
  <c r="P53" i="11"/>
  <c r="P56" i="11"/>
  <c r="P57" i="11"/>
  <c r="P14" i="11"/>
  <c r="P52" i="11"/>
  <c r="P4" i="11"/>
  <c r="P43" i="11"/>
  <c r="P32" i="11"/>
  <c r="P54" i="11"/>
  <c r="P48" i="11"/>
  <c r="P31" i="11"/>
  <c r="P27" i="11"/>
  <c r="P60" i="11"/>
  <c r="P58" i="11"/>
  <c r="P10" i="11"/>
  <c r="P44" i="11"/>
  <c r="Q28" i="11" l="1"/>
  <c r="Q44" i="11"/>
  <c r="Q54" i="11"/>
  <c r="Q7" i="11"/>
  <c r="Q11" i="11"/>
  <c r="Q53" i="11"/>
  <c r="Q10" i="11"/>
  <c r="R5" i="11"/>
  <c r="R59" i="11" s="1"/>
  <c r="Q19" i="11"/>
  <c r="Q52" i="11"/>
  <c r="Q56" i="11"/>
  <c r="Q55" i="11"/>
  <c r="Q31" i="11"/>
  <c r="Q59" i="11"/>
  <c r="Q32" i="11"/>
  <c r="Q45" i="11"/>
  <c r="Q57" i="11"/>
  <c r="Q48" i="11"/>
  <c r="Q27" i="11"/>
  <c r="Q58" i="11"/>
  <c r="Q9" i="11"/>
  <c r="Q43" i="11"/>
  <c r="Q13" i="11"/>
  <c r="Q61" i="11"/>
  <c r="Q60" i="11"/>
  <c r="R27" i="11" l="1"/>
  <c r="R10" i="11"/>
  <c r="R11" i="11"/>
  <c r="R43" i="11"/>
  <c r="R9" i="11"/>
  <c r="R31" i="11"/>
  <c r="R19" i="11"/>
  <c r="R28" i="11"/>
  <c r="R45" i="11"/>
  <c r="R32" i="11"/>
  <c r="R52" i="11"/>
  <c r="R60" i="11"/>
  <c r="R7" i="11"/>
  <c r="R14" i="11"/>
  <c r="R54" i="11"/>
  <c r="R13" i="11"/>
  <c r="R53" i="11"/>
  <c r="R61" i="11"/>
  <c r="S5" i="11"/>
  <c r="S53" i="11" s="1"/>
  <c r="R57" i="11"/>
  <c r="R58" i="11"/>
  <c r="R55" i="11"/>
  <c r="R44" i="11"/>
  <c r="R48" i="11"/>
  <c r="R56" i="11"/>
  <c r="S32" i="11" l="1"/>
  <c r="S10" i="11"/>
  <c r="S14" i="11"/>
  <c r="S52" i="11"/>
  <c r="S61" i="11"/>
  <c r="S31" i="11"/>
  <c r="S60" i="11"/>
  <c r="S55" i="11"/>
  <c r="S45" i="11"/>
  <c r="S9" i="11"/>
  <c r="S13" i="11"/>
  <c r="S19" i="11"/>
  <c r="S58" i="11"/>
  <c r="S11" i="11"/>
  <c r="S27" i="11"/>
  <c r="S59" i="11"/>
  <c r="S57" i="11"/>
  <c r="S56" i="11"/>
  <c r="S48" i="11"/>
  <c r="S44" i="11"/>
  <c r="T5" i="11"/>
  <c r="T54" i="11" s="1"/>
  <c r="S28" i="11"/>
  <c r="S54" i="11"/>
  <c r="S43" i="11"/>
  <c r="S7" i="11"/>
  <c r="T43" i="11" l="1"/>
  <c r="U5" i="11"/>
  <c r="U43" i="11" s="1"/>
  <c r="T14" i="11"/>
  <c r="T28" i="11"/>
  <c r="T60" i="11"/>
  <c r="T7" i="11"/>
  <c r="T61" i="11"/>
  <c r="T13" i="11"/>
  <c r="T27" i="11"/>
  <c r="T59" i="11"/>
  <c r="T9" i="11"/>
  <c r="T58" i="11"/>
  <c r="T55" i="11"/>
  <c r="T52" i="11"/>
  <c r="T45" i="11"/>
  <c r="T57" i="11"/>
  <c r="T32" i="11"/>
  <c r="T11" i="11"/>
  <c r="T53" i="11"/>
  <c r="T19" i="11"/>
  <c r="T10" i="11"/>
  <c r="T48" i="11"/>
  <c r="T31" i="11"/>
  <c r="T56" i="11"/>
  <c r="T44" i="11"/>
  <c r="U48" i="11"/>
  <c r="U59" i="11"/>
  <c r="U11" i="11" l="1"/>
  <c r="U56" i="11"/>
  <c r="U57" i="11"/>
  <c r="U58" i="11"/>
  <c r="U27" i="11"/>
  <c r="U28" i="11"/>
  <c r="U45" i="11"/>
  <c r="U55" i="11"/>
  <c r="V5" i="11"/>
  <c r="V58" i="11" s="1"/>
  <c r="U13" i="11"/>
  <c r="U61" i="11"/>
  <c r="U32" i="11"/>
  <c r="U54" i="11"/>
  <c r="U60" i="11"/>
  <c r="U9" i="11"/>
  <c r="U53" i="11"/>
  <c r="U7" i="11"/>
  <c r="U14" i="11"/>
  <c r="U52" i="11"/>
  <c r="U19" i="11"/>
  <c r="U44" i="11"/>
  <c r="U31" i="11"/>
  <c r="U10" i="11"/>
  <c r="V44" i="11" l="1"/>
  <c r="V61" i="11"/>
  <c r="V28" i="11"/>
  <c r="V14" i="11"/>
  <c r="V48" i="11"/>
  <c r="V45" i="11"/>
  <c r="V13" i="11"/>
  <c r="V55" i="11"/>
  <c r="V7" i="11"/>
  <c r="V27" i="11"/>
  <c r="V32" i="11"/>
  <c r="V11" i="11"/>
  <c r="V9" i="11"/>
  <c r="V10" i="11"/>
  <c r="V31" i="11"/>
  <c r="W5" i="11"/>
  <c r="W54" i="11" s="1"/>
  <c r="V56" i="11"/>
  <c r="V59" i="11"/>
  <c r="V54" i="11"/>
  <c r="V57" i="11"/>
  <c r="V53" i="11"/>
  <c r="V52" i="11"/>
  <c r="V60" i="11"/>
  <c r="V43" i="11"/>
  <c r="V19" i="11"/>
  <c r="W13" i="11" l="1"/>
  <c r="X5" i="11"/>
  <c r="X58" i="11" s="1"/>
  <c r="W32" i="11"/>
  <c r="W14" i="11"/>
  <c r="W11" i="11"/>
  <c r="W9" i="11"/>
  <c r="W61" i="11"/>
  <c r="W53" i="11"/>
  <c r="W45" i="11"/>
  <c r="W7" i="11"/>
  <c r="W52" i="11"/>
  <c r="W43" i="11"/>
  <c r="W4" i="11"/>
  <c r="W48" i="11"/>
  <c r="W59" i="11"/>
  <c r="W28" i="11"/>
  <c r="W55" i="11"/>
  <c r="W58" i="11"/>
  <c r="W44" i="11"/>
  <c r="W19" i="11"/>
  <c r="W27" i="11"/>
  <c r="W10" i="11"/>
  <c r="W60" i="11"/>
  <c r="W56" i="11"/>
  <c r="W31" i="11"/>
  <c r="W57" i="11"/>
  <c r="X28" i="11"/>
  <c r="X59" i="11"/>
  <c r="X32" i="11"/>
  <c r="X31" i="11" l="1"/>
  <c r="X60" i="11"/>
  <c r="X14" i="11"/>
  <c r="X9" i="11"/>
  <c r="X11" i="11"/>
  <c r="X7" i="11"/>
  <c r="X13" i="11"/>
  <c r="X43" i="11"/>
  <c r="X44" i="11"/>
  <c r="X27" i="11"/>
  <c r="X54" i="11"/>
  <c r="X53" i="11"/>
  <c r="X56" i="11"/>
  <c r="X45" i="11"/>
  <c r="X19" i="11"/>
  <c r="X55" i="11"/>
  <c r="X52" i="11"/>
  <c r="X57" i="11"/>
  <c r="X61" i="11"/>
  <c r="X48" i="11"/>
  <c r="X10" i="11"/>
  <c r="Y5" i="11"/>
  <c r="Y53" i="11" s="1"/>
  <c r="Y52" i="11" l="1"/>
  <c r="Y58" i="11"/>
  <c r="Y57" i="11"/>
  <c r="Y43" i="11"/>
  <c r="Y11" i="11"/>
  <c r="Y9" i="11"/>
  <c r="Y56" i="11"/>
  <c r="Y28" i="11"/>
  <c r="Y44" i="11"/>
  <c r="Y10" i="11"/>
  <c r="Y27" i="11"/>
  <c r="Y59" i="11"/>
  <c r="Y48" i="11"/>
  <c r="Y7" i="11"/>
  <c r="Z5" i="11"/>
  <c r="Z53" i="11" s="1"/>
  <c r="Y45" i="11"/>
  <c r="Y61" i="11"/>
  <c r="Y60" i="11"/>
  <c r="Y14" i="11"/>
  <c r="Y19" i="11"/>
  <c r="Y55" i="11"/>
  <c r="Y31" i="11"/>
  <c r="Y54" i="11"/>
  <c r="Y32" i="11"/>
  <c r="Y13" i="11"/>
  <c r="Z58" i="11" l="1"/>
  <c r="Z10" i="11"/>
  <c r="Z31" i="11"/>
  <c r="Z14" i="11"/>
  <c r="AA5" i="11"/>
  <c r="AA58" i="11" s="1"/>
  <c r="Z59" i="11"/>
  <c r="Z11" i="11"/>
  <c r="Z61" i="11"/>
  <c r="Z27" i="11"/>
  <c r="Z57" i="11"/>
  <c r="Z9" i="11"/>
  <c r="Z54" i="11"/>
  <c r="Z45" i="11"/>
  <c r="Z7" i="11"/>
  <c r="Z44" i="11"/>
  <c r="Z43" i="11"/>
  <c r="Z52" i="11"/>
  <c r="Z19" i="11"/>
  <c r="Z55" i="11"/>
  <c r="Z13" i="11"/>
  <c r="Z32" i="11"/>
  <c r="Z56" i="11"/>
  <c r="Z48" i="11"/>
  <c r="Z28" i="11"/>
  <c r="Z60" i="11"/>
  <c r="AA57" i="11"/>
  <c r="AA32" i="11"/>
  <c r="AA43" i="11"/>
  <c r="AA55" i="11"/>
  <c r="AA27" i="11"/>
  <c r="AA60" i="11"/>
  <c r="AA59" i="11" l="1"/>
  <c r="AA14" i="11"/>
  <c r="AA48" i="11"/>
  <c r="AA28" i="11"/>
  <c r="AA56" i="11"/>
  <c r="AA9" i="11"/>
  <c r="AA11" i="11"/>
  <c r="AB5" i="11"/>
  <c r="AB54" i="11" s="1"/>
  <c r="AA44" i="11"/>
  <c r="AA13" i="11"/>
  <c r="AA19" i="11"/>
  <c r="AA54" i="11"/>
  <c r="AA10" i="11"/>
  <c r="AA61" i="11"/>
  <c r="AA53" i="11"/>
  <c r="AA52" i="11"/>
  <c r="AA45" i="11"/>
  <c r="AA7" i="11"/>
  <c r="AA31" i="11"/>
  <c r="AB43" i="11" l="1"/>
  <c r="AB44" i="11"/>
  <c r="AB60" i="11"/>
  <c r="AC5" i="11"/>
  <c r="AC55" i="11" s="1"/>
  <c r="AB27" i="11"/>
  <c r="AB28" i="11"/>
  <c r="AB55" i="11"/>
  <c r="AB13" i="11"/>
  <c r="AB19" i="11"/>
  <c r="AB48" i="11"/>
  <c r="AB45" i="11"/>
  <c r="AB56" i="11"/>
  <c r="AB11" i="11"/>
  <c r="AB61" i="11"/>
  <c r="AB14" i="11"/>
  <c r="AB58" i="11"/>
  <c r="AB10" i="11"/>
  <c r="AB31" i="11"/>
  <c r="AB9" i="11"/>
  <c r="AB53" i="11"/>
  <c r="AB32" i="11"/>
  <c r="AB57" i="11"/>
  <c r="AB7" i="11"/>
  <c r="AB52" i="11"/>
  <c r="AB59" i="11"/>
  <c r="AC58" i="11"/>
  <c r="AC52" i="11"/>
  <c r="AC53" i="11"/>
  <c r="AC54" i="11"/>
  <c r="AC9" i="11"/>
  <c r="AC56" i="11"/>
  <c r="AD5" i="11"/>
  <c r="AC32" i="11" l="1"/>
  <c r="AC13" i="11"/>
  <c r="AC14" i="11"/>
  <c r="AC7" i="11"/>
  <c r="AC45" i="11"/>
  <c r="AC57" i="11"/>
  <c r="AC19" i="11"/>
  <c r="AC44" i="11"/>
  <c r="AC60" i="11"/>
  <c r="AC43" i="11"/>
  <c r="AC61" i="11"/>
  <c r="AC11" i="11"/>
  <c r="AC48" i="11"/>
  <c r="AC28" i="11"/>
  <c r="AC59" i="11"/>
  <c r="AC10" i="11"/>
  <c r="AC31" i="11"/>
  <c r="AC27" i="11"/>
  <c r="AD58" i="11"/>
  <c r="AD52" i="11"/>
  <c r="AD53" i="11"/>
  <c r="AD54" i="11"/>
  <c r="AD10" i="11"/>
  <c r="AD11" i="11"/>
  <c r="AD45" i="11"/>
  <c r="AD55" i="11"/>
  <c r="AD44" i="11"/>
  <c r="AD13" i="11"/>
  <c r="AD19" i="11"/>
  <c r="AD14" i="11"/>
  <c r="AD57" i="11"/>
  <c r="AD43" i="11"/>
  <c r="AD61" i="11"/>
  <c r="AE5" i="11"/>
  <c r="AF5" i="11" s="1"/>
  <c r="AD4" i="11"/>
  <c r="AD7" i="11"/>
  <c r="AD32" i="11"/>
  <c r="AD27" i="11"/>
  <c r="AD60" i="11"/>
  <c r="AD9" i="11"/>
  <c r="AD31" i="11"/>
  <c r="AD28" i="11"/>
  <c r="AD59" i="11"/>
  <c r="AD48" i="11"/>
  <c r="AD56" i="11"/>
  <c r="AF7" i="11" l="1"/>
  <c r="AF28" i="11"/>
  <c r="AF31" i="11"/>
  <c r="AF32" i="11"/>
  <c r="AF11" i="11"/>
  <c r="AF13" i="11"/>
  <c r="AF14" i="11"/>
  <c r="AF19" i="11"/>
  <c r="AF27" i="11"/>
  <c r="AF9" i="11"/>
  <c r="AF10" i="11"/>
  <c r="AE58" i="11"/>
  <c r="AE52" i="11"/>
  <c r="AE53" i="11"/>
  <c r="AE54" i="11"/>
  <c r="AE55" i="11"/>
  <c r="AE27" i="11"/>
  <c r="AE13" i="11"/>
  <c r="AE32" i="11"/>
  <c r="AE11" i="11"/>
  <c r="AE57" i="11"/>
  <c r="AE43" i="11"/>
  <c r="AE56" i="11"/>
  <c r="AE48" i="11"/>
  <c r="AE60" i="11"/>
  <c r="AE44" i="11"/>
  <c r="AE19" i="11"/>
  <c r="AE61" i="11"/>
  <c r="AE7" i="11"/>
  <c r="AE45" i="11"/>
  <c r="AE10" i="11"/>
  <c r="AE14" i="11"/>
  <c r="AE59" i="11"/>
  <c r="AE31" i="11"/>
  <c r="AE28" i="11"/>
  <c r="AE9" i="11"/>
  <c r="AF58" i="11" l="1"/>
  <c r="AF52" i="11"/>
  <c r="AF53" i="11"/>
  <c r="AF54" i="11"/>
  <c r="AF44" i="11"/>
  <c r="AF48" i="11"/>
  <c r="AF59" i="11"/>
  <c r="AF56" i="11"/>
  <c r="AF45" i="11"/>
  <c r="AF60" i="11"/>
  <c r="AF61" i="11"/>
  <c r="AG5" i="11"/>
  <c r="AF43" i="11"/>
  <c r="AF55" i="11"/>
  <c r="AF57" i="11"/>
  <c r="AG58" i="11" l="1"/>
  <c r="AG52" i="11"/>
  <c r="AG53" i="11"/>
  <c r="AG54" i="11"/>
  <c r="AG13" i="11"/>
  <c r="AH5" i="11"/>
  <c r="AH9" i="11" s="1"/>
  <c r="AG57" i="11"/>
  <c r="AG11" i="11"/>
  <c r="AG60" i="11"/>
  <c r="AG32" i="11"/>
  <c r="AG45" i="11"/>
  <c r="AG9" i="11"/>
  <c r="AG59" i="11"/>
  <c r="AG10" i="11"/>
  <c r="AG31" i="11"/>
  <c r="AG28" i="11"/>
  <c r="AG44" i="11"/>
  <c r="AG27" i="11"/>
  <c r="AG48" i="11"/>
  <c r="AG19" i="11"/>
  <c r="AG14" i="11"/>
  <c r="AG7" i="11"/>
  <c r="AG61" i="11"/>
  <c r="AG56" i="11"/>
  <c r="AG55" i="11"/>
  <c r="AG43" i="11"/>
  <c r="AH58" i="11" l="1"/>
  <c r="AH52" i="11"/>
  <c r="AH53" i="11"/>
  <c r="AH54" i="11"/>
  <c r="AH56" i="11"/>
  <c r="AH28" i="11"/>
  <c r="AH60" i="11"/>
  <c r="AH31" i="11"/>
  <c r="AH19" i="11"/>
  <c r="AH14" i="11"/>
  <c r="AH45" i="11"/>
  <c r="AH48" i="11"/>
  <c r="AH11" i="11"/>
  <c r="AH57" i="11"/>
  <c r="AH59" i="11"/>
  <c r="AH43" i="11"/>
  <c r="AH27" i="11"/>
  <c r="AH13" i="11"/>
  <c r="AH44" i="11"/>
  <c r="AH61" i="11"/>
  <c r="AH55" i="11"/>
  <c r="AI5" i="11"/>
  <c r="AH32" i="11"/>
  <c r="AH7" i="11"/>
  <c r="AH10" i="11"/>
  <c r="AI58" i="11" l="1"/>
  <c r="AI52" i="11"/>
  <c r="AI53" i="11"/>
  <c r="AI54" i="11"/>
  <c r="AI10" i="11"/>
  <c r="AI13" i="11"/>
  <c r="AI44" i="11"/>
  <c r="AI19" i="11"/>
  <c r="AI7" i="11"/>
  <c r="AI31" i="11"/>
  <c r="AI56" i="11"/>
  <c r="AI14" i="11"/>
  <c r="AI28" i="11"/>
  <c r="AI60" i="11"/>
  <c r="AI59" i="11"/>
  <c r="AI43" i="11"/>
  <c r="AI61" i="11"/>
  <c r="AI32" i="11"/>
  <c r="AI45" i="11"/>
  <c r="AI11" i="11"/>
  <c r="AI55" i="11"/>
  <c r="AI27" i="11"/>
  <c r="AI9" i="11"/>
  <c r="AJ5" i="11"/>
  <c r="AI48" i="11"/>
  <c r="AI57" i="11"/>
  <c r="AJ58" i="11" l="1"/>
  <c r="AJ52" i="11"/>
  <c r="AJ54" i="11"/>
  <c r="AJ53" i="11"/>
  <c r="AJ9" i="11"/>
  <c r="AJ57" i="11"/>
  <c r="AJ61" i="11"/>
  <c r="AJ48" i="11"/>
  <c r="AJ28" i="11"/>
  <c r="AJ59" i="11"/>
  <c r="AJ27" i="11"/>
  <c r="AJ31" i="11"/>
  <c r="AJ13" i="11"/>
  <c r="AJ55" i="11"/>
  <c r="AJ10" i="11"/>
  <c r="AJ11" i="11"/>
  <c r="AJ56" i="11"/>
  <c r="AJ44" i="11"/>
  <c r="AJ7" i="11"/>
  <c r="AJ45" i="11"/>
  <c r="AJ60" i="11"/>
  <c r="AJ14" i="11"/>
  <c r="AJ32" i="11"/>
  <c r="AK5" i="11"/>
  <c r="AJ19" i="11"/>
  <c r="AJ43" i="11"/>
  <c r="AK58" i="11" l="1"/>
  <c r="AK52" i="11"/>
  <c r="AK53" i="11"/>
  <c r="AK54" i="11"/>
  <c r="AK10" i="11"/>
  <c r="AK13" i="11"/>
  <c r="AK59" i="11"/>
  <c r="AK60" i="11"/>
  <c r="AK19" i="11"/>
  <c r="AK44" i="11"/>
  <c r="AK55" i="11"/>
  <c r="AK28" i="11"/>
  <c r="AK14" i="11"/>
  <c r="AK31" i="11"/>
  <c r="AK45" i="11"/>
  <c r="AK48" i="11"/>
  <c r="AK32" i="11"/>
  <c r="AK7" i="11"/>
  <c r="AL5" i="11"/>
  <c r="AK9" i="11"/>
  <c r="AK43" i="11"/>
  <c r="AK56" i="11"/>
  <c r="AK11" i="11"/>
  <c r="AK61" i="11"/>
  <c r="AK27" i="11"/>
  <c r="AK4" i="11"/>
  <c r="AK57" i="11"/>
  <c r="AL58" i="11" l="1"/>
  <c r="AL52" i="11"/>
  <c r="AL53" i="11"/>
  <c r="AL54" i="11"/>
  <c r="AM5" i="11"/>
  <c r="AM60" i="11" s="1"/>
  <c r="AL11" i="11"/>
  <c r="AL28" i="11"/>
  <c r="AL31" i="11"/>
  <c r="AL27" i="11"/>
  <c r="AL45" i="11"/>
  <c r="AL14" i="11"/>
  <c r="AL48" i="11"/>
  <c r="AL57" i="11"/>
  <c r="AL56" i="11"/>
  <c r="AL13" i="11"/>
  <c r="AL43" i="11"/>
  <c r="AL55" i="11"/>
  <c r="AL19" i="11"/>
  <c r="AL7" i="11"/>
  <c r="AL60" i="11"/>
  <c r="AL10" i="11"/>
  <c r="AL9" i="11"/>
  <c r="AL44" i="11"/>
  <c r="AL59" i="11"/>
  <c r="AL32" i="11"/>
  <c r="AL61" i="11"/>
  <c r="AM58" i="11" l="1"/>
  <c r="AM52" i="11"/>
  <c r="AM53" i="11"/>
  <c r="AM54" i="11"/>
  <c r="AM31" i="11"/>
  <c r="AM56" i="11"/>
  <c r="AM9" i="11"/>
  <c r="AM19" i="11"/>
  <c r="AM32" i="11"/>
  <c r="AM61" i="11"/>
  <c r="AM43" i="11"/>
  <c r="AM7" i="11"/>
  <c r="AM10" i="11"/>
  <c r="AM44" i="11"/>
  <c r="AM13" i="11"/>
  <c r="AM28" i="11"/>
  <c r="AM59" i="11"/>
  <c r="AM45" i="11"/>
  <c r="AM55" i="11"/>
  <c r="AM14" i="11"/>
  <c r="AM48" i="11"/>
  <c r="AM27" i="11"/>
  <c r="AN5" i="11"/>
  <c r="AM11" i="11"/>
  <c r="AM57" i="11"/>
  <c r="AN58" i="11" l="1"/>
  <c r="AN53" i="11"/>
  <c r="AN54" i="11"/>
  <c r="AN52" i="11"/>
  <c r="AN10" i="11"/>
  <c r="AN59" i="11"/>
  <c r="AN61" i="11"/>
  <c r="AN56" i="11"/>
  <c r="AN28" i="11"/>
  <c r="AN55" i="11"/>
  <c r="AN11" i="11"/>
  <c r="AN27" i="11"/>
  <c r="AN14" i="11"/>
  <c r="AN7" i="11"/>
  <c r="AN13" i="11"/>
  <c r="AN48" i="11"/>
  <c r="AN43" i="11"/>
  <c r="AN32" i="11"/>
  <c r="AO5" i="11"/>
  <c r="AN44" i="11"/>
  <c r="AN9" i="11"/>
  <c r="AN45" i="11"/>
  <c r="AN60" i="11"/>
  <c r="AN31" i="11"/>
  <c r="AN19" i="11"/>
  <c r="AN57" i="11"/>
  <c r="AO58" i="11" l="1"/>
  <c r="AO52" i="11"/>
  <c r="AO53" i="11"/>
  <c r="AO54" i="11"/>
  <c r="AO48" i="11"/>
  <c r="AO11" i="11"/>
  <c r="AO31" i="11"/>
  <c r="AO55" i="11"/>
  <c r="AO28" i="11"/>
  <c r="AO57" i="11"/>
  <c r="AO27" i="11"/>
  <c r="AP5" i="11"/>
  <c r="AO45" i="11"/>
  <c r="AO14" i="11"/>
  <c r="AO43" i="11"/>
  <c r="AO60" i="11"/>
  <c r="AO61" i="11"/>
  <c r="AO44" i="11"/>
  <c r="AO9" i="11"/>
  <c r="AO10" i="11"/>
  <c r="AO59" i="11"/>
  <c r="AO13" i="11"/>
  <c r="AO32" i="11"/>
  <c r="AO56" i="11"/>
  <c r="AO7" i="11"/>
  <c r="AO19" i="11"/>
  <c r="AP58" i="11" l="1"/>
  <c r="AP52" i="11"/>
  <c r="AP53" i="11"/>
  <c r="AP54" i="11"/>
  <c r="AP44" i="11"/>
  <c r="AP43" i="11"/>
  <c r="AQ5" i="11"/>
  <c r="AP7" i="11"/>
  <c r="AP19" i="11"/>
  <c r="AP56" i="11"/>
  <c r="AP27" i="11"/>
  <c r="AP9" i="11"/>
  <c r="AP59" i="11"/>
  <c r="AP11" i="11"/>
  <c r="AP60" i="11"/>
  <c r="AP28" i="11"/>
  <c r="AP14" i="11"/>
  <c r="AP57" i="11"/>
  <c r="AP31" i="11"/>
  <c r="AP13" i="11"/>
  <c r="AP32" i="11"/>
  <c r="AP61" i="11"/>
  <c r="AP48" i="11"/>
  <c r="AP55" i="11"/>
  <c r="AP45" i="11"/>
  <c r="AP10" i="11"/>
  <c r="AQ58" i="11" l="1"/>
  <c r="AQ52" i="11"/>
  <c r="AQ53" i="11"/>
  <c r="AQ54" i="11"/>
  <c r="AQ28" i="11"/>
  <c r="AQ9" i="11"/>
  <c r="AQ13" i="11"/>
  <c r="AQ48" i="11"/>
  <c r="AQ56" i="11"/>
  <c r="AQ27" i="11"/>
  <c r="AQ32" i="11"/>
  <c r="AQ57" i="11"/>
  <c r="AQ59" i="11"/>
  <c r="AQ14" i="11"/>
  <c r="AQ61" i="11"/>
  <c r="AQ19" i="11"/>
  <c r="AQ60" i="11"/>
  <c r="AQ45" i="11"/>
  <c r="AQ44" i="11"/>
  <c r="AQ10" i="11"/>
  <c r="AQ55" i="11"/>
  <c r="AQ7" i="11"/>
  <c r="AQ31" i="11"/>
  <c r="AQ43" i="11"/>
  <c r="AR5" i="11"/>
  <c r="AQ11" i="11"/>
  <c r="AR58" i="11" l="1"/>
  <c r="AR52" i="11"/>
  <c r="AR53" i="11"/>
  <c r="AR54" i="11"/>
  <c r="AR31" i="11"/>
  <c r="AR27" i="11"/>
  <c r="AR55" i="11"/>
  <c r="AS5" i="11"/>
  <c r="AR4" i="11"/>
  <c r="AR45" i="11"/>
  <c r="AR59" i="11"/>
  <c r="AR9" i="11"/>
  <c r="AR14" i="11"/>
  <c r="AR44" i="11"/>
  <c r="AR11" i="11"/>
  <c r="AR32" i="11"/>
  <c r="AR13" i="11"/>
  <c r="AR61" i="11"/>
  <c r="AR57" i="11"/>
  <c r="AR43" i="11"/>
  <c r="AR19" i="11"/>
  <c r="AR28" i="11"/>
  <c r="AR56" i="11"/>
  <c r="AR7" i="11"/>
  <c r="AR48" i="11"/>
  <c r="AR60" i="11"/>
  <c r="AR10" i="11"/>
  <c r="AS58" i="11" l="1"/>
  <c r="AS52" i="11"/>
  <c r="AS53" i="11"/>
  <c r="AS54" i="11"/>
  <c r="AS10" i="11"/>
  <c r="AS13" i="11"/>
  <c r="AS31" i="11"/>
  <c r="AS59" i="11"/>
  <c r="AS32" i="11"/>
  <c r="AS28" i="11"/>
  <c r="AS27" i="11"/>
  <c r="AS7" i="11"/>
  <c r="AS11" i="11"/>
  <c r="AS56" i="11"/>
  <c r="AS43" i="11"/>
  <c r="AS61" i="11"/>
  <c r="AS60" i="11"/>
  <c r="AS45" i="11"/>
  <c r="AS14" i="11"/>
  <c r="AS19" i="11"/>
  <c r="AS55" i="11"/>
  <c r="AT5" i="11"/>
  <c r="AS48" i="11"/>
  <c r="AS9" i="11"/>
  <c r="AS44" i="11"/>
  <c r="AS57" i="11"/>
  <c r="AT58" i="11" l="1"/>
  <c r="AT52" i="11"/>
  <c r="AT53" i="11"/>
  <c r="AT54" i="11"/>
  <c r="AT55" i="11"/>
  <c r="AT7" i="11"/>
  <c r="AT57" i="11"/>
  <c r="AT48" i="11"/>
  <c r="AT56" i="11"/>
  <c r="AT13" i="11"/>
  <c r="AT45" i="11"/>
  <c r="AT60" i="11"/>
  <c r="AT44" i="11"/>
  <c r="AT11" i="11"/>
  <c r="AT28" i="11"/>
  <c r="AT10" i="11"/>
  <c r="AU5" i="11"/>
  <c r="AT43" i="11"/>
  <c r="AT9" i="11"/>
  <c r="AT32" i="11"/>
  <c r="AT31" i="11"/>
  <c r="AT27" i="11"/>
  <c r="AT14" i="11"/>
  <c r="AT19" i="11"/>
  <c r="AT59" i="11"/>
  <c r="AT61" i="11"/>
  <c r="AU58" i="11" l="1"/>
  <c r="AU52" i="11"/>
  <c r="AU53" i="11"/>
  <c r="AU54" i="11"/>
  <c r="AU28" i="11"/>
  <c r="AU59" i="11"/>
  <c r="AV5" i="11"/>
  <c r="AU60" i="11"/>
  <c r="AU14" i="11"/>
  <c r="AU27" i="11"/>
  <c r="AU57" i="11"/>
  <c r="AU9" i="11"/>
  <c r="AU44" i="11"/>
  <c r="AU56" i="11"/>
  <c r="AU31" i="11"/>
  <c r="AU19" i="11"/>
  <c r="AU43" i="11"/>
  <c r="AU32" i="11"/>
  <c r="AU11" i="11"/>
  <c r="AU55" i="11"/>
  <c r="AU10" i="11"/>
  <c r="AU61" i="11"/>
  <c r="AU13" i="11"/>
  <c r="AU45" i="11"/>
  <c r="AU7" i="11"/>
  <c r="AU48" i="11"/>
  <c r="AV58" i="11" l="1"/>
  <c r="AV54" i="11"/>
  <c r="AV52" i="11"/>
  <c r="AV53" i="11"/>
  <c r="AV60" i="11"/>
  <c r="AV28" i="11"/>
  <c r="AV9" i="11"/>
  <c r="AV31" i="11"/>
  <c r="AV13" i="11"/>
  <c r="AV61" i="11"/>
  <c r="AV11" i="11"/>
  <c r="AV56" i="11"/>
  <c r="AW5" i="11"/>
  <c r="AV14" i="11"/>
  <c r="AV55" i="11"/>
  <c r="AV57" i="11"/>
  <c r="AV48" i="11"/>
  <c r="AV19" i="11"/>
  <c r="AV59" i="11"/>
  <c r="AV45" i="11"/>
  <c r="AV44" i="11"/>
  <c r="AV32" i="11"/>
  <c r="AV43" i="11"/>
  <c r="AV7" i="11"/>
  <c r="AV27" i="11"/>
  <c r="AV10" i="11"/>
  <c r="AW58" i="11" l="1"/>
  <c r="AW52" i="11"/>
  <c r="AW53" i="11"/>
  <c r="AW54" i="11"/>
  <c r="AW44" i="11"/>
  <c r="AW32" i="11"/>
  <c r="AW13" i="11"/>
  <c r="AW19" i="11"/>
  <c r="AW56" i="11"/>
  <c r="AW45" i="11"/>
  <c r="AW55" i="11"/>
  <c r="AW61" i="11"/>
  <c r="AW48" i="11"/>
  <c r="AW59" i="11"/>
  <c r="AW57" i="11"/>
  <c r="AX5" i="11"/>
  <c r="AW27" i="11"/>
  <c r="AW43" i="11"/>
  <c r="AW14" i="11"/>
  <c r="AW60" i="11"/>
  <c r="AW28" i="11"/>
  <c r="AW10" i="11"/>
  <c r="AW11" i="11"/>
  <c r="AW9" i="11"/>
  <c r="AW31" i="11"/>
  <c r="AW7" i="11"/>
  <c r="AX58" i="11" l="1"/>
  <c r="AX52" i="11"/>
  <c r="AX53" i="11"/>
  <c r="AX54" i="11"/>
  <c r="AX56" i="11"/>
  <c r="AX9" i="11"/>
  <c r="AX19" i="11"/>
  <c r="AX27" i="11"/>
  <c r="AX55" i="11"/>
  <c r="AX14" i="11"/>
  <c r="AX44" i="11"/>
  <c r="AX60" i="11"/>
  <c r="AX48" i="11"/>
  <c r="AX61" i="11"/>
  <c r="AX10" i="11"/>
  <c r="AX28" i="11"/>
  <c r="AX43" i="11"/>
  <c r="AX11" i="11"/>
  <c r="AX13" i="11"/>
  <c r="AY5" i="11"/>
  <c r="AX31" i="11"/>
  <c r="AX45" i="11"/>
  <c r="AX7" i="11"/>
  <c r="AX59" i="11"/>
  <c r="AX32" i="11"/>
  <c r="AX57" i="11"/>
  <c r="AY58" i="11" l="1"/>
  <c r="AY52" i="11"/>
  <c r="AY53" i="11"/>
  <c r="AY54" i="11"/>
  <c r="AY19" i="11"/>
  <c r="AY9" i="11"/>
  <c r="AY7" i="11"/>
  <c r="AZ5" i="11"/>
  <c r="AY11" i="11"/>
  <c r="AY27" i="11"/>
  <c r="AY55" i="11"/>
  <c r="AY44" i="11"/>
  <c r="AY61" i="11"/>
  <c r="AY57" i="11"/>
  <c r="AY32" i="11"/>
  <c r="AY28" i="11"/>
  <c r="AY43" i="11"/>
  <c r="AY13" i="11"/>
  <c r="AY45" i="11"/>
  <c r="AY59" i="11"/>
  <c r="AY56" i="11"/>
  <c r="AY48" i="11"/>
  <c r="AY10" i="11"/>
  <c r="AY31" i="11"/>
  <c r="AY60" i="11"/>
  <c r="AY14" i="11"/>
  <c r="AY4" i="11"/>
  <c r="AZ58" i="11" l="1"/>
  <c r="AZ54" i="11"/>
  <c r="AZ53" i="11"/>
  <c r="AZ52" i="11"/>
  <c r="AZ10" i="11"/>
  <c r="AZ43" i="11"/>
  <c r="AZ55" i="11"/>
  <c r="AZ13" i="11"/>
  <c r="AZ7" i="11"/>
  <c r="AZ32" i="11"/>
  <c r="AZ48" i="11"/>
  <c r="AZ14" i="11"/>
  <c r="AZ60" i="11"/>
  <c r="AZ19" i="11"/>
  <c r="AZ11" i="11"/>
  <c r="AZ45" i="11"/>
  <c r="AZ59" i="11"/>
  <c r="BA5" i="11"/>
  <c r="AZ28" i="11"/>
  <c r="AZ27" i="11"/>
  <c r="AZ31" i="11"/>
  <c r="AZ44" i="11"/>
  <c r="AZ9" i="11"/>
  <c r="AZ56" i="11"/>
  <c r="AZ61" i="11"/>
  <c r="AZ57" i="11"/>
  <c r="BA58" i="11" l="1"/>
  <c r="BA52" i="11"/>
  <c r="BA53" i="11"/>
  <c r="BA54" i="11"/>
  <c r="BA31" i="11"/>
  <c r="BA14" i="11"/>
  <c r="BA45" i="11"/>
  <c r="BA11" i="11"/>
  <c r="BA57" i="11"/>
  <c r="BA44" i="11"/>
  <c r="BB5" i="11"/>
  <c r="BA56" i="11"/>
  <c r="BA7" i="11"/>
  <c r="BA55" i="11"/>
  <c r="BA28" i="11"/>
  <c r="BA10" i="11"/>
  <c r="BA27" i="11"/>
  <c r="BA60" i="11"/>
  <c r="BA43" i="11"/>
  <c r="BA9" i="11"/>
  <c r="BA13" i="11"/>
  <c r="BA61" i="11"/>
  <c r="BA32" i="11"/>
  <c r="BA48" i="11"/>
  <c r="BA59" i="11"/>
  <c r="BA19" i="11"/>
  <c r="BB58" i="11" l="1"/>
  <c r="BB52" i="11"/>
  <c r="BB53" i="11"/>
  <c r="BB54" i="11"/>
  <c r="BB32" i="11"/>
  <c r="BB27" i="11"/>
  <c r="BB9" i="11"/>
  <c r="BC5" i="11"/>
  <c r="BB7" i="11"/>
  <c r="BB19" i="11"/>
  <c r="BB59" i="11"/>
  <c r="BB57" i="11"/>
  <c r="BB55" i="11"/>
  <c r="BB11" i="11"/>
  <c r="BB44" i="11"/>
  <c r="BB31" i="11"/>
  <c r="BB48" i="11"/>
  <c r="BB43" i="11"/>
  <c r="BB13" i="11"/>
  <c r="BB10" i="11"/>
  <c r="BB61" i="11"/>
  <c r="BB56" i="11"/>
  <c r="BB14" i="11"/>
  <c r="BB60" i="11"/>
  <c r="BB45" i="11"/>
  <c r="BB28" i="11"/>
  <c r="BC58" i="11" l="1"/>
  <c r="BC52" i="11"/>
  <c r="BC53" i="11"/>
  <c r="BC54" i="11"/>
  <c r="BC31" i="11"/>
  <c r="BD5" i="11"/>
  <c r="BD28" i="11" s="1"/>
  <c r="BC19" i="11"/>
  <c r="BC55" i="11"/>
  <c r="BC14" i="11"/>
  <c r="BC27" i="11"/>
  <c r="BC7" i="11"/>
  <c r="BC57" i="11"/>
  <c r="BC59" i="11"/>
  <c r="BC9" i="11"/>
  <c r="BC28" i="11"/>
  <c r="BC44" i="11"/>
  <c r="BC61" i="11"/>
  <c r="BC13" i="11"/>
  <c r="BC56" i="11"/>
  <c r="BC60" i="11"/>
  <c r="BC45" i="11"/>
  <c r="BC48" i="11"/>
  <c r="BC10" i="11"/>
  <c r="BC43" i="11"/>
  <c r="BC11" i="11"/>
  <c r="BC32" i="11"/>
  <c r="BD44" i="11" l="1"/>
  <c r="BD27" i="11"/>
  <c r="BD11" i="11"/>
  <c r="BD60" i="11"/>
  <c r="BD58" i="11"/>
  <c r="BD52" i="11"/>
  <c r="BD53" i="11"/>
  <c r="BD54" i="11"/>
  <c r="BD57" i="11"/>
  <c r="BD7" i="11"/>
  <c r="BD55" i="11"/>
  <c r="BD10" i="11"/>
  <c r="BD61" i="11"/>
  <c r="BD14" i="11"/>
  <c r="BD59" i="11"/>
  <c r="BD45" i="11"/>
  <c r="BD13" i="11"/>
  <c r="BD31" i="11"/>
  <c r="BD43" i="11"/>
  <c r="BD32" i="11"/>
  <c r="BD48" i="11"/>
  <c r="BD19" i="11"/>
  <c r="BD56" i="11"/>
  <c r="BE5" i="11"/>
  <c r="BD9" i="11"/>
  <c r="BE58" i="11" l="1"/>
  <c r="BE52" i="11"/>
  <c r="BE53" i="11"/>
  <c r="BE54" i="11"/>
  <c r="BE19" i="11"/>
  <c r="BE57" i="11"/>
  <c r="BE55" i="11"/>
  <c r="BE11" i="11"/>
  <c r="BE7" i="11"/>
  <c r="BE61" i="11"/>
  <c r="BE9" i="11"/>
  <c r="BE10" i="11"/>
  <c r="BF5" i="11"/>
  <c r="BE31" i="11"/>
  <c r="BE43" i="11"/>
  <c r="BE56" i="11"/>
  <c r="BE27" i="11"/>
  <c r="BE48" i="11"/>
  <c r="BE45" i="11"/>
  <c r="BE28" i="11"/>
  <c r="BE60" i="11"/>
  <c r="BE32" i="11"/>
  <c r="BE13" i="11"/>
  <c r="BE44" i="11"/>
  <c r="BE59" i="11"/>
  <c r="BE14" i="11"/>
  <c r="BF58" i="11" l="1"/>
  <c r="BF52" i="11"/>
  <c r="BF53" i="11"/>
  <c r="BF54" i="11"/>
  <c r="BF27" i="11"/>
  <c r="BG5" i="11"/>
  <c r="BG55" i="11" s="1"/>
  <c r="BF19" i="11"/>
  <c r="BF59" i="11"/>
  <c r="BF48" i="11"/>
  <c r="BF9" i="11"/>
  <c r="BF43" i="11"/>
  <c r="BF4" i="11"/>
  <c r="BF60" i="11"/>
  <c r="BF61" i="11"/>
  <c r="BF11" i="11"/>
  <c r="BF55" i="11"/>
  <c r="BF28" i="11"/>
  <c r="BF14" i="11"/>
  <c r="BF44" i="11"/>
  <c r="BF13" i="11"/>
  <c r="BF7" i="11"/>
  <c r="BF32" i="11"/>
  <c r="BF57" i="11"/>
  <c r="BF31" i="11"/>
  <c r="BF45" i="11"/>
  <c r="BF56" i="11"/>
  <c r="BF10" i="11"/>
  <c r="BG45" i="11" l="1"/>
  <c r="BG32" i="11"/>
  <c r="BG27" i="11"/>
  <c r="BG14" i="11"/>
  <c r="BG60" i="11"/>
  <c r="BG31" i="11"/>
  <c r="BG48" i="11"/>
  <c r="BG59" i="11"/>
  <c r="BG44" i="11"/>
  <c r="BG19" i="11"/>
  <c r="BG11" i="11"/>
  <c r="BH5" i="11"/>
  <c r="BH52" i="11" s="1"/>
  <c r="BG57" i="11"/>
  <c r="BG13" i="11"/>
  <c r="BG43" i="11"/>
  <c r="BG10" i="11"/>
  <c r="BG56" i="11"/>
  <c r="BG28" i="11"/>
  <c r="BG9" i="11"/>
  <c r="BG7" i="11"/>
  <c r="BG61" i="11"/>
  <c r="BG58" i="11"/>
  <c r="BG52" i="11"/>
  <c r="BG53" i="11"/>
  <c r="BG54" i="11"/>
  <c r="BH54" i="11" l="1"/>
  <c r="BH59" i="11"/>
  <c r="BH44" i="11"/>
  <c r="BH61" i="11"/>
  <c r="BH32" i="11"/>
  <c r="BH60" i="11"/>
  <c r="BH53" i="11"/>
  <c r="BH43" i="11"/>
  <c r="BH48" i="11"/>
  <c r="BH19" i="11"/>
  <c r="BH45" i="11"/>
  <c r="BI5" i="11"/>
  <c r="BI54" i="11" s="1"/>
  <c r="BH58" i="11"/>
  <c r="BH11" i="11"/>
  <c r="BH27" i="11"/>
  <c r="BH56" i="11"/>
  <c r="BH13" i="11"/>
  <c r="BH9" i="11"/>
  <c r="BH57" i="11"/>
  <c r="BH7" i="11"/>
  <c r="BH31" i="11"/>
  <c r="BH10" i="11"/>
  <c r="BH14" i="11"/>
  <c r="BH55" i="11"/>
  <c r="BH28" i="11"/>
  <c r="BI13" i="11" l="1"/>
  <c r="BI59" i="11"/>
  <c r="BI53" i="11"/>
  <c r="BI28" i="11"/>
  <c r="BI27" i="11"/>
  <c r="BI58" i="11"/>
  <c r="BI19" i="11"/>
  <c r="BI61" i="11"/>
  <c r="BJ5" i="11"/>
  <c r="BJ53" i="11" s="1"/>
  <c r="BI9" i="11"/>
  <c r="BI48" i="11"/>
  <c r="BI7" i="11"/>
  <c r="BI31" i="11"/>
  <c r="BI57" i="11"/>
  <c r="BI45" i="11"/>
  <c r="BI55" i="11"/>
  <c r="BI52" i="11"/>
  <c r="BI60" i="11"/>
  <c r="BI11" i="11"/>
  <c r="BI56" i="11"/>
  <c r="BI14" i="11"/>
  <c r="BI43" i="11"/>
  <c r="BI10" i="11"/>
  <c r="BI44" i="11"/>
  <c r="BI32" i="11"/>
  <c r="BJ58" i="11" l="1"/>
  <c r="BJ32" i="11"/>
  <c r="BJ52" i="11"/>
  <c r="BJ27" i="11"/>
  <c r="BJ31" i="11"/>
  <c r="BJ48" i="11"/>
  <c r="BJ14" i="11"/>
  <c r="BJ7" i="11"/>
  <c r="BJ9" i="11"/>
  <c r="BJ43" i="11"/>
  <c r="BJ10" i="11"/>
  <c r="BJ28" i="11"/>
  <c r="BJ11" i="11"/>
  <c r="BK5" i="11"/>
  <c r="BK14" i="11" s="1"/>
  <c r="BJ19" i="11"/>
  <c r="BJ59" i="11"/>
  <c r="BJ56" i="11"/>
  <c r="BJ57" i="11"/>
  <c r="BJ44" i="11"/>
  <c r="BJ55" i="11"/>
  <c r="BJ61" i="11"/>
  <c r="BJ13" i="11"/>
  <c r="BJ54" i="11"/>
  <c r="BJ60" i="11"/>
  <c r="BJ45" i="11"/>
  <c r="BK60" i="11" l="1"/>
  <c r="BK44" i="11"/>
  <c r="BK56" i="11"/>
  <c r="BK43" i="11"/>
  <c r="BK28" i="11"/>
  <c r="BK57" i="11"/>
  <c r="BK9" i="11"/>
  <c r="BK10" i="11"/>
  <c r="BK48" i="11"/>
  <c r="BK13" i="11"/>
  <c r="BL5" i="11"/>
  <c r="BL58" i="11" s="1"/>
  <c r="BK19" i="11"/>
  <c r="BK54" i="11"/>
  <c r="BK11" i="11"/>
  <c r="BK61" i="11"/>
  <c r="BK45" i="11"/>
  <c r="BK52" i="11"/>
  <c r="BK59" i="11"/>
  <c r="BK55" i="11"/>
  <c r="BK7" i="11"/>
  <c r="BK58" i="11"/>
  <c r="BK27" i="11"/>
  <c r="BK53" i="11"/>
  <c r="BK31" i="11"/>
  <c r="BK32" i="11"/>
  <c r="BL11" i="11" l="1"/>
  <c r="BL28" i="11"/>
  <c r="BL52" i="11"/>
  <c r="BL7" i="11"/>
  <c r="BL32" i="11"/>
  <c r="BL13" i="11"/>
  <c r="BL27" i="11"/>
  <c r="BL45" i="11"/>
  <c r="BL44" i="11"/>
  <c r="BL57" i="11"/>
  <c r="BL43" i="11"/>
  <c r="BL48" i="11"/>
  <c r="BL55" i="11"/>
  <c r="BL14" i="11"/>
  <c r="BL10" i="11"/>
  <c r="BL60" i="11"/>
  <c r="BL54" i="11"/>
  <c r="BL61" i="11"/>
  <c r="BL59" i="11"/>
  <c r="BL56" i="11"/>
  <c r="BL53" i="11"/>
  <c r="BL9" i="11"/>
  <c r="BL19" i="11"/>
  <c r="BL31" i="11"/>
</calcChain>
</file>

<file path=xl/sharedStrings.xml><?xml version="1.0" encoding="utf-8"?>
<sst xmlns="http://schemas.openxmlformats.org/spreadsheetml/2006/main" count="168" uniqueCount="83">
  <si>
    <t>About This Template</t>
  </si>
  <si>
    <t>Guide for Screen Readers</t>
  </si>
  <si>
    <t>This is an empty row</t>
  </si>
  <si>
    <t>No. Days</t>
  </si>
  <si>
    <t>Category</t>
  </si>
  <si>
    <t>Milestone</t>
  </si>
  <si>
    <t>Assigned To</t>
  </si>
  <si>
    <t>Progress</t>
  </si>
  <si>
    <t>Start</t>
  </si>
  <si>
    <t>Scrolling Increment:</t>
  </si>
  <si>
    <t>Med Risk</t>
  </si>
  <si>
    <t>Low Risk</t>
  </si>
  <si>
    <t>High Risk</t>
  </si>
  <si>
    <t>On Track</t>
  </si>
  <si>
    <t>Project Start Date:</t>
  </si>
  <si>
    <t>Legend:</t>
  </si>
  <si>
    <t>Unassigned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</si>
  <si>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</si>
  <si>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</si>
  <si>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</si>
  <si>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</si>
  <si>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</si>
  <si>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</si>
  <si>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</si>
  <si>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</si>
  <si>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</si>
  <si>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</si>
  <si>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</si>
  <si>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</si>
  <si>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</si>
  <si>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</si>
  <si>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</si>
  <si>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CT Project</t>
  </si>
  <si>
    <t>Kirk Kim</t>
  </si>
  <si>
    <t>Futurewei Technologies, Inc.</t>
  </si>
  <si>
    <t>Application Development</t>
  </si>
  <si>
    <t>Training</t>
  </si>
  <si>
    <t>Marketing Study &amp; Product Features</t>
  </si>
  <si>
    <t>User Testing and Feeback</t>
  </si>
  <si>
    <t>Watch Videos and Code Lab</t>
  </si>
  <si>
    <t>Publish demo App to AG</t>
  </si>
  <si>
    <t>HMS Core and Capability Overview</t>
  </si>
  <si>
    <t>Existing Solution and App Analysis</t>
  </si>
  <si>
    <t>Define Features and use case scenarios</t>
  </si>
  <si>
    <t>Identify HMS Kits and Capabilities</t>
  </si>
  <si>
    <t>Presentation</t>
  </si>
  <si>
    <t>Detailed Use Cases and Scenario Design</t>
  </si>
  <si>
    <t>System Design: apk, server, data</t>
  </si>
  <si>
    <t>Gathering test data</t>
  </si>
  <si>
    <t>Analysis</t>
  </si>
  <si>
    <t>APP UI/UX Design</t>
  </si>
  <si>
    <t>APK design/Coding/Testing</t>
  </si>
  <si>
    <t>End to End testing</t>
  </si>
  <si>
    <t>Server Design/Coding/Testing</t>
  </si>
  <si>
    <t>Jack, Jenny</t>
  </si>
  <si>
    <t>Jack</t>
  </si>
  <si>
    <t>Propose general system architecture</t>
  </si>
  <si>
    <t>Jenny</t>
  </si>
  <si>
    <t>Google/apple CT doc Analysis</t>
  </si>
  <si>
    <t>Experiment and define solution</t>
  </si>
  <si>
    <t xml:space="preserve"> Jenny</t>
  </si>
  <si>
    <t>Analyzed UI/UX design</t>
  </si>
  <si>
    <t>Contact Shield doc analysis</t>
  </si>
  <si>
    <t>Show basic UX flow</t>
  </si>
  <si>
    <t>Research</t>
  </si>
  <si>
    <t>Germany's approach research</t>
  </si>
  <si>
    <t xml:space="preserve">Google/Apple API issue research </t>
  </si>
  <si>
    <t>Huawei CS kit document and API research</t>
  </si>
  <si>
    <t>Google server code and document research</t>
  </si>
  <si>
    <t>Tried Google/Apple API</t>
  </si>
  <si>
    <t>Tried Huawei CS API</t>
  </si>
  <si>
    <t>Demo App Release</t>
  </si>
  <si>
    <t>Dashboard research and plan</t>
  </si>
  <si>
    <t>Dashboard Design and Implementation</t>
  </si>
  <si>
    <t>Huawei Push Kit implementation</t>
  </si>
  <si>
    <t>Implmented a console for testing center</t>
  </si>
  <si>
    <t>Implemented a console for verification authority</t>
  </si>
  <si>
    <t>Implemented server side code for verification center</t>
  </si>
  <si>
    <t>Implemented the refined Uploading PK process</t>
  </si>
  <si>
    <t>Germany's approach on verification server</t>
  </si>
  <si>
    <t>Implemented UX</t>
  </si>
  <si>
    <t>Implemented the error handling part on server and client</t>
  </si>
  <si>
    <t>Switch to the latest CS kit (4.1.0.302)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</si>
</sst>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2"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sz val="11"/>
      <color rgb="FFFF0000"/>
      <name val="Calibri"/>
      <family val="2"/>
      <scheme val="minor"/>
    </font>
    <font>
      <sz val="14"/>
      <color rgb="FF1F497D"/>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FDB239"/>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71">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164" fontId="2" fillId="3" borderId="2" xfId="0" applyNumberFormat="1" applyFont="1" applyFill="1" applyBorder="1" applyAlignment="1">
      <alignment horizontal="center" vertical="center"/>
    </xf>
    <xf numFmtId="164" fontId="2" fillId="3" borderId="0" xfId="0" applyNumberFormat="1" applyFont="1" applyFill="1" applyBorder="1" applyAlignment="1">
      <alignment horizontal="center" vertical="center"/>
    </xf>
    <xf numFmtId="164" fontId="2" fillId="3" borderId="3" xfId="0" applyNumberFormat="1" applyFont="1" applyFill="1" applyBorder="1" applyAlignment="1">
      <alignment horizontal="center" vertical="center"/>
    </xf>
    <xf numFmtId="164" fontId="16" fillId="3" borderId="2" xfId="0" applyNumberFormat="1" applyFont="1" applyFill="1" applyBorder="1" applyAlignment="1">
      <alignment horizontal="center" vertical="center"/>
    </xf>
    <xf numFmtId="164" fontId="16" fillId="3" borderId="0" xfId="0" applyNumberFormat="1" applyFont="1" applyFill="1" applyBorder="1" applyAlignment="1">
      <alignment horizontal="center" vertical="center"/>
    </xf>
    <xf numFmtId="164" fontId="16" fillId="3" borderId="3" xfId="0" applyNumberFormat="1" applyFont="1" applyFill="1" applyBorder="1" applyAlignment="1">
      <alignment horizontal="center" vertical="center"/>
    </xf>
    <xf numFmtId="0" fontId="0" fillId="0" borderId="0" xfId="0" applyFont="1" applyFill="1" applyBorder="1" applyAlignment="1">
      <alignment wrapText="1"/>
    </xf>
    <xf numFmtId="0" fontId="8" fillId="0" borderId="0" xfId="5" applyAlignment="1"/>
    <xf numFmtId="0" fontId="7" fillId="0" borderId="0" xfId="6" applyAlignment="1"/>
    <xf numFmtId="0" fontId="7" fillId="0" borderId="0" xfId="7" applyAlignment="1">
      <alignment vertical="top"/>
    </xf>
    <xf numFmtId="0" fontId="0" fillId="0" borderId="0" xfId="0" applyAlignment="1"/>
    <xf numFmtId="0" fontId="0" fillId="0" borderId="0" xfId="0" applyBorder="1" applyAlignment="1"/>
    <xf numFmtId="0" fontId="5" fillId="0" borderId="0" xfId="0" applyFont="1" applyFill="1" applyBorder="1" applyAlignment="1">
      <alignment wrapText="1"/>
    </xf>
    <xf numFmtId="0" fontId="0" fillId="2" borderId="0" xfId="0" applyFill="1" applyAlignment="1"/>
    <xf numFmtId="0" fontId="20" fillId="0" borderId="0" xfId="0" applyFont="1" applyFill="1" applyBorder="1" applyAlignment="1">
      <alignment wrapText="1"/>
    </xf>
    <xf numFmtId="0" fontId="0" fillId="11" borderId="10" xfId="0" applyFill="1" applyBorder="1" applyAlignment="1">
      <alignment horizontal="center" vertical="center"/>
    </xf>
    <xf numFmtId="0" fontId="0" fillId="0" borderId="10" xfId="0" applyFill="1" applyBorder="1" applyAlignment="1">
      <alignment horizontal="center" vertical="center"/>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xf numFmtId="0" fontId="21" fillId="0" borderId="0" xfId="0" applyFont="1"/>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144">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alignment horizontal="center" vertical="center" textRotation="0" indent="0" justifyLastLine="0" shrinkToFit="0" readingOrder="0"/>
    </dxf>
    <dxf>
      <alignment horizontal="center" vertical="center" textRotation="0" wrapText="0" indent="0" justifyLastLine="0" shrinkToFit="0" readingOrder="0"/>
    </dxf>
    <dxf>
      <alignment horizontal="general" vertical="bottom" textRotation="0" wrapText="1" indent="0"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143"/>
      <tableStyleElement type="headerRow" dxfId="142"/>
      <tableStyleElement type="firstRowStripe" dxfId="141"/>
    </tableStyle>
    <tableStyle name="ToDoList" pivot="0" count="9" xr9:uid="{00000000-0011-0000-FFFF-FFFF00000000}">
      <tableStyleElement type="wholeTable" dxfId="140"/>
      <tableStyleElement type="headerRow" dxfId="139"/>
      <tableStyleElement type="totalRow" dxfId="138"/>
      <tableStyleElement type="firstColumn" dxfId="137"/>
      <tableStyleElement type="lastColumn" dxfId="136"/>
      <tableStyleElement type="firstRowStripe" dxfId="135"/>
      <tableStyleElement type="secondRowStripe" dxfId="134"/>
      <tableStyleElement type="firstColumnStripe" dxfId="133"/>
      <tableStyleElement type="secondColumnStripe" dxfId="13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DB239"/>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25400</xdr:colOff>
          <xdr:row>5</xdr:row>
          <xdr:rowOff>63500</xdr:rowOff>
        </xdr:from>
        <xdr:to>
          <xdr:col>63</xdr:col>
          <xdr:colOff>228600</xdr:colOff>
          <xdr:row>5</xdr:row>
          <xdr:rowOff>241300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G58" totalsRowShown="0">
  <autoFilter ref="B7:G58"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Milestone Description" dataDxfId="131"/>
    <tableColumn id="2" xr3:uid="{B8ACC97F-C189-49BA-91CF-CB5671185BCF}" name="Category" dataDxfId="130"/>
    <tableColumn id="3" xr3:uid="{5419FA1B-A035-4F0A-9257-1AA4BCB5E6CF}" name="Assigned To" dataDxfId="129"/>
    <tableColumn id="4" xr3:uid="{A60A6524-18F0-48B7-BB3C-2F4A35799FF7}" name="Progress"/>
    <tableColumn id="5" xr3:uid="{59612C1F-9AAB-483B-A6A5-3563E9D77941}" name="Start"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62"/>
  <sheetViews>
    <sheetView showGridLines="0" tabSelected="1" showRuler="0" topLeftCell="A24" zoomScaleNormal="100" zoomScalePageLayoutView="70" workbookViewId="0">
      <selection activeCell="A42" sqref="A42"/>
    </sheetView>
  </sheetViews>
  <sheetFormatPr baseColWidth="10" defaultColWidth="8.83203125" defaultRowHeight="30" customHeight="1" x14ac:dyDescent="0.2"/>
  <cols>
    <col min="1" max="1" width="2.6640625" style="14" customWidth="1"/>
    <col min="2" max="2" width="31" style="53" customWidth="1"/>
    <col min="3" max="3" width="10.5" style="20" customWidth="1"/>
    <col min="4" max="4" width="20.5" customWidth="1"/>
    <col min="5" max="5" width="10.6640625" customWidth="1"/>
    <col min="6" max="6" width="10.5" style="3" customWidth="1"/>
    <col min="7" max="7" width="10.5" customWidth="1"/>
    <col min="8" max="8" width="2.6640625" customWidth="1"/>
    <col min="9" max="64" width="3.5" customWidth="1"/>
    <col min="69" max="70" width="10.33203125"/>
  </cols>
  <sheetData>
    <row r="1" spans="1:64" ht="30" customHeight="1" x14ac:dyDescent="0.35">
      <c r="A1" s="15" t="s">
        <v>27</v>
      </c>
      <c r="B1" s="50" t="s">
        <v>32</v>
      </c>
      <c r="C1" s="17"/>
      <c r="D1" s="1"/>
      <c r="F1"/>
      <c r="G1" s="7"/>
      <c r="I1" s="39" t="s">
        <v>15</v>
      </c>
      <c r="J1" s="8"/>
      <c r="K1" s="20"/>
      <c r="L1" s="20"/>
      <c r="M1" s="20"/>
      <c r="N1" s="20"/>
      <c r="O1" s="20"/>
      <c r="P1" s="20"/>
      <c r="Q1" s="20"/>
      <c r="R1" s="20"/>
      <c r="S1" s="20"/>
      <c r="T1" s="20"/>
      <c r="U1" s="20"/>
      <c r="V1" s="20"/>
      <c r="W1" s="20"/>
      <c r="X1" s="20"/>
      <c r="Y1" s="20"/>
      <c r="Z1" s="20"/>
      <c r="AA1" s="20"/>
      <c r="AB1" s="20"/>
      <c r="AC1" s="20"/>
      <c r="AD1" s="20"/>
      <c r="AE1" s="20"/>
      <c r="AF1" s="20"/>
      <c r="AG1" s="20"/>
    </row>
    <row r="2" spans="1:64" ht="30" customHeight="1" x14ac:dyDescent="0.25">
      <c r="A2" s="15" t="s">
        <v>19</v>
      </c>
      <c r="B2" s="51" t="s">
        <v>34</v>
      </c>
      <c r="C2" s="18"/>
      <c r="F2" s="23"/>
      <c r="G2" s="21"/>
      <c r="I2" s="67" t="s">
        <v>13</v>
      </c>
      <c r="J2" s="67"/>
      <c r="K2" s="67"/>
      <c r="L2" s="67"/>
      <c r="N2" s="68" t="s">
        <v>11</v>
      </c>
      <c r="O2" s="68"/>
      <c r="P2" s="68"/>
      <c r="Q2" s="68"/>
      <c r="R2" s="20"/>
      <c r="S2" s="69" t="s">
        <v>10</v>
      </c>
      <c r="T2" s="69"/>
      <c r="U2" s="69"/>
      <c r="V2" s="69"/>
      <c r="W2" s="20"/>
      <c r="X2" s="60" t="s">
        <v>12</v>
      </c>
      <c r="Y2" s="60"/>
      <c r="Z2" s="60"/>
      <c r="AA2" s="60"/>
      <c r="AB2" s="20"/>
      <c r="AC2" s="61" t="s">
        <v>16</v>
      </c>
      <c r="AD2" s="61"/>
      <c r="AE2" s="61"/>
      <c r="AF2" s="61"/>
    </row>
    <row r="3" spans="1:64" ht="30" customHeight="1" x14ac:dyDescent="0.2">
      <c r="A3" s="15" t="s">
        <v>28</v>
      </c>
      <c r="B3" s="52" t="s">
        <v>33</v>
      </c>
      <c r="C3" s="19"/>
      <c r="D3" s="62" t="s">
        <v>14</v>
      </c>
      <c r="E3" s="63"/>
      <c r="F3" s="65">
        <v>43983</v>
      </c>
      <c r="G3" s="66"/>
      <c r="H3" s="22"/>
    </row>
    <row r="4" spans="1:64" ht="30" customHeight="1" x14ac:dyDescent="0.25">
      <c r="A4" s="15" t="s">
        <v>20</v>
      </c>
      <c r="D4" s="62" t="s">
        <v>9</v>
      </c>
      <c r="E4" s="63"/>
      <c r="F4" s="42">
        <v>0</v>
      </c>
      <c r="I4" s="41" t="str">
        <f ca="1">TEXT(I5,"mmmm")</f>
        <v>June</v>
      </c>
      <c r="J4" s="41"/>
      <c r="K4" s="41"/>
      <c r="L4" s="41"/>
      <c r="M4" s="41"/>
      <c r="N4" s="41"/>
      <c r="O4" s="41"/>
      <c r="P4" s="41" t="str">
        <f ca="1">IF(TEXT(P5,"mmmm")=I4,"",TEXT(P5,"mmmm"))</f>
        <v/>
      </c>
      <c r="Q4" s="41"/>
      <c r="R4" s="41"/>
      <c r="S4" s="41"/>
      <c r="T4" s="41"/>
      <c r="U4" s="41"/>
      <c r="V4" s="41"/>
      <c r="W4" s="41" t="str">
        <f ca="1">IF(OR(TEXT(W5,"mmmm")=P4,TEXT(W5,"mmmm")=I4),"",TEXT(W5,"mmmm"))</f>
        <v/>
      </c>
      <c r="X4" s="41"/>
      <c r="Y4" s="41"/>
      <c r="Z4" s="41"/>
      <c r="AA4" s="41"/>
      <c r="AB4" s="41"/>
      <c r="AC4" s="41"/>
      <c r="AD4" s="41" t="str">
        <f ca="1">IF(OR(TEXT(AD5,"mmmm")=W4,TEXT(AD5,"mmmm")=P4,TEXT(AD5,"mmmm")=I4),"",TEXT(AD5,"mmmm"))</f>
        <v/>
      </c>
      <c r="AE4" s="41"/>
      <c r="AF4" s="41"/>
      <c r="AG4" s="41"/>
      <c r="AH4" s="41"/>
      <c r="AI4" s="41"/>
      <c r="AJ4" s="41"/>
      <c r="AK4" s="41" t="str">
        <f ca="1">IF(OR(TEXT(AK5,"mmmm")=AD4,TEXT(AK5,"mmmm")=W4,TEXT(AK5,"mmmm")=P4,TEXT(AK5,"mmmm")=I4),"",TEXT(AK5,"mmmm"))</f>
        <v/>
      </c>
      <c r="AL4" s="41"/>
      <c r="AM4" s="41"/>
      <c r="AN4" s="41"/>
      <c r="AO4" s="41"/>
      <c r="AP4" s="41"/>
      <c r="AQ4" s="41"/>
      <c r="AR4" s="41" t="str">
        <f ca="1">IF(OR(TEXT(AR5,"mmmm")=AK4,TEXT(AR5,"mmmm")=AD4,TEXT(AR5,"mmmm")=W4,TEXT(AR5,"mmmm")=P4),"",TEXT(AR5,"mmmm"))</f>
        <v>July</v>
      </c>
      <c r="AS4" s="41"/>
      <c r="AT4" s="41"/>
      <c r="AU4" s="41"/>
      <c r="AV4" s="41"/>
      <c r="AW4" s="41"/>
      <c r="AX4" s="41"/>
      <c r="AY4" s="41" t="str">
        <f ca="1">IF(OR(TEXT(AY5,"mmmm")=AR4,TEXT(AY5,"mmmm")=AK4,TEXT(AY5,"mmmm")=AD4,TEXT(AY5,"mmmm")=W4),"",TEXT(AY5,"mmmm"))</f>
        <v/>
      </c>
      <c r="AZ4" s="41"/>
      <c r="BA4" s="41"/>
      <c r="BB4" s="41"/>
      <c r="BC4" s="41"/>
      <c r="BD4" s="41"/>
      <c r="BE4" s="41"/>
      <c r="BF4" s="41" t="str">
        <f ca="1">IF(OR(TEXT(BF5,"mmmm")=AY4,TEXT(BF5,"mmmm")=AR4,TEXT(BF5,"mmmm")=AK4,TEXT(BF5,"mmmm")=AD4),"",TEXT(BF5,"mmmm"))</f>
        <v/>
      </c>
      <c r="BG4" s="41"/>
      <c r="BH4" s="41"/>
      <c r="BI4" s="41"/>
      <c r="BJ4" s="41"/>
      <c r="BK4" s="41"/>
      <c r="BL4" s="41"/>
    </row>
    <row r="5" spans="1:64" ht="15" customHeight="1" x14ac:dyDescent="0.2">
      <c r="A5" s="15" t="s">
        <v>21</v>
      </c>
      <c r="B5" s="64"/>
      <c r="C5" s="64"/>
      <c r="D5" s="64"/>
      <c r="E5" s="64"/>
      <c r="F5" s="64"/>
      <c r="G5" s="64"/>
      <c r="H5" s="64"/>
      <c r="I5" s="46">
        <f ca="1">IFERROR(Project_Start+Scrolling_Increment,TODAY())</f>
        <v>43983</v>
      </c>
      <c r="J5" s="47">
        <f ca="1">I5+1</f>
        <v>43984</v>
      </c>
      <c r="K5" s="47">
        <f t="shared" ref="K5:AX5" ca="1" si="0">J5+1</f>
        <v>43985</v>
      </c>
      <c r="L5" s="47">
        <f t="shared" ca="1" si="0"/>
        <v>43986</v>
      </c>
      <c r="M5" s="47">
        <f t="shared" ca="1" si="0"/>
        <v>43987</v>
      </c>
      <c r="N5" s="47">
        <f t="shared" ca="1" si="0"/>
        <v>43988</v>
      </c>
      <c r="O5" s="48">
        <f t="shared" ca="1" si="0"/>
        <v>43989</v>
      </c>
      <c r="P5" s="46">
        <f ca="1">O5+1</f>
        <v>43990</v>
      </c>
      <c r="Q5" s="47">
        <f ca="1">P5+1</f>
        <v>43991</v>
      </c>
      <c r="R5" s="47">
        <f t="shared" ca="1" si="0"/>
        <v>43992</v>
      </c>
      <c r="S5" s="47">
        <f t="shared" ca="1" si="0"/>
        <v>43993</v>
      </c>
      <c r="T5" s="47">
        <f t="shared" ca="1" si="0"/>
        <v>43994</v>
      </c>
      <c r="U5" s="47">
        <f t="shared" ca="1" si="0"/>
        <v>43995</v>
      </c>
      <c r="V5" s="48">
        <f t="shared" ca="1" si="0"/>
        <v>43996</v>
      </c>
      <c r="W5" s="46">
        <f ca="1">V5+1</f>
        <v>43997</v>
      </c>
      <c r="X5" s="47">
        <f ca="1">W5+1</f>
        <v>43998</v>
      </c>
      <c r="Y5" s="47">
        <f t="shared" ca="1" si="0"/>
        <v>43999</v>
      </c>
      <c r="Z5" s="47">
        <f t="shared" ca="1" si="0"/>
        <v>44000</v>
      </c>
      <c r="AA5" s="47">
        <f t="shared" ca="1" si="0"/>
        <v>44001</v>
      </c>
      <c r="AB5" s="47">
        <f t="shared" ca="1" si="0"/>
        <v>44002</v>
      </c>
      <c r="AC5" s="48">
        <f t="shared" ca="1" si="0"/>
        <v>44003</v>
      </c>
      <c r="AD5" s="46">
        <f ca="1">AC5+1</f>
        <v>44004</v>
      </c>
      <c r="AE5" s="47">
        <f ca="1">AD5+1</f>
        <v>44005</v>
      </c>
      <c r="AF5" s="47">
        <f ca="1">AE5+1</f>
        <v>44006</v>
      </c>
      <c r="AG5" s="47">
        <f t="shared" ca="1" si="0"/>
        <v>44007</v>
      </c>
      <c r="AH5" s="47">
        <f t="shared" ca="1" si="0"/>
        <v>44008</v>
      </c>
      <c r="AI5" s="47">
        <f t="shared" ca="1" si="0"/>
        <v>44009</v>
      </c>
      <c r="AJ5" s="48">
        <f t="shared" ca="1" si="0"/>
        <v>44010</v>
      </c>
      <c r="AK5" s="46">
        <f ca="1">AJ5+1</f>
        <v>44011</v>
      </c>
      <c r="AL5" s="47">
        <f ca="1">AK5+1</f>
        <v>44012</v>
      </c>
      <c r="AM5" s="47">
        <f t="shared" ca="1" si="0"/>
        <v>44013</v>
      </c>
      <c r="AN5" s="47">
        <f t="shared" ca="1" si="0"/>
        <v>44014</v>
      </c>
      <c r="AO5" s="47">
        <f t="shared" ca="1" si="0"/>
        <v>44015</v>
      </c>
      <c r="AP5" s="47">
        <f t="shared" ca="1" si="0"/>
        <v>44016</v>
      </c>
      <c r="AQ5" s="48">
        <f t="shared" ca="1" si="0"/>
        <v>44017</v>
      </c>
      <c r="AR5" s="46">
        <f ca="1">AQ5+1</f>
        <v>44018</v>
      </c>
      <c r="AS5" s="47">
        <f ca="1">AR5+1</f>
        <v>44019</v>
      </c>
      <c r="AT5" s="47">
        <f t="shared" ca="1" si="0"/>
        <v>44020</v>
      </c>
      <c r="AU5" s="47">
        <f t="shared" ca="1" si="0"/>
        <v>44021</v>
      </c>
      <c r="AV5" s="47">
        <f t="shared" ca="1" si="0"/>
        <v>44022</v>
      </c>
      <c r="AW5" s="47">
        <f t="shared" ca="1" si="0"/>
        <v>44023</v>
      </c>
      <c r="AX5" s="48">
        <f t="shared" ca="1" si="0"/>
        <v>44024</v>
      </c>
      <c r="AY5" s="46">
        <f ca="1">AX5+1</f>
        <v>44025</v>
      </c>
      <c r="AZ5" s="47">
        <f ca="1">AY5+1</f>
        <v>44026</v>
      </c>
      <c r="BA5" s="47">
        <f t="shared" ref="BA5:BE5" ca="1" si="1">AZ5+1</f>
        <v>44027</v>
      </c>
      <c r="BB5" s="47">
        <f t="shared" ca="1" si="1"/>
        <v>44028</v>
      </c>
      <c r="BC5" s="47">
        <f t="shared" ca="1" si="1"/>
        <v>44029</v>
      </c>
      <c r="BD5" s="47">
        <f t="shared" ca="1" si="1"/>
        <v>44030</v>
      </c>
      <c r="BE5" s="48">
        <f t="shared" ca="1" si="1"/>
        <v>44031</v>
      </c>
      <c r="BF5" s="46">
        <f ca="1">BE5+1</f>
        <v>44032</v>
      </c>
      <c r="BG5" s="47">
        <f ca="1">BF5+1</f>
        <v>44033</v>
      </c>
      <c r="BH5" s="47">
        <f t="shared" ref="BH5:BL5" ca="1" si="2">BG5+1</f>
        <v>44034</v>
      </c>
      <c r="BI5" s="47">
        <f t="shared" ca="1" si="2"/>
        <v>44035</v>
      </c>
      <c r="BJ5" s="47">
        <f t="shared" ca="1" si="2"/>
        <v>44036</v>
      </c>
      <c r="BK5" s="47">
        <f t="shared" ca="1" si="2"/>
        <v>44037</v>
      </c>
      <c r="BL5" s="48">
        <f t="shared" ca="1" si="2"/>
        <v>44038</v>
      </c>
    </row>
    <row r="6" spans="1:64" s="20" customFormat="1" ht="25.25" customHeight="1" x14ac:dyDescent="0.2">
      <c r="A6" s="15" t="s">
        <v>22</v>
      </c>
      <c r="B6" s="54"/>
      <c r="C6" s="34"/>
      <c r="D6" s="34"/>
      <c r="E6" s="34"/>
      <c r="F6" s="34"/>
      <c r="G6" s="34"/>
      <c r="H6" s="34"/>
      <c r="I6" s="43"/>
      <c r="J6" s="44"/>
      <c r="K6" s="44"/>
      <c r="L6" s="44"/>
      <c r="M6" s="44"/>
      <c r="N6" s="44"/>
      <c r="O6" s="45"/>
      <c r="P6" s="43"/>
      <c r="Q6" s="44"/>
      <c r="R6" s="44"/>
      <c r="S6" s="44"/>
      <c r="T6" s="44"/>
      <c r="U6" s="44"/>
      <c r="V6" s="45"/>
      <c r="W6" s="43"/>
      <c r="X6" s="44"/>
      <c r="Y6" s="44"/>
      <c r="Z6" s="44"/>
      <c r="AA6" s="44"/>
      <c r="AB6" s="44"/>
      <c r="AC6" s="45"/>
      <c r="AD6" s="43"/>
      <c r="AE6" s="44"/>
      <c r="AF6" s="44"/>
      <c r="AG6" s="44"/>
      <c r="AH6" s="44"/>
      <c r="AI6" s="44"/>
      <c r="AJ6" s="45"/>
      <c r="AK6" s="43"/>
      <c r="AL6" s="44"/>
      <c r="AM6" s="44"/>
      <c r="AN6" s="44"/>
      <c r="AO6" s="44"/>
      <c r="AP6" s="44"/>
      <c r="AQ6" s="45"/>
      <c r="AR6" s="43"/>
      <c r="AS6" s="44"/>
      <c r="AT6" s="44"/>
      <c r="AU6" s="44"/>
      <c r="AV6" s="44"/>
      <c r="AW6" s="44"/>
      <c r="AX6" s="45"/>
      <c r="AY6" s="43"/>
      <c r="AZ6" s="44"/>
      <c r="BA6" s="44"/>
      <c r="BB6" s="44"/>
      <c r="BC6" s="44"/>
      <c r="BD6" s="44"/>
      <c r="BE6" s="45"/>
      <c r="BF6" s="43"/>
      <c r="BG6" s="44"/>
      <c r="BH6" s="44"/>
      <c r="BI6" s="44"/>
      <c r="BJ6" s="44"/>
      <c r="BK6" s="44"/>
      <c r="BL6" s="45"/>
    </row>
    <row r="7" spans="1:64" ht="31" customHeight="1" thickBot="1" x14ac:dyDescent="0.25">
      <c r="A7" s="15" t="s">
        <v>23</v>
      </c>
      <c r="B7" s="33" t="s">
        <v>17</v>
      </c>
      <c r="C7" s="28" t="s">
        <v>4</v>
      </c>
      <c r="D7" s="28" t="s">
        <v>6</v>
      </c>
      <c r="E7" s="28" t="s">
        <v>7</v>
      </c>
      <c r="F7" s="28" t="s">
        <v>8</v>
      </c>
      <c r="G7" s="28" t="s">
        <v>3</v>
      </c>
      <c r="H7" s="27"/>
      <c r="I7" s="25" t="str">
        <f t="shared" ref="I7:AN7" ca="1" si="3">LEFT(TEXT(I5,"ddd"),1)</f>
        <v>M</v>
      </c>
      <c r="J7" s="25" t="str">
        <f t="shared" ca="1" si="3"/>
        <v>T</v>
      </c>
      <c r="K7" s="25" t="str">
        <f t="shared" ca="1" si="3"/>
        <v>W</v>
      </c>
      <c r="L7" s="25" t="str">
        <f t="shared" ca="1" si="3"/>
        <v>T</v>
      </c>
      <c r="M7" s="25" t="str">
        <f t="shared" ca="1" si="3"/>
        <v>F</v>
      </c>
      <c r="N7" s="25" t="str">
        <f t="shared" ca="1" si="3"/>
        <v>S</v>
      </c>
      <c r="O7" s="25" t="str">
        <f t="shared" ca="1" si="3"/>
        <v>S</v>
      </c>
      <c r="P7" s="25" t="str">
        <f t="shared" ca="1" si="3"/>
        <v>M</v>
      </c>
      <c r="Q7" s="25" t="str">
        <f t="shared" ca="1" si="3"/>
        <v>T</v>
      </c>
      <c r="R7" s="25" t="str">
        <f t="shared" ca="1" si="3"/>
        <v>W</v>
      </c>
      <c r="S7" s="25" t="str">
        <f t="shared" ca="1" si="3"/>
        <v>T</v>
      </c>
      <c r="T7" s="25" t="str">
        <f t="shared" ca="1" si="3"/>
        <v>F</v>
      </c>
      <c r="U7" s="25" t="str">
        <f t="shared" ca="1" si="3"/>
        <v>S</v>
      </c>
      <c r="V7" s="25" t="str">
        <f t="shared" ca="1" si="3"/>
        <v>S</v>
      </c>
      <c r="W7" s="25" t="str">
        <f t="shared" ca="1" si="3"/>
        <v>M</v>
      </c>
      <c r="X7" s="25" t="str">
        <f t="shared" ca="1" si="3"/>
        <v>T</v>
      </c>
      <c r="Y7" s="25" t="str">
        <f t="shared" ca="1" si="3"/>
        <v>W</v>
      </c>
      <c r="Z7" s="25" t="str">
        <f t="shared" ca="1" si="3"/>
        <v>T</v>
      </c>
      <c r="AA7" s="25" t="str">
        <f t="shared" ca="1" si="3"/>
        <v>F</v>
      </c>
      <c r="AB7" s="25" t="str">
        <f t="shared" ca="1" si="3"/>
        <v>S</v>
      </c>
      <c r="AC7" s="25" t="str">
        <f t="shared" ca="1" si="3"/>
        <v>S</v>
      </c>
      <c r="AD7" s="25" t="str">
        <f t="shared" ca="1" si="3"/>
        <v>M</v>
      </c>
      <c r="AE7" s="25" t="str">
        <f t="shared" ca="1" si="3"/>
        <v>T</v>
      </c>
      <c r="AF7" s="25" t="str">
        <f t="shared" ca="1" si="3"/>
        <v>W</v>
      </c>
      <c r="AG7" s="25" t="str">
        <f t="shared" ca="1" si="3"/>
        <v>T</v>
      </c>
      <c r="AH7" s="25" t="str">
        <f t="shared" ca="1" si="3"/>
        <v>F</v>
      </c>
      <c r="AI7" s="25" t="str">
        <f t="shared" ca="1" si="3"/>
        <v>S</v>
      </c>
      <c r="AJ7" s="25" t="str">
        <f t="shared" ca="1" si="3"/>
        <v>S</v>
      </c>
      <c r="AK7" s="25" t="str">
        <f t="shared" ca="1" si="3"/>
        <v>M</v>
      </c>
      <c r="AL7" s="25" t="str">
        <f t="shared" ca="1" si="3"/>
        <v>T</v>
      </c>
      <c r="AM7" s="25" t="str">
        <f t="shared" ca="1" si="3"/>
        <v>W</v>
      </c>
      <c r="AN7" s="25" t="str">
        <f t="shared" ca="1" si="3"/>
        <v>T</v>
      </c>
      <c r="AO7" s="25" t="str">
        <f t="shared" ref="AO7:BL7" ca="1" si="4">LEFT(TEXT(AO5,"ddd"),1)</f>
        <v>F</v>
      </c>
      <c r="AP7" s="25" t="str">
        <f t="shared" ca="1" si="4"/>
        <v>S</v>
      </c>
      <c r="AQ7" s="25" t="str">
        <f t="shared" ca="1" si="4"/>
        <v>S</v>
      </c>
      <c r="AR7" s="25" t="str">
        <f t="shared" ca="1" si="4"/>
        <v>M</v>
      </c>
      <c r="AS7" s="25" t="str">
        <f t="shared" ca="1" si="4"/>
        <v>T</v>
      </c>
      <c r="AT7" s="25" t="str">
        <f t="shared" ca="1" si="4"/>
        <v>W</v>
      </c>
      <c r="AU7" s="25" t="str">
        <f t="shared" ca="1" si="4"/>
        <v>T</v>
      </c>
      <c r="AV7" s="25" t="str">
        <f t="shared" ca="1" si="4"/>
        <v>F</v>
      </c>
      <c r="AW7" s="25" t="str">
        <f t="shared" ca="1" si="4"/>
        <v>S</v>
      </c>
      <c r="AX7" s="25" t="str">
        <f t="shared" ca="1" si="4"/>
        <v>S</v>
      </c>
      <c r="AY7" s="25" t="str">
        <f t="shared" ca="1" si="4"/>
        <v>M</v>
      </c>
      <c r="AZ7" s="25" t="str">
        <f t="shared" ca="1" si="4"/>
        <v>T</v>
      </c>
      <c r="BA7" s="25" t="str">
        <f t="shared" ca="1" si="4"/>
        <v>W</v>
      </c>
      <c r="BB7" s="25" t="str">
        <f t="shared" ca="1" si="4"/>
        <v>T</v>
      </c>
      <c r="BC7" s="25" t="str">
        <f t="shared" ca="1" si="4"/>
        <v>F</v>
      </c>
      <c r="BD7" s="25" t="str">
        <f t="shared" ca="1" si="4"/>
        <v>S</v>
      </c>
      <c r="BE7" s="25" t="str">
        <f t="shared" ca="1" si="4"/>
        <v>S</v>
      </c>
      <c r="BF7" s="25" t="str">
        <f t="shared" ca="1" si="4"/>
        <v>M</v>
      </c>
      <c r="BG7" s="25" t="str">
        <f t="shared" ca="1" si="4"/>
        <v>T</v>
      </c>
      <c r="BH7" s="25" t="str">
        <f t="shared" ca="1" si="4"/>
        <v>W</v>
      </c>
      <c r="BI7" s="25" t="str">
        <f t="shared" ca="1" si="4"/>
        <v>T</v>
      </c>
      <c r="BJ7" s="25" t="str">
        <f t="shared" ca="1" si="4"/>
        <v>F</v>
      </c>
      <c r="BK7" s="25" t="str">
        <f t="shared" ca="1" si="4"/>
        <v>S</v>
      </c>
      <c r="BL7" s="25" t="str">
        <f t="shared" ca="1" si="4"/>
        <v>S</v>
      </c>
    </row>
    <row r="8" spans="1:64" ht="30" hidden="1" customHeight="1" thickBot="1" x14ac:dyDescent="0.25">
      <c r="A8" s="14" t="s">
        <v>29</v>
      </c>
      <c r="B8" s="49"/>
      <c r="C8" s="29"/>
      <c r="D8" s="28"/>
      <c r="E8" s="30"/>
      <c r="F8" s="31"/>
      <c r="G8" s="32"/>
      <c r="I8" s="35"/>
      <c r="J8" s="35"/>
      <c r="K8" s="35"/>
      <c r="L8" s="35"/>
      <c r="M8" s="35"/>
      <c r="N8" s="35"/>
      <c r="O8" s="35"/>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5"/>
      <c r="BE8" s="35"/>
      <c r="BF8" s="35"/>
      <c r="BG8" s="35"/>
      <c r="BH8" s="35"/>
      <c r="BI8" s="35"/>
      <c r="BJ8" s="35"/>
      <c r="BK8" s="35"/>
      <c r="BL8" s="35"/>
    </row>
    <row r="9" spans="1:64" s="2" customFormat="1" ht="30" customHeight="1" x14ac:dyDescent="0.2">
      <c r="A9" s="15" t="s">
        <v>24</v>
      </c>
      <c r="B9" s="55" t="s">
        <v>37</v>
      </c>
      <c r="C9" s="33"/>
      <c r="D9" s="33"/>
      <c r="E9" s="30"/>
      <c r="F9" s="31"/>
      <c r="G9" s="32"/>
      <c r="H9" s="26"/>
      <c r="I9" s="37" t="str">
        <f t="shared" ref="I9:R11" ca="1" si="5">IF(AND($C9="Goal",I$5&gt;=$F9,I$5&lt;=$F9+$G9-1),2,IF(AND($C9="Milestone",I$5&gt;=$F9,I$5&lt;=$F9+$G9-1),1,""))</f>
        <v/>
      </c>
      <c r="J9" s="37" t="str">
        <f t="shared" ca="1" si="5"/>
        <v/>
      </c>
      <c r="K9" s="37" t="str">
        <f t="shared" ca="1" si="5"/>
        <v/>
      </c>
      <c r="L9" s="37" t="str">
        <f t="shared" ca="1" si="5"/>
        <v/>
      </c>
      <c r="M9" s="37" t="str">
        <f t="shared" ca="1" si="5"/>
        <v/>
      </c>
      <c r="N9" s="37" t="str">
        <f t="shared" ca="1" si="5"/>
        <v/>
      </c>
      <c r="O9" s="37" t="str">
        <f t="shared" ca="1" si="5"/>
        <v/>
      </c>
      <c r="P9" s="37" t="str">
        <f t="shared" ca="1" si="5"/>
        <v/>
      </c>
      <c r="Q9" s="37" t="str">
        <f t="shared" ca="1" si="5"/>
        <v/>
      </c>
      <c r="R9" s="37" t="str">
        <f t="shared" ca="1" si="5"/>
        <v/>
      </c>
      <c r="S9" s="37" t="str">
        <f t="shared" ref="S9:AB11" ca="1" si="6">IF(AND($C9="Goal",S$5&gt;=$F9,S$5&lt;=$F9+$G9-1),2,IF(AND($C9="Milestone",S$5&gt;=$F9,S$5&lt;=$F9+$G9-1),1,""))</f>
        <v/>
      </c>
      <c r="T9" s="37" t="str">
        <f t="shared" ca="1" si="6"/>
        <v/>
      </c>
      <c r="U9" s="37" t="str">
        <f t="shared" ca="1" si="6"/>
        <v/>
      </c>
      <c r="V9" s="37" t="str">
        <f t="shared" ca="1" si="6"/>
        <v/>
      </c>
      <c r="W9" s="37" t="str">
        <f t="shared" ca="1" si="6"/>
        <v/>
      </c>
      <c r="X9" s="37" t="str">
        <f t="shared" ca="1" si="6"/>
        <v/>
      </c>
      <c r="Y9" s="37" t="str">
        <f t="shared" ca="1" si="6"/>
        <v/>
      </c>
      <c r="Z9" s="37" t="str">
        <f t="shared" ca="1" si="6"/>
        <v/>
      </c>
      <c r="AA9" s="37" t="str">
        <f t="shared" ca="1" si="6"/>
        <v/>
      </c>
      <c r="AB9" s="37" t="str">
        <f t="shared" ca="1" si="6"/>
        <v/>
      </c>
      <c r="AC9" s="37" t="str">
        <f t="shared" ref="AC9:AL11" ca="1" si="7">IF(AND($C9="Goal",AC$5&gt;=$F9,AC$5&lt;=$F9+$G9-1),2,IF(AND($C9="Milestone",AC$5&gt;=$F9,AC$5&lt;=$F9+$G9-1),1,""))</f>
        <v/>
      </c>
      <c r="AD9" s="37" t="str">
        <f t="shared" ca="1" si="7"/>
        <v/>
      </c>
      <c r="AE9" s="37" t="str">
        <f t="shared" ca="1" si="7"/>
        <v/>
      </c>
      <c r="AF9" s="37" t="str">
        <f t="shared" ca="1" si="7"/>
        <v/>
      </c>
      <c r="AG9" s="37" t="str">
        <f t="shared" ca="1" si="7"/>
        <v/>
      </c>
      <c r="AH9" s="37" t="str">
        <f t="shared" ca="1" si="7"/>
        <v/>
      </c>
      <c r="AI9" s="37" t="str">
        <f t="shared" ca="1" si="7"/>
        <v/>
      </c>
      <c r="AJ9" s="37" t="str">
        <f t="shared" ca="1" si="7"/>
        <v/>
      </c>
      <c r="AK9" s="37" t="str">
        <f t="shared" ca="1" si="7"/>
        <v/>
      </c>
      <c r="AL9" s="37" t="str">
        <f t="shared" ca="1" si="7"/>
        <v/>
      </c>
      <c r="AM9" s="37" t="str">
        <f t="shared" ref="AM9:AV11" ca="1" si="8">IF(AND($C9="Goal",AM$5&gt;=$F9,AM$5&lt;=$F9+$G9-1),2,IF(AND($C9="Milestone",AM$5&gt;=$F9,AM$5&lt;=$F9+$G9-1),1,""))</f>
        <v/>
      </c>
      <c r="AN9" s="37" t="str">
        <f t="shared" ca="1" si="8"/>
        <v/>
      </c>
      <c r="AO9" s="37" t="str">
        <f t="shared" ca="1" si="8"/>
        <v/>
      </c>
      <c r="AP9" s="37" t="str">
        <f t="shared" ca="1" si="8"/>
        <v/>
      </c>
      <c r="AQ9" s="37" t="str">
        <f t="shared" ca="1" si="8"/>
        <v/>
      </c>
      <c r="AR9" s="37" t="str">
        <f t="shared" ca="1" si="8"/>
        <v/>
      </c>
      <c r="AS9" s="37" t="str">
        <f t="shared" ca="1" si="8"/>
        <v/>
      </c>
      <c r="AT9" s="37" t="str">
        <f t="shared" ca="1" si="8"/>
        <v/>
      </c>
      <c r="AU9" s="37" t="str">
        <f t="shared" ca="1" si="8"/>
        <v/>
      </c>
      <c r="AV9" s="37" t="str">
        <f t="shared" ca="1" si="8"/>
        <v/>
      </c>
      <c r="AW9" s="37" t="str">
        <f t="shared" ref="AW9:BF11" ca="1" si="9">IF(AND($C9="Goal",AW$5&gt;=$F9,AW$5&lt;=$F9+$G9-1),2,IF(AND($C9="Milestone",AW$5&gt;=$F9,AW$5&lt;=$F9+$G9-1),1,""))</f>
        <v/>
      </c>
      <c r="AX9" s="37" t="str">
        <f t="shared" ca="1" si="9"/>
        <v/>
      </c>
      <c r="AY9" s="37" t="str">
        <f t="shared" ca="1" si="9"/>
        <v/>
      </c>
      <c r="AZ9" s="37" t="str">
        <f t="shared" ca="1" si="9"/>
        <v/>
      </c>
      <c r="BA9" s="37" t="str">
        <f t="shared" ca="1" si="9"/>
        <v/>
      </c>
      <c r="BB9" s="37" t="str">
        <f t="shared" ca="1" si="9"/>
        <v/>
      </c>
      <c r="BC9" s="37" t="str">
        <f t="shared" ca="1" si="9"/>
        <v/>
      </c>
      <c r="BD9" s="37" t="str">
        <f t="shared" ca="1" si="9"/>
        <v/>
      </c>
      <c r="BE9" s="37" t="str">
        <f t="shared" ca="1" si="9"/>
        <v/>
      </c>
      <c r="BF9" s="37" t="str">
        <f t="shared" ca="1" si="9"/>
        <v/>
      </c>
      <c r="BG9" s="37" t="str">
        <f t="shared" ref="BG9:BL11" ca="1" si="10">IF(AND($C9="Goal",BG$5&gt;=$F9,BG$5&lt;=$F9+$G9-1),2,IF(AND($C9="Milestone",BG$5&gt;=$F9,BG$5&lt;=$F9+$G9-1),1,""))</f>
        <v/>
      </c>
      <c r="BH9" s="37" t="str">
        <f t="shared" ca="1" si="10"/>
        <v/>
      </c>
      <c r="BI9" s="37" t="str">
        <f t="shared" ca="1" si="10"/>
        <v/>
      </c>
      <c r="BJ9" s="37" t="str">
        <f t="shared" ca="1" si="10"/>
        <v/>
      </c>
      <c r="BK9" s="37" t="str">
        <f t="shared" ca="1" si="10"/>
        <v/>
      </c>
      <c r="BL9" s="37" t="str">
        <f t="shared" ca="1" si="10"/>
        <v/>
      </c>
    </row>
    <row r="10" spans="1:64" s="2" customFormat="1" ht="30" customHeight="1" x14ac:dyDescent="0.2">
      <c r="A10" s="15"/>
      <c r="B10" s="49" t="s">
        <v>42</v>
      </c>
      <c r="C10" s="33" t="s">
        <v>11</v>
      </c>
      <c r="D10" s="33" t="s">
        <v>55</v>
      </c>
      <c r="E10" s="30">
        <v>1</v>
      </c>
      <c r="F10" s="31">
        <v>43984</v>
      </c>
      <c r="G10" s="32">
        <v>8</v>
      </c>
      <c r="H10" s="26"/>
      <c r="I10" s="37" t="str">
        <f t="shared" ca="1" si="5"/>
        <v/>
      </c>
      <c r="J10" s="37" t="str">
        <f t="shared" ca="1" si="5"/>
        <v/>
      </c>
      <c r="K10" s="37" t="str">
        <f t="shared" ca="1" si="5"/>
        <v/>
      </c>
      <c r="L10" s="37" t="str">
        <f t="shared" ca="1" si="5"/>
        <v/>
      </c>
      <c r="M10" s="37" t="str">
        <f t="shared" ca="1" si="5"/>
        <v/>
      </c>
      <c r="N10" s="37" t="str">
        <f t="shared" ca="1" si="5"/>
        <v/>
      </c>
      <c r="O10" s="37" t="str">
        <f t="shared" ca="1" si="5"/>
        <v/>
      </c>
      <c r="P10" s="37" t="str">
        <f t="shared" ca="1" si="5"/>
        <v/>
      </c>
      <c r="Q10" s="37" t="str">
        <f t="shared" ca="1" si="5"/>
        <v/>
      </c>
      <c r="R10" s="37" t="str">
        <f t="shared" ca="1" si="5"/>
        <v/>
      </c>
      <c r="S10" s="37" t="str">
        <f t="shared" ca="1" si="6"/>
        <v/>
      </c>
      <c r="T10" s="37" t="str">
        <f t="shared" ca="1" si="6"/>
        <v/>
      </c>
      <c r="U10" s="37" t="str">
        <f t="shared" ca="1" si="6"/>
        <v/>
      </c>
      <c r="V10" s="37" t="str">
        <f t="shared" ca="1" si="6"/>
        <v/>
      </c>
      <c r="W10" s="37" t="str">
        <f t="shared" ca="1" si="6"/>
        <v/>
      </c>
      <c r="X10" s="37" t="str">
        <f t="shared" ca="1" si="6"/>
        <v/>
      </c>
      <c r="Y10" s="37" t="str">
        <f t="shared" ca="1" si="6"/>
        <v/>
      </c>
      <c r="Z10" s="37" t="str">
        <f t="shared" ca="1" si="6"/>
        <v/>
      </c>
      <c r="AA10" s="37" t="str">
        <f t="shared" ca="1" si="6"/>
        <v/>
      </c>
      <c r="AB10" s="37" t="str">
        <f t="shared" ca="1" si="6"/>
        <v/>
      </c>
      <c r="AC10" s="37" t="str">
        <f t="shared" ca="1" si="7"/>
        <v/>
      </c>
      <c r="AD10" s="37" t="str">
        <f t="shared" ca="1" si="7"/>
        <v/>
      </c>
      <c r="AE10" s="37" t="str">
        <f t="shared" ca="1" si="7"/>
        <v/>
      </c>
      <c r="AF10" s="37" t="str">
        <f t="shared" ca="1" si="7"/>
        <v/>
      </c>
      <c r="AG10" s="37" t="str">
        <f t="shared" ca="1" si="7"/>
        <v/>
      </c>
      <c r="AH10" s="37" t="str">
        <f t="shared" ca="1" si="7"/>
        <v/>
      </c>
      <c r="AI10" s="37" t="str">
        <f t="shared" ca="1" si="7"/>
        <v/>
      </c>
      <c r="AJ10" s="37" t="str">
        <f t="shared" ca="1" si="7"/>
        <v/>
      </c>
      <c r="AK10" s="37" t="str">
        <f t="shared" ca="1" si="7"/>
        <v/>
      </c>
      <c r="AL10" s="37" t="str">
        <f t="shared" ca="1" si="7"/>
        <v/>
      </c>
      <c r="AM10" s="37" t="str">
        <f t="shared" ca="1" si="8"/>
        <v/>
      </c>
      <c r="AN10" s="37" t="str">
        <f t="shared" ca="1" si="8"/>
        <v/>
      </c>
      <c r="AO10" s="37" t="str">
        <f t="shared" ca="1" si="8"/>
        <v/>
      </c>
      <c r="AP10" s="37" t="str">
        <f t="shared" ca="1" si="8"/>
        <v/>
      </c>
      <c r="AQ10" s="37" t="str">
        <f t="shared" ca="1" si="8"/>
        <v/>
      </c>
      <c r="AR10" s="37" t="str">
        <f t="shared" ca="1" si="8"/>
        <v/>
      </c>
      <c r="AS10" s="37" t="str">
        <f t="shared" ca="1" si="8"/>
        <v/>
      </c>
      <c r="AT10" s="37" t="str">
        <f t="shared" ca="1" si="8"/>
        <v/>
      </c>
      <c r="AU10" s="37" t="str">
        <f t="shared" ca="1" si="8"/>
        <v/>
      </c>
      <c r="AV10" s="37" t="str">
        <f t="shared" ca="1" si="8"/>
        <v/>
      </c>
      <c r="AW10" s="37" t="str">
        <f t="shared" ca="1" si="9"/>
        <v/>
      </c>
      <c r="AX10" s="37" t="str">
        <f t="shared" ca="1" si="9"/>
        <v/>
      </c>
      <c r="AY10" s="37" t="str">
        <f t="shared" ca="1" si="9"/>
        <v/>
      </c>
      <c r="AZ10" s="37" t="str">
        <f t="shared" ca="1" si="9"/>
        <v/>
      </c>
      <c r="BA10" s="37" t="str">
        <f t="shared" ca="1" si="9"/>
        <v/>
      </c>
      <c r="BB10" s="37" t="str">
        <f t="shared" ca="1" si="9"/>
        <v/>
      </c>
      <c r="BC10" s="37" t="str">
        <f t="shared" ca="1" si="9"/>
        <v/>
      </c>
      <c r="BD10" s="37" t="str">
        <f t="shared" ca="1" si="9"/>
        <v/>
      </c>
      <c r="BE10" s="37" t="str">
        <f t="shared" ca="1" si="9"/>
        <v/>
      </c>
      <c r="BF10" s="37" t="str">
        <f t="shared" ca="1" si="9"/>
        <v/>
      </c>
      <c r="BG10" s="37" t="str">
        <f t="shared" ca="1" si="10"/>
        <v/>
      </c>
      <c r="BH10" s="37" t="str">
        <f t="shared" ca="1" si="10"/>
        <v/>
      </c>
      <c r="BI10" s="37" t="str">
        <f t="shared" ca="1" si="10"/>
        <v/>
      </c>
      <c r="BJ10" s="37" t="str">
        <f t="shared" ca="1" si="10"/>
        <v/>
      </c>
      <c r="BK10" s="37" t="str">
        <f t="shared" ca="1" si="10"/>
        <v/>
      </c>
      <c r="BL10" s="37" t="str">
        <f t="shared" ca="1" si="10"/>
        <v/>
      </c>
    </row>
    <row r="11" spans="1:64" s="2" customFormat="1" ht="30" customHeight="1" x14ac:dyDescent="0.2">
      <c r="A11" s="15"/>
      <c r="B11" s="49" t="s">
        <v>43</v>
      </c>
      <c r="C11" s="33" t="s">
        <v>11</v>
      </c>
      <c r="D11" s="33" t="s">
        <v>55</v>
      </c>
      <c r="E11" s="30">
        <v>1</v>
      </c>
      <c r="F11" s="31">
        <v>43986</v>
      </c>
      <c r="G11" s="32">
        <v>13</v>
      </c>
      <c r="H11" s="26"/>
      <c r="I11" s="37" t="str">
        <f t="shared" ca="1" si="5"/>
        <v/>
      </c>
      <c r="J11" s="37" t="str">
        <f t="shared" ca="1" si="5"/>
        <v/>
      </c>
      <c r="K11" s="37" t="str">
        <f t="shared" ca="1" si="5"/>
        <v/>
      </c>
      <c r="L11" s="37" t="str">
        <f t="shared" ca="1" si="5"/>
        <v/>
      </c>
      <c r="M11" s="37" t="str">
        <f t="shared" ca="1" si="5"/>
        <v/>
      </c>
      <c r="N11" s="37" t="str">
        <f t="shared" ca="1" si="5"/>
        <v/>
      </c>
      <c r="O11" s="37" t="str">
        <f t="shared" ca="1" si="5"/>
        <v/>
      </c>
      <c r="P11" s="37" t="str">
        <f t="shared" ca="1" si="5"/>
        <v/>
      </c>
      <c r="Q11" s="37" t="str">
        <f t="shared" ca="1" si="5"/>
        <v/>
      </c>
      <c r="R11" s="37" t="str">
        <f t="shared" ca="1" si="5"/>
        <v/>
      </c>
      <c r="S11" s="37" t="str">
        <f t="shared" ca="1" si="6"/>
        <v/>
      </c>
      <c r="T11" s="37" t="str">
        <f t="shared" ca="1" si="6"/>
        <v/>
      </c>
      <c r="U11" s="37" t="str">
        <f t="shared" ca="1" si="6"/>
        <v/>
      </c>
      <c r="V11" s="37" t="str">
        <f t="shared" ca="1" si="6"/>
        <v/>
      </c>
      <c r="W11" s="37" t="str">
        <f t="shared" ca="1" si="6"/>
        <v/>
      </c>
      <c r="X11" s="37" t="str">
        <f t="shared" ca="1" si="6"/>
        <v/>
      </c>
      <c r="Y11" s="37" t="str">
        <f t="shared" ca="1" si="6"/>
        <v/>
      </c>
      <c r="Z11" s="37" t="str">
        <f t="shared" ca="1" si="6"/>
        <v/>
      </c>
      <c r="AA11" s="37" t="str">
        <f t="shared" ca="1" si="6"/>
        <v/>
      </c>
      <c r="AB11" s="37" t="str">
        <f t="shared" ca="1" si="6"/>
        <v/>
      </c>
      <c r="AC11" s="37" t="str">
        <f t="shared" ca="1" si="7"/>
        <v/>
      </c>
      <c r="AD11" s="37" t="str">
        <f t="shared" ca="1" si="7"/>
        <v/>
      </c>
      <c r="AE11" s="37" t="str">
        <f t="shared" ca="1" si="7"/>
        <v/>
      </c>
      <c r="AF11" s="37" t="str">
        <f t="shared" ca="1" si="7"/>
        <v/>
      </c>
      <c r="AG11" s="37" t="str">
        <f t="shared" ca="1" si="7"/>
        <v/>
      </c>
      <c r="AH11" s="37" t="str">
        <f t="shared" ca="1" si="7"/>
        <v/>
      </c>
      <c r="AI11" s="37" t="str">
        <f t="shared" ca="1" si="7"/>
        <v/>
      </c>
      <c r="AJ11" s="37" t="str">
        <f t="shared" ca="1" si="7"/>
        <v/>
      </c>
      <c r="AK11" s="37" t="str">
        <f t="shared" ca="1" si="7"/>
        <v/>
      </c>
      <c r="AL11" s="37" t="str">
        <f t="shared" ca="1" si="7"/>
        <v/>
      </c>
      <c r="AM11" s="37" t="str">
        <f t="shared" ca="1" si="8"/>
        <v/>
      </c>
      <c r="AN11" s="37" t="str">
        <f t="shared" ca="1" si="8"/>
        <v/>
      </c>
      <c r="AO11" s="37" t="str">
        <f t="shared" ca="1" si="8"/>
        <v/>
      </c>
      <c r="AP11" s="37" t="str">
        <f t="shared" ca="1" si="8"/>
        <v/>
      </c>
      <c r="AQ11" s="37" t="str">
        <f t="shared" ca="1" si="8"/>
        <v/>
      </c>
      <c r="AR11" s="37" t="str">
        <f t="shared" ca="1" si="8"/>
        <v/>
      </c>
      <c r="AS11" s="37" t="str">
        <f t="shared" ca="1" si="8"/>
        <v/>
      </c>
      <c r="AT11" s="37" t="str">
        <f t="shared" ca="1" si="8"/>
        <v/>
      </c>
      <c r="AU11" s="37" t="str">
        <f t="shared" ca="1" si="8"/>
        <v/>
      </c>
      <c r="AV11" s="37" t="str">
        <f t="shared" ca="1" si="8"/>
        <v/>
      </c>
      <c r="AW11" s="37" t="str">
        <f t="shared" ca="1" si="9"/>
        <v/>
      </c>
      <c r="AX11" s="37" t="str">
        <f t="shared" ca="1" si="9"/>
        <v/>
      </c>
      <c r="AY11" s="37" t="str">
        <f t="shared" ca="1" si="9"/>
        <v/>
      </c>
      <c r="AZ11" s="37" t="str">
        <f t="shared" ca="1" si="9"/>
        <v/>
      </c>
      <c r="BA11" s="37" t="str">
        <f t="shared" ca="1" si="9"/>
        <v/>
      </c>
      <c r="BB11" s="37" t="str">
        <f t="shared" ca="1" si="9"/>
        <v/>
      </c>
      <c r="BC11" s="37" t="str">
        <f t="shared" ca="1" si="9"/>
        <v/>
      </c>
      <c r="BD11" s="37" t="str">
        <f t="shared" ca="1" si="9"/>
        <v/>
      </c>
      <c r="BE11" s="37" t="str">
        <f t="shared" ca="1" si="9"/>
        <v/>
      </c>
      <c r="BF11" s="37" t="str">
        <f t="shared" ca="1" si="9"/>
        <v/>
      </c>
      <c r="BG11" s="37" t="str">
        <f t="shared" ca="1" si="10"/>
        <v/>
      </c>
      <c r="BH11" s="37" t="str">
        <f t="shared" ca="1" si="10"/>
        <v/>
      </c>
      <c r="BI11" s="37" t="str">
        <f t="shared" ca="1" si="10"/>
        <v/>
      </c>
      <c r="BJ11" s="37" t="str">
        <f t="shared" ca="1" si="10"/>
        <v/>
      </c>
      <c r="BK11" s="37" t="str">
        <f t="shared" ca="1" si="10"/>
        <v/>
      </c>
      <c r="BL11" s="37" t="str">
        <f t="shared" ca="1" si="10"/>
        <v/>
      </c>
    </row>
    <row r="12" spans="1:64" s="2" customFormat="1" ht="30" customHeight="1" x14ac:dyDescent="0.2">
      <c r="A12" s="15"/>
      <c r="B12" s="49" t="s">
        <v>56</v>
      </c>
      <c r="C12" s="33" t="s">
        <v>11</v>
      </c>
      <c r="D12" s="33" t="s">
        <v>55</v>
      </c>
      <c r="E12" s="30">
        <v>1</v>
      </c>
      <c r="F12" s="31">
        <v>43984</v>
      </c>
      <c r="G12" s="32">
        <v>3</v>
      </c>
      <c r="H12" s="26"/>
      <c r="I12" s="37"/>
      <c r="J12" s="37"/>
      <c r="K12" s="37"/>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c r="BE12" s="37"/>
      <c r="BF12" s="37"/>
      <c r="BG12" s="37"/>
      <c r="BH12" s="37"/>
      <c r="BI12" s="37"/>
      <c r="BJ12" s="37"/>
      <c r="BK12" s="37"/>
      <c r="BL12" s="37"/>
    </row>
    <row r="13" spans="1:64" s="2" customFormat="1" ht="33.25" customHeight="1" x14ac:dyDescent="0.2">
      <c r="A13" s="14"/>
      <c r="B13" s="49" t="s">
        <v>44</v>
      </c>
      <c r="C13" s="33" t="s">
        <v>11</v>
      </c>
      <c r="D13" s="33" t="s">
        <v>55</v>
      </c>
      <c r="E13" s="30">
        <v>0.6</v>
      </c>
      <c r="F13" s="31">
        <v>43984</v>
      </c>
      <c r="G13" s="32">
        <v>15</v>
      </c>
      <c r="H13" s="26"/>
      <c r="I13" s="37" t="str">
        <f t="shared" ref="I13:AN13" ca="1" si="11">IF(AND($C13="Goal",I$5&gt;=$F13,I$5&lt;=$F13+$G13-1),2,IF(AND($C13="Milestone",I$5&gt;=$F13,I$5&lt;=$F13+$G13-1),1,""))</f>
        <v/>
      </c>
      <c r="J13" s="37" t="str">
        <f t="shared" ca="1" si="11"/>
        <v/>
      </c>
      <c r="K13" s="37" t="str">
        <f t="shared" ca="1" si="11"/>
        <v/>
      </c>
      <c r="L13" s="37" t="str">
        <f t="shared" ca="1" si="11"/>
        <v/>
      </c>
      <c r="M13" s="37" t="str">
        <f t="shared" ca="1" si="11"/>
        <v/>
      </c>
      <c r="N13" s="37" t="str">
        <f t="shared" ca="1" si="11"/>
        <v/>
      </c>
      <c r="O13" s="37" t="str">
        <f t="shared" ca="1" si="11"/>
        <v/>
      </c>
      <c r="P13" s="37" t="str">
        <f t="shared" ca="1" si="11"/>
        <v/>
      </c>
      <c r="Q13" s="37" t="str">
        <f t="shared" ca="1" si="11"/>
        <v/>
      </c>
      <c r="R13" s="37" t="str">
        <f t="shared" ca="1" si="11"/>
        <v/>
      </c>
      <c r="S13" s="37" t="str">
        <f t="shared" ca="1" si="11"/>
        <v/>
      </c>
      <c r="T13" s="37" t="str">
        <f t="shared" ca="1" si="11"/>
        <v/>
      </c>
      <c r="U13" s="37" t="str">
        <f t="shared" ca="1" si="11"/>
        <v/>
      </c>
      <c r="V13" s="37" t="str">
        <f t="shared" ca="1" si="11"/>
        <v/>
      </c>
      <c r="W13" s="37" t="str">
        <f t="shared" ca="1" si="11"/>
        <v/>
      </c>
      <c r="X13" s="37" t="str">
        <f t="shared" ca="1" si="11"/>
        <v/>
      </c>
      <c r="Y13" s="37" t="str">
        <f t="shared" ca="1" si="11"/>
        <v/>
      </c>
      <c r="Z13" s="37" t="str">
        <f t="shared" ca="1" si="11"/>
        <v/>
      </c>
      <c r="AA13" s="37" t="str">
        <f t="shared" ca="1" si="11"/>
        <v/>
      </c>
      <c r="AB13" s="37" t="str">
        <f t="shared" ca="1" si="11"/>
        <v/>
      </c>
      <c r="AC13" s="37" t="str">
        <f t="shared" ca="1" si="11"/>
        <v/>
      </c>
      <c r="AD13" s="37" t="str">
        <f t="shared" ca="1" si="11"/>
        <v/>
      </c>
      <c r="AE13" s="37" t="str">
        <f t="shared" ca="1" si="11"/>
        <v/>
      </c>
      <c r="AF13" s="37" t="str">
        <f t="shared" ca="1" si="11"/>
        <v/>
      </c>
      <c r="AG13" s="37" t="str">
        <f t="shared" ca="1" si="11"/>
        <v/>
      </c>
      <c r="AH13" s="37" t="str">
        <f t="shared" ca="1" si="11"/>
        <v/>
      </c>
      <c r="AI13" s="37" t="str">
        <f t="shared" ca="1" si="11"/>
        <v/>
      </c>
      <c r="AJ13" s="37" t="str">
        <f t="shared" ca="1" si="11"/>
        <v/>
      </c>
      <c r="AK13" s="37" t="str">
        <f t="shared" ca="1" si="11"/>
        <v/>
      </c>
      <c r="AL13" s="37" t="str">
        <f t="shared" ca="1" si="11"/>
        <v/>
      </c>
      <c r="AM13" s="37" t="str">
        <f t="shared" ca="1" si="11"/>
        <v/>
      </c>
      <c r="AN13" s="37" t="str">
        <f t="shared" ca="1" si="11"/>
        <v/>
      </c>
      <c r="AO13" s="37" t="str">
        <f t="shared" ref="AO13:BL13" ca="1" si="12">IF(AND($C13="Goal",AO$5&gt;=$F13,AO$5&lt;=$F13+$G13-1),2,IF(AND($C13="Milestone",AO$5&gt;=$F13,AO$5&lt;=$F13+$G13-1),1,""))</f>
        <v/>
      </c>
      <c r="AP13" s="37" t="str">
        <f t="shared" ca="1" si="12"/>
        <v/>
      </c>
      <c r="AQ13" s="37" t="str">
        <f t="shared" ca="1" si="12"/>
        <v/>
      </c>
      <c r="AR13" s="37" t="str">
        <f t="shared" ca="1" si="12"/>
        <v/>
      </c>
      <c r="AS13" s="37" t="str">
        <f t="shared" ca="1" si="12"/>
        <v/>
      </c>
      <c r="AT13" s="37" t="str">
        <f t="shared" ca="1" si="12"/>
        <v/>
      </c>
      <c r="AU13" s="37" t="str">
        <f t="shared" ca="1" si="12"/>
        <v/>
      </c>
      <c r="AV13" s="37" t="str">
        <f t="shared" ca="1" si="12"/>
        <v/>
      </c>
      <c r="AW13" s="37" t="str">
        <f t="shared" ca="1" si="12"/>
        <v/>
      </c>
      <c r="AX13" s="37" t="str">
        <f t="shared" ca="1" si="12"/>
        <v/>
      </c>
      <c r="AY13" s="37" t="str">
        <f t="shared" ca="1" si="12"/>
        <v/>
      </c>
      <c r="AZ13" s="37" t="str">
        <f t="shared" ca="1" si="12"/>
        <v/>
      </c>
      <c r="BA13" s="37" t="str">
        <f t="shared" ca="1" si="12"/>
        <v/>
      </c>
      <c r="BB13" s="37" t="str">
        <f t="shared" ca="1" si="12"/>
        <v/>
      </c>
      <c r="BC13" s="37" t="str">
        <f t="shared" ca="1" si="12"/>
        <v/>
      </c>
      <c r="BD13" s="37" t="str">
        <f t="shared" ca="1" si="12"/>
        <v/>
      </c>
      <c r="BE13" s="37" t="str">
        <f t="shared" ca="1" si="12"/>
        <v/>
      </c>
      <c r="BF13" s="37" t="str">
        <f t="shared" ca="1" si="12"/>
        <v/>
      </c>
      <c r="BG13" s="37" t="str">
        <f t="shared" ca="1" si="12"/>
        <v/>
      </c>
      <c r="BH13" s="37" t="str">
        <f t="shared" ca="1" si="12"/>
        <v/>
      </c>
      <c r="BI13" s="37" t="str">
        <f t="shared" ca="1" si="12"/>
        <v/>
      </c>
      <c r="BJ13" s="37" t="str">
        <f t="shared" ca="1" si="12"/>
        <v/>
      </c>
      <c r="BK13" s="37" t="str">
        <f t="shared" ca="1" si="12"/>
        <v/>
      </c>
      <c r="BL13" s="37" t="str">
        <f t="shared" ca="1" si="12"/>
        <v/>
      </c>
    </row>
    <row r="14" spans="1:64" s="2" customFormat="1" ht="30" customHeight="1" x14ac:dyDescent="0.2">
      <c r="A14" s="14"/>
      <c r="B14" s="49" t="s">
        <v>58</v>
      </c>
      <c r="C14" s="33" t="s">
        <v>11</v>
      </c>
      <c r="D14" s="33" t="s">
        <v>55</v>
      </c>
      <c r="E14" s="30">
        <v>1</v>
      </c>
      <c r="F14" s="31">
        <v>43987</v>
      </c>
      <c r="G14" s="32">
        <v>7</v>
      </c>
      <c r="H14" s="26"/>
      <c r="I14" s="37"/>
      <c r="J14" s="37" t="str">
        <f t="shared" ref="J14:AO14" ca="1" si="13">IF(AND($C14="Goal",J$5&gt;=$F14,J$5&lt;=$F14+$G14-1),2,IF(AND($C14="Milestone",J$5&gt;=$F14,J$5&lt;=$F14+$G14-1),1,""))</f>
        <v/>
      </c>
      <c r="K14" s="37" t="str">
        <f t="shared" ca="1" si="13"/>
        <v/>
      </c>
      <c r="L14" s="37" t="str">
        <f t="shared" ca="1" si="13"/>
        <v/>
      </c>
      <c r="M14" s="37" t="str">
        <f t="shared" ca="1" si="13"/>
        <v/>
      </c>
      <c r="N14" s="37" t="str">
        <f t="shared" ca="1" si="13"/>
        <v/>
      </c>
      <c r="O14" s="37" t="str">
        <f t="shared" ca="1" si="13"/>
        <v/>
      </c>
      <c r="P14" s="37" t="str">
        <f t="shared" ca="1" si="13"/>
        <v/>
      </c>
      <c r="Q14" s="37" t="str">
        <f t="shared" ca="1" si="13"/>
        <v/>
      </c>
      <c r="R14" s="37" t="str">
        <f t="shared" ca="1" si="13"/>
        <v/>
      </c>
      <c r="S14" s="37" t="str">
        <f t="shared" ca="1" si="13"/>
        <v/>
      </c>
      <c r="T14" s="37" t="str">
        <f t="shared" ca="1" si="13"/>
        <v/>
      </c>
      <c r="U14" s="37" t="str">
        <f t="shared" ca="1" si="13"/>
        <v/>
      </c>
      <c r="V14" s="37" t="str">
        <f t="shared" ca="1" si="13"/>
        <v/>
      </c>
      <c r="W14" s="37" t="str">
        <f t="shared" ca="1" si="13"/>
        <v/>
      </c>
      <c r="X14" s="37" t="str">
        <f t="shared" ca="1" si="13"/>
        <v/>
      </c>
      <c r="Y14" s="37" t="str">
        <f t="shared" ca="1" si="13"/>
        <v/>
      </c>
      <c r="Z14" s="37" t="str">
        <f t="shared" ca="1" si="13"/>
        <v/>
      </c>
      <c r="AA14" s="37" t="str">
        <f t="shared" ca="1" si="13"/>
        <v/>
      </c>
      <c r="AB14" s="37" t="str">
        <f t="shared" ca="1" si="13"/>
        <v/>
      </c>
      <c r="AC14" s="37" t="str">
        <f t="shared" ca="1" si="13"/>
        <v/>
      </c>
      <c r="AD14" s="37" t="str">
        <f t="shared" ca="1" si="13"/>
        <v/>
      </c>
      <c r="AE14" s="37" t="str">
        <f t="shared" ca="1" si="13"/>
        <v/>
      </c>
      <c r="AF14" s="37" t="str">
        <f t="shared" ca="1" si="13"/>
        <v/>
      </c>
      <c r="AG14" s="37" t="str">
        <f t="shared" ca="1" si="13"/>
        <v/>
      </c>
      <c r="AH14" s="37" t="str">
        <f t="shared" ca="1" si="13"/>
        <v/>
      </c>
      <c r="AI14" s="37" t="str">
        <f t="shared" ca="1" si="13"/>
        <v/>
      </c>
      <c r="AJ14" s="37" t="str">
        <f t="shared" ca="1" si="13"/>
        <v/>
      </c>
      <c r="AK14" s="37" t="str">
        <f t="shared" ca="1" si="13"/>
        <v/>
      </c>
      <c r="AL14" s="37" t="str">
        <f t="shared" ca="1" si="13"/>
        <v/>
      </c>
      <c r="AM14" s="37" t="str">
        <f t="shared" ca="1" si="13"/>
        <v/>
      </c>
      <c r="AN14" s="37" t="str">
        <f t="shared" ca="1" si="13"/>
        <v/>
      </c>
      <c r="AO14" s="37" t="str">
        <f t="shared" ca="1" si="13"/>
        <v/>
      </c>
      <c r="AP14" s="37" t="str">
        <f t="shared" ref="AP14:BL14" ca="1" si="14">IF(AND($C14="Goal",AP$5&gt;=$F14,AP$5&lt;=$F14+$G14-1),2,IF(AND($C14="Milestone",AP$5&gt;=$F14,AP$5&lt;=$F14+$G14-1),1,""))</f>
        <v/>
      </c>
      <c r="AQ14" s="37" t="str">
        <f t="shared" ca="1" si="14"/>
        <v/>
      </c>
      <c r="AR14" s="37" t="str">
        <f t="shared" ca="1" si="14"/>
        <v/>
      </c>
      <c r="AS14" s="37" t="str">
        <f t="shared" ca="1" si="14"/>
        <v/>
      </c>
      <c r="AT14" s="37" t="str">
        <f t="shared" ca="1" si="14"/>
        <v/>
      </c>
      <c r="AU14" s="37" t="str">
        <f t="shared" ca="1" si="14"/>
        <v/>
      </c>
      <c r="AV14" s="37" t="str">
        <f t="shared" ca="1" si="14"/>
        <v/>
      </c>
      <c r="AW14" s="37" t="str">
        <f t="shared" ca="1" si="14"/>
        <v/>
      </c>
      <c r="AX14" s="37" t="str">
        <f t="shared" ca="1" si="14"/>
        <v/>
      </c>
      <c r="AY14" s="37" t="str">
        <f t="shared" ca="1" si="14"/>
        <v/>
      </c>
      <c r="AZ14" s="37" t="str">
        <f t="shared" ca="1" si="14"/>
        <v/>
      </c>
      <c r="BA14" s="37" t="str">
        <f t="shared" ca="1" si="14"/>
        <v/>
      </c>
      <c r="BB14" s="37" t="str">
        <f t="shared" ca="1" si="14"/>
        <v/>
      </c>
      <c r="BC14" s="37" t="str">
        <f t="shared" ca="1" si="14"/>
        <v/>
      </c>
      <c r="BD14" s="37" t="str">
        <f t="shared" ca="1" si="14"/>
        <v/>
      </c>
      <c r="BE14" s="37" t="str">
        <f t="shared" ca="1" si="14"/>
        <v/>
      </c>
      <c r="BF14" s="37" t="str">
        <f t="shared" ca="1" si="14"/>
        <v/>
      </c>
      <c r="BG14" s="37" t="str">
        <f t="shared" ca="1" si="14"/>
        <v/>
      </c>
      <c r="BH14" s="37" t="str">
        <f t="shared" ca="1" si="14"/>
        <v/>
      </c>
      <c r="BI14" s="37" t="str">
        <f t="shared" ca="1" si="14"/>
        <v/>
      </c>
      <c r="BJ14" s="37" t="str">
        <f t="shared" ca="1" si="14"/>
        <v/>
      </c>
      <c r="BK14" s="37" t="str">
        <f t="shared" ca="1" si="14"/>
        <v/>
      </c>
      <c r="BL14" s="37" t="str">
        <f t="shared" ca="1" si="14"/>
        <v/>
      </c>
    </row>
    <row r="15" spans="1:64" s="2" customFormat="1" ht="30" customHeight="1" x14ac:dyDescent="0.2">
      <c r="A15" s="14"/>
      <c r="B15" s="49" t="s">
        <v>62</v>
      </c>
      <c r="C15" s="33" t="s">
        <v>11</v>
      </c>
      <c r="D15" s="33" t="s">
        <v>54</v>
      </c>
      <c r="E15" s="30">
        <v>1</v>
      </c>
      <c r="F15" s="31">
        <v>43993</v>
      </c>
      <c r="G15" s="32">
        <v>1</v>
      </c>
      <c r="H15" s="26"/>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c r="BE15" s="37"/>
      <c r="BF15" s="37"/>
      <c r="BG15" s="37"/>
      <c r="BH15" s="37"/>
      <c r="BI15" s="37"/>
      <c r="BJ15" s="37"/>
      <c r="BK15" s="37"/>
      <c r="BL15" s="37"/>
    </row>
    <row r="16" spans="1:64" s="2" customFormat="1" ht="30" customHeight="1" x14ac:dyDescent="0.2">
      <c r="A16" s="14"/>
      <c r="B16" s="49" t="s">
        <v>59</v>
      </c>
      <c r="C16" s="33" t="s">
        <v>11</v>
      </c>
      <c r="D16" s="33" t="s">
        <v>55</v>
      </c>
      <c r="E16" s="30">
        <v>1</v>
      </c>
      <c r="F16" s="31">
        <v>43990</v>
      </c>
      <c r="G16" s="32">
        <v>5</v>
      </c>
      <c r="H16" s="26"/>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c r="BE16" s="37"/>
      <c r="BF16" s="37"/>
      <c r="BG16" s="37"/>
      <c r="BH16" s="37"/>
      <c r="BI16" s="37"/>
      <c r="BJ16" s="37"/>
      <c r="BK16" s="37"/>
      <c r="BL16" s="37"/>
    </row>
    <row r="17" spans="1:64" s="2" customFormat="1" ht="30" customHeight="1" x14ac:dyDescent="0.2">
      <c r="A17" s="14"/>
      <c r="B17" s="49" t="s">
        <v>63</v>
      </c>
      <c r="C17" s="33" t="s">
        <v>11</v>
      </c>
      <c r="D17" s="33" t="s">
        <v>57</v>
      </c>
      <c r="E17" s="30">
        <v>1</v>
      </c>
      <c r="F17" s="31">
        <v>43992</v>
      </c>
      <c r="G17" s="32">
        <v>2</v>
      </c>
      <c r="H17" s="26"/>
      <c r="I17" s="37"/>
      <c r="J17" s="37"/>
      <c r="K17" s="37"/>
      <c r="L17" s="37"/>
      <c r="M17" s="37"/>
      <c r="N17" s="37"/>
      <c r="O17" s="37"/>
      <c r="P17" s="37"/>
      <c r="Q17" s="37"/>
      <c r="R17" s="37"/>
      <c r="S17" s="37"/>
      <c r="T17" s="37"/>
      <c r="U17" s="37"/>
      <c r="V17" s="37"/>
      <c r="W17" s="37"/>
      <c r="X17" s="37"/>
      <c r="Y17" s="37"/>
      <c r="Z17" s="37"/>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c r="AY17" s="37"/>
      <c r="AZ17" s="37"/>
      <c r="BA17" s="37"/>
      <c r="BB17" s="37"/>
      <c r="BC17" s="37"/>
      <c r="BD17" s="37"/>
      <c r="BE17" s="37"/>
      <c r="BF17" s="37"/>
      <c r="BG17" s="37"/>
      <c r="BH17" s="37"/>
      <c r="BI17" s="37"/>
      <c r="BJ17" s="37"/>
      <c r="BK17" s="37"/>
      <c r="BL17" s="37"/>
    </row>
    <row r="18" spans="1:64" s="2" customFormat="1" ht="30" customHeight="1" x14ac:dyDescent="0.2">
      <c r="A18" s="14"/>
      <c r="B18" s="49" t="s">
        <v>61</v>
      </c>
      <c r="C18" s="33" t="s">
        <v>11</v>
      </c>
      <c r="D18" s="33" t="s">
        <v>57</v>
      </c>
      <c r="E18" s="30">
        <v>1</v>
      </c>
      <c r="F18" s="31">
        <v>43990</v>
      </c>
      <c r="G18" s="32">
        <v>5</v>
      </c>
      <c r="H18" s="26"/>
      <c r="I18" s="37"/>
      <c r="J18" s="37"/>
      <c r="K18" s="37"/>
      <c r="L18" s="37"/>
      <c r="M18" s="37"/>
      <c r="N18" s="37"/>
      <c r="O18" s="37"/>
      <c r="P18" s="37"/>
      <c r="Q18" s="37"/>
      <c r="R18" s="37"/>
      <c r="S18" s="37"/>
      <c r="T18" s="37"/>
      <c r="U18" s="37"/>
      <c r="V18" s="37"/>
      <c r="W18" s="37"/>
      <c r="X18" s="37"/>
      <c r="Y18" s="37"/>
      <c r="Z18" s="37"/>
      <c r="AA18" s="37"/>
      <c r="AB18" s="37"/>
      <c r="AC18" s="37"/>
      <c r="AD18" s="37"/>
      <c r="AE18" s="37"/>
      <c r="AF18" s="37"/>
      <c r="AG18" s="37"/>
      <c r="AH18" s="37"/>
      <c r="AI18" s="37"/>
      <c r="AJ18" s="37"/>
      <c r="AK18" s="37"/>
      <c r="AL18" s="37"/>
      <c r="AM18" s="37"/>
      <c r="AN18" s="37"/>
      <c r="AO18" s="37"/>
      <c r="AP18" s="37"/>
      <c r="AQ18" s="37"/>
      <c r="AR18" s="37"/>
      <c r="AS18" s="37"/>
      <c r="AT18" s="37"/>
      <c r="AU18" s="37"/>
      <c r="AV18" s="37"/>
      <c r="AW18" s="37"/>
      <c r="AX18" s="37"/>
      <c r="AY18" s="37"/>
      <c r="AZ18" s="37"/>
      <c r="BA18" s="37"/>
      <c r="BB18" s="37"/>
      <c r="BC18" s="37"/>
      <c r="BD18" s="37"/>
      <c r="BE18" s="37"/>
      <c r="BF18" s="37"/>
      <c r="BG18" s="37"/>
      <c r="BH18" s="37"/>
      <c r="BI18" s="37"/>
      <c r="BJ18" s="37"/>
      <c r="BK18" s="37"/>
      <c r="BL18" s="37"/>
    </row>
    <row r="19" spans="1:64" s="2" customFormat="1" ht="30" customHeight="1" x14ac:dyDescent="0.2">
      <c r="A19" s="14"/>
      <c r="B19" s="49" t="s">
        <v>45</v>
      </c>
      <c r="C19" s="33" t="s">
        <v>5</v>
      </c>
      <c r="D19" s="33" t="s">
        <v>54</v>
      </c>
      <c r="E19" s="30">
        <v>1</v>
      </c>
      <c r="F19" s="31">
        <v>43994</v>
      </c>
      <c r="G19" s="32">
        <v>1</v>
      </c>
      <c r="H19" s="26"/>
      <c r="I19" s="37" t="str">
        <f t="shared" ref="I19:AN19" ca="1" si="15">IF(AND($C19="Goal",I$5&gt;=$F19,I$5&lt;=$F19+$G19-1),2,IF(AND($C19="Milestone",I$5&gt;=$F19,I$5&lt;=$F19+$G19-1),1,""))</f>
        <v/>
      </c>
      <c r="J19" s="37" t="str">
        <f t="shared" ca="1" si="15"/>
        <v/>
      </c>
      <c r="K19" s="37" t="str">
        <f t="shared" ca="1" si="15"/>
        <v/>
      </c>
      <c r="L19" s="37" t="str">
        <f t="shared" ca="1" si="15"/>
        <v/>
      </c>
      <c r="M19" s="37" t="str">
        <f t="shared" ca="1" si="15"/>
        <v/>
      </c>
      <c r="N19" s="37" t="str">
        <f t="shared" ca="1" si="15"/>
        <v/>
      </c>
      <c r="O19" s="37" t="str">
        <f t="shared" ca="1" si="15"/>
        <v/>
      </c>
      <c r="P19" s="37" t="str">
        <f t="shared" ca="1" si="15"/>
        <v/>
      </c>
      <c r="Q19" s="37" t="str">
        <f t="shared" ca="1" si="15"/>
        <v/>
      </c>
      <c r="R19" s="37" t="str">
        <f t="shared" ca="1" si="15"/>
        <v/>
      </c>
      <c r="S19" s="37" t="str">
        <f t="shared" ca="1" si="15"/>
        <v/>
      </c>
      <c r="T19" s="37">
        <f t="shared" ca="1" si="15"/>
        <v>1</v>
      </c>
      <c r="U19" s="37" t="str">
        <f t="shared" ca="1" si="15"/>
        <v/>
      </c>
      <c r="V19" s="37" t="str">
        <f t="shared" ca="1" si="15"/>
        <v/>
      </c>
      <c r="W19" s="37" t="str">
        <f t="shared" ca="1" si="15"/>
        <v/>
      </c>
      <c r="X19" s="37" t="str">
        <f t="shared" ca="1" si="15"/>
        <v/>
      </c>
      <c r="Y19" s="37" t="str">
        <f t="shared" ca="1" si="15"/>
        <v/>
      </c>
      <c r="Z19" s="37" t="str">
        <f t="shared" ca="1" si="15"/>
        <v/>
      </c>
      <c r="AA19" s="37" t="str">
        <f t="shared" ca="1" si="15"/>
        <v/>
      </c>
      <c r="AB19" s="37" t="str">
        <f t="shared" ca="1" si="15"/>
        <v/>
      </c>
      <c r="AC19" s="37" t="str">
        <f t="shared" ca="1" si="15"/>
        <v/>
      </c>
      <c r="AD19" s="37" t="str">
        <f t="shared" ca="1" si="15"/>
        <v/>
      </c>
      <c r="AE19" s="37" t="str">
        <f t="shared" ca="1" si="15"/>
        <v/>
      </c>
      <c r="AF19" s="37" t="str">
        <f t="shared" ca="1" si="15"/>
        <v/>
      </c>
      <c r="AG19" s="37" t="str">
        <f t="shared" ca="1" si="15"/>
        <v/>
      </c>
      <c r="AH19" s="37" t="str">
        <f t="shared" ca="1" si="15"/>
        <v/>
      </c>
      <c r="AI19" s="37" t="str">
        <f t="shared" ca="1" si="15"/>
        <v/>
      </c>
      <c r="AJ19" s="37" t="str">
        <f t="shared" ca="1" si="15"/>
        <v/>
      </c>
      <c r="AK19" s="37" t="str">
        <f t="shared" ca="1" si="15"/>
        <v/>
      </c>
      <c r="AL19" s="37" t="str">
        <f t="shared" ca="1" si="15"/>
        <v/>
      </c>
      <c r="AM19" s="37" t="str">
        <f t="shared" ca="1" si="15"/>
        <v/>
      </c>
      <c r="AN19" s="37" t="str">
        <f t="shared" ca="1" si="15"/>
        <v/>
      </c>
      <c r="AO19" s="37" t="str">
        <f t="shared" ref="AO19:BL19" ca="1" si="16">IF(AND($C19="Goal",AO$5&gt;=$F19,AO$5&lt;=$F19+$G19-1),2,IF(AND($C19="Milestone",AO$5&gt;=$F19,AO$5&lt;=$F19+$G19-1),1,""))</f>
        <v/>
      </c>
      <c r="AP19" s="37" t="str">
        <f t="shared" ca="1" si="16"/>
        <v/>
      </c>
      <c r="AQ19" s="37" t="str">
        <f t="shared" ca="1" si="16"/>
        <v/>
      </c>
      <c r="AR19" s="37" t="str">
        <f t="shared" ca="1" si="16"/>
        <v/>
      </c>
      <c r="AS19" s="37" t="str">
        <f t="shared" ca="1" si="16"/>
        <v/>
      </c>
      <c r="AT19" s="37" t="str">
        <f t="shared" ca="1" si="16"/>
        <v/>
      </c>
      <c r="AU19" s="37" t="str">
        <f t="shared" ca="1" si="16"/>
        <v/>
      </c>
      <c r="AV19" s="37" t="str">
        <f t="shared" ca="1" si="16"/>
        <v/>
      </c>
      <c r="AW19" s="37" t="str">
        <f t="shared" ca="1" si="16"/>
        <v/>
      </c>
      <c r="AX19" s="37" t="str">
        <f t="shared" ca="1" si="16"/>
        <v/>
      </c>
      <c r="AY19" s="37" t="str">
        <f t="shared" ca="1" si="16"/>
        <v/>
      </c>
      <c r="AZ19" s="37" t="str">
        <f t="shared" ca="1" si="16"/>
        <v/>
      </c>
      <c r="BA19" s="37" t="str">
        <f t="shared" ca="1" si="16"/>
        <v/>
      </c>
      <c r="BB19" s="37" t="str">
        <f t="shared" ca="1" si="16"/>
        <v/>
      </c>
      <c r="BC19" s="37" t="str">
        <f t="shared" ca="1" si="16"/>
        <v/>
      </c>
      <c r="BD19" s="37" t="str">
        <f t="shared" ca="1" si="16"/>
        <v/>
      </c>
      <c r="BE19" s="37" t="str">
        <f t="shared" ca="1" si="16"/>
        <v/>
      </c>
      <c r="BF19" s="37" t="str">
        <f t="shared" ca="1" si="16"/>
        <v/>
      </c>
      <c r="BG19" s="37" t="str">
        <f t="shared" ca="1" si="16"/>
        <v/>
      </c>
      <c r="BH19" s="37" t="str">
        <f t="shared" ca="1" si="16"/>
        <v/>
      </c>
      <c r="BI19" s="37" t="str">
        <f t="shared" ca="1" si="16"/>
        <v/>
      </c>
      <c r="BJ19" s="37" t="str">
        <f t="shared" ca="1" si="16"/>
        <v/>
      </c>
      <c r="BK19" s="37" t="str">
        <f t="shared" ca="1" si="16"/>
        <v/>
      </c>
      <c r="BL19" s="37" t="str">
        <f t="shared" ca="1" si="16"/>
        <v/>
      </c>
    </row>
    <row r="20" spans="1:64" s="2" customFormat="1" ht="30" customHeight="1" x14ac:dyDescent="0.2">
      <c r="A20" s="14"/>
      <c r="B20" s="55" t="s">
        <v>64</v>
      </c>
      <c r="C20" s="33"/>
      <c r="D20" s="33"/>
      <c r="E20" s="30"/>
      <c r="F20" s="31"/>
      <c r="G20" s="32"/>
      <c r="H20" s="26"/>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c r="BE20" s="37"/>
      <c r="BF20" s="37"/>
      <c r="BG20" s="37"/>
      <c r="BH20" s="37"/>
      <c r="BI20" s="37"/>
      <c r="BJ20" s="37"/>
      <c r="BK20" s="37"/>
      <c r="BL20" s="37"/>
    </row>
    <row r="21" spans="1:64" s="2" customFormat="1" ht="26" customHeight="1" x14ac:dyDescent="0.2">
      <c r="A21" s="15"/>
      <c r="B21" s="49" t="s">
        <v>65</v>
      </c>
      <c r="C21" s="33" t="s">
        <v>11</v>
      </c>
      <c r="D21" s="33" t="s">
        <v>55</v>
      </c>
      <c r="E21" s="30">
        <v>1</v>
      </c>
      <c r="F21" s="31">
        <v>43997</v>
      </c>
      <c r="G21" s="32">
        <v>1</v>
      </c>
      <c r="H21" s="26"/>
      <c r="I21" s="37"/>
      <c r="J21" s="37"/>
      <c r="K21" s="37"/>
      <c r="L21" s="37"/>
      <c r="M21" s="37"/>
      <c r="N21" s="37"/>
      <c r="O21" s="37"/>
      <c r="P21" s="37"/>
      <c r="Q21" s="37"/>
      <c r="R21" s="37"/>
      <c r="S21" s="37"/>
      <c r="T21" s="37"/>
      <c r="U21" s="37"/>
      <c r="V21" s="37"/>
      <c r="W21" s="37"/>
      <c r="X21" s="37"/>
      <c r="Y21" s="3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c r="BE21" s="37"/>
      <c r="BF21" s="37"/>
      <c r="BG21" s="37"/>
      <c r="BH21" s="37"/>
      <c r="BI21" s="37"/>
      <c r="BJ21" s="37"/>
      <c r="BK21" s="37"/>
      <c r="BL21" s="37"/>
    </row>
    <row r="22" spans="1:64" s="2" customFormat="1" ht="30.5" customHeight="1" x14ac:dyDescent="0.2">
      <c r="A22" s="15"/>
      <c r="B22" s="49" t="s">
        <v>66</v>
      </c>
      <c r="C22" s="33" t="s">
        <v>11</v>
      </c>
      <c r="D22" s="33" t="s">
        <v>55</v>
      </c>
      <c r="E22" s="30">
        <v>1</v>
      </c>
      <c r="F22" s="31">
        <v>43998</v>
      </c>
      <c r="G22" s="32">
        <v>1</v>
      </c>
      <c r="H22" s="26"/>
      <c r="I22" s="37" t="str">
        <f ca="1">IF(AND($C27="Goal",I$5&gt;=$F27,I$5&lt;=$F27+$G27-1),2,IF(AND($C27="Milestone",I$5&gt;=$F27,I$5&lt;=$F27+$G27-1),1,""))</f>
        <v/>
      </c>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c r="BE22" s="37"/>
      <c r="BF22" s="37"/>
      <c r="BG22" s="37"/>
      <c r="BH22" s="37"/>
      <c r="BI22" s="37"/>
      <c r="BJ22" s="37"/>
      <c r="BK22" s="37"/>
      <c r="BL22" s="37"/>
    </row>
    <row r="23" spans="1:64" s="2" customFormat="1" ht="30.5" customHeight="1" x14ac:dyDescent="0.2">
      <c r="A23" s="15"/>
      <c r="B23" s="49" t="s">
        <v>67</v>
      </c>
      <c r="C23" s="33" t="s">
        <v>11</v>
      </c>
      <c r="D23" s="33" t="s">
        <v>55</v>
      </c>
      <c r="E23" s="30">
        <v>1</v>
      </c>
      <c r="F23" s="31">
        <v>43999</v>
      </c>
      <c r="G23" s="32">
        <v>1</v>
      </c>
      <c r="H23" s="26"/>
      <c r="I23" s="37" t="str">
        <f ca="1">IF(AND($C28="Goal",I$5&gt;=$F28,I$5&lt;=$F28+$G28-1),2,IF(AND($C28="Milestone",I$5&gt;=$F28,I$5&lt;=$F28+$G28-1),1,""))</f>
        <v/>
      </c>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c r="BE23" s="37"/>
      <c r="BF23" s="37"/>
      <c r="BG23" s="37"/>
      <c r="BH23" s="37"/>
      <c r="BI23" s="37"/>
      <c r="BJ23" s="37"/>
      <c r="BK23" s="37"/>
      <c r="BL23" s="37"/>
    </row>
    <row r="24" spans="1:64" s="2" customFormat="1" ht="34.75" customHeight="1" x14ac:dyDescent="0.2">
      <c r="A24" s="15"/>
      <c r="B24" s="49" t="s">
        <v>68</v>
      </c>
      <c r="C24" s="33" t="s">
        <v>11</v>
      </c>
      <c r="D24" s="33" t="s">
        <v>55</v>
      </c>
      <c r="E24" s="30">
        <v>1</v>
      </c>
      <c r="F24" s="31">
        <v>44000</v>
      </c>
      <c r="G24" s="32">
        <v>1</v>
      </c>
      <c r="H24" s="26"/>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c r="BE24" s="37"/>
      <c r="BF24" s="37"/>
      <c r="BG24" s="37"/>
      <c r="BH24" s="37"/>
      <c r="BI24" s="37"/>
      <c r="BJ24" s="37"/>
      <c r="BK24" s="37"/>
      <c r="BL24" s="37"/>
    </row>
    <row r="25" spans="1:64" s="2" customFormat="1" ht="34.75" customHeight="1" x14ac:dyDescent="0.2">
      <c r="A25" s="15"/>
      <c r="B25" s="49" t="s">
        <v>72</v>
      </c>
      <c r="C25" s="33" t="s">
        <v>11</v>
      </c>
      <c r="D25" s="33" t="s">
        <v>57</v>
      </c>
      <c r="E25" s="30">
        <v>1</v>
      </c>
      <c r="F25" s="31">
        <v>44006</v>
      </c>
      <c r="G25" s="32">
        <v>3</v>
      </c>
      <c r="H25" s="26"/>
      <c r="I25" s="37"/>
      <c r="J25" s="37"/>
      <c r="K25" s="37"/>
      <c r="L25" s="37"/>
      <c r="M25" s="37"/>
      <c r="N25" s="37"/>
      <c r="O25" s="37"/>
      <c r="P25" s="37"/>
      <c r="Q25" s="37"/>
      <c r="R25" s="37"/>
      <c r="S25" s="37"/>
      <c r="T25" s="37"/>
      <c r="U25" s="37"/>
      <c r="V25" s="37"/>
      <c r="W25" s="37"/>
      <c r="Y25" s="37"/>
      <c r="Z25" s="37"/>
      <c r="AA25" s="37"/>
      <c r="AB25" s="37"/>
      <c r="AC25" s="37"/>
      <c r="AD25" s="37"/>
      <c r="AE25" s="37"/>
      <c r="AF25" s="58"/>
      <c r="AG25" s="58"/>
      <c r="AH25" s="37"/>
      <c r="AI25" s="37"/>
      <c r="AJ25" s="37"/>
      <c r="AK25" s="37"/>
      <c r="AL25" s="37"/>
      <c r="AM25" s="37"/>
      <c r="AN25" s="37"/>
      <c r="AO25" s="37"/>
      <c r="AP25" s="37"/>
      <c r="AQ25" s="37"/>
      <c r="AR25" s="37"/>
      <c r="AS25" s="37"/>
      <c r="AT25" s="37"/>
      <c r="AU25" s="37"/>
      <c r="AV25" s="37"/>
      <c r="AW25" s="37"/>
      <c r="AX25" s="37"/>
      <c r="AY25" s="37"/>
      <c r="AZ25" s="37"/>
      <c r="BA25" s="37"/>
      <c r="BB25" s="37"/>
      <c r="BC25" s="37"/>
      <c r="BD25" s="37"/>
      <c r="BE25" s="37"/>
      <c r="BF25" s="37"/>
      <c r="BG25" s="37"/>
      <c r="BH25" s="37"/>
      <c r="BI25" s="37"/>
      <c r="BJ25" s="37"/>
      <c r="BK25" s="37"/>
      <c r="BL25" s="37"/>
    </row>
    <row r="26" spans="1:64" s="2" customFormat="1" ht="34.75" customHeight="1" x14ac:dyDescent="0.2">
      <c r="A26" s="15"/>
      <c r="B26" s="49" t="s">
        <v>79</v>
      </c>
      <c r="C26" s="33" t="s">
        <v>11</v>
      </c>
      <c r="D26" s="33" t="s">
        <v>55</v>
      </c>
      <c r="E26" s="30">
        <v>1</v>
      </c>
      <c r="F26" s="31">
        <v>44011</v>
      </c>
      <c r="G26" s="32">
        <v>2</v>
      </c>
      <c r="H26" s="26"/>
      <c r="I26" s="37"/>
      <c r="J26" s="37"/>
      <c r="K26" s="37"/>
      <c r="L26" s="37"/>
      <c r="M26" s="37"/>
      <c r="N26" s="37"/>
      <c r="O26" s="37"/>
      <c r="P26" s="37"/>
      <c r="Q26" s="37"/>
      <c r="R26" s="37"/>
      <c r="S26" s="37"/>
      <c r="T26" s="37"/>
      <c r="U26" s="37"/>
      <c r="V26" s="37"/>
      <c r="W26" s="37"/>
      <c r="Y26" s="37"/>
      <c r="Z26" s="37"/>
      <c r="AA26" s="37"/>
      <c r="AB26" s="37"/>
      <c r="AC26" s="37"/>
      <c r="AD26" s="37"/>
      <c r="AE26" s="37"/>
      <c r="AF26" s="58"/>
      <c r="AG26" s="58"/>
      <c r="AH26" s="37"/>
      <c r="AI26" s="37"/>
      <c r="AJ26" s="37"/>
      <c r="AK26" s="37"/>
      <c r="AL26" s="37"/>
      <c r="AM26" s="37"/>
      <c r="AN26" s="37"/>
      <c r="AO26" s="37"/>
      <c r="AP26" s="37"/>
      <c r="AQ26" s="37"/>
      <c r="AR26" s="37"/>
      <c r="AS26" s="37"/>
      <c r="AT26" s="37"/>
      <c r="AU26" s="37"/>
      <c r="AV26" s="37"/>
      <c r="AW26" s="37"/>
      <c r="AX26" s="37"/>
      <c r="AY26" s="37"/>
      <c r="AZ26" s="37"/>
      <c r="BA26" s="37"/>
      <c r="BB26" s="37"/>
      <c r="BC26" s="37"/>
      <c r="BD26" s="37"/>
      <c r="BE26" s="37"/>
      <c r="BF26" s="37"/>
      <c r="BG26" s="37"/>
      <c r="BH26" s="37"/>
      <c r="BI26" s="37"/>
      <c r="BJ26" s="37"/>
      <c r="BK26" s="37"/>
      <c r="BL26" s="37"/>
    </row>
    <row r="27" spans="1:64" s="2" customFormat="1" ht="30" customHeight="1" x14ac:dyDescent="0.2">
      <c r="A27" s="14"/>
      <c r="B27" s="55" t="s">
        <v>35</v>
      </c>
      <c r="C27" s="33"/>
      <c r="D27" s="33"/>
      <c r="E27" s="30"/>
      <c r="F27" s="31"/>
      <c r="G27" s="32"/>
      <c r="H27" s="26"/>
      <c r="I27" s="37"/>
      <c r="J27" s="37" t="str">
        <f t="shared" ref="J27:S28" ca="1" si="17">IF(AND($C27="Goal",J$5&gt;=$F27,J$5&lt;=$F27+$G27-1),2,IF(AND($C27="Milestone",J$5&gt;=$F27,J$5&lt;=$F27+$G27-1),1,""))</f>
        <v/>
      </c>
      <c r="K27" s="37" t="str">
        <f t="shared" ca="1" si="17"/>
        <v/>
      </c>
      <c r="L27" s="37" t="str">
        <f t="shared" ca="1" si="17"/>
        <v/>
      </c>
      <c r="M27" s="37" t="str">
        <f t="shared" ca="1" si="17"/>
        <v/>
      </c>
      <c r="N27" s="37" t="str">
        <f t="shared" ca="1" si="17"/>
        <v/>
      </c>
      <c r="O27" s="37" t="str">
        <f t="shared" ca="1" si="17"/>
        <v/>
      </c>
      <c r="P27" s="37" t="str">
        <f t="shared" ca="1" si="17"/>
        <v/>
      </c>
      <c r="Q27" s="37" t="str">
        <f t="shared" ca="1" si="17"/>
        <v/>
      </c>
      <c r="R27" s="37" t="str">
        <f t="shared" ca="1" si="17"/>
        <v/>
      </c>
      <c r="S27" s="37" t="str">
        <f t="shared" ca="1" si="17"/>
        <v/>
      </c>
      <c r="T27" s="37" t="str">
        <f t="shared" ref="T27:AC28" ca="1" si="18">IF(AND($C27="Goal",T$5&gt;=$F27,T$5&lt;=$F27+$G27-1),2,IF(AND($C27="Milestone",T$5&gt;=$F27,T$5&lt;=$F27+$G27-1),1,""))</f>
        <v/>
      </c>
      <c r="U27" s="37" t="str">
        <f t="shared" ca="1" si="18"/>
        <v/>
      </c>
      <c r="V27" s="37" t="str">
        <f t="shared" ca="1" si="18"/>
        <v/>
      </c>
      <c r="W27" s="37" t="str">
        <f t="shared" ca="1" si="18"/>
        <v/>
      </c>
      <c r="X27" s="37" t="str">
        <f t="shared" ca="1" si="18"/>
        <v/>
      </c>
      <c r="Y27" s="37" t="str">
        <f t="shared" ca="1" si="18"/>
        <v/>
      </c>
      <c r="Z27" s="37" t="str">
        <f t="shared" ca="1" si="18"/>
        <v/>
      </c>
      <c r="AA27" s="37" t="str">
        <f t="shared" ca="1" si="18"/>
        <v/>
      </c>
      <c r="AB27" s="37" t="str">
        <f t="shared" ca="1" si="18"/>
        <v/>
      </c>
      <c r="AC27" s="37" t="str">
        <f t="shared" ca="1" si="18"/>
        <v/>
      </c>
      <c r="AD27" s="37" t="str">
        <f t="shared" ref="AD27:AM28" ca="1" si="19">IF(AND($C27="Goal",AD$5&gt;=$F27,AD$5&lt;=$F27+$G27-1),2,IF(AND($C27="Milestone",AD$5&gt;=$F27,AD$5&lt;=$F27+$G27-1),1,""))</f>
        <v/>
      </c>
      <c r="AE27" s="37" t="str">
        <f t="shared" ca="1" si="19"/>
        <v/>
      </c>
      <c r="AF27" s="37" t="str">
        <f t="shared" ca="1" si="19"/>
        <v/>
      </c>
      <c r="AG27" s="37" t="str">
        <f t="shared" ca="1" si="19"/>
        <v/>
      </c>
      <c r="AH27" s="37" t="str">
        <f t="shared" ca="1" si="19"/>
        <v/>
      </c>
      <c r="AI27" s="37" t="str">
        <f t="shared" ca="1" si="19"/>
        <v/>
      </c>
      <c r="AJ27" s="37" t="str">
        <f t="shared" ca="1" si="19"/>
        <v/>
      </c>
      <c r="AK27" s="37" t="str">
        <f t="shared" ca="1" si="19"/>
        <v/>
      </c>
      <c r="AL27" s="37" t="str">
        <f t="shared" ca="1" si="19"/>
        <v/>
      </c>
      <c r="AM27" s="37" t="str">
        <f t="shared" ca="1" si="19"/>
        <v/>
      </c>
      <c r="AN27" s="37" t="str">
        <f t="shared" ref="AN27:AW28" ca="1" si="20">IF(AND($C27="Goal",AN$5&gt;=$F27,AN$5&lt;=$F27+$G27-1),2,IF(AND($C27="Milestone",AN$5&gt;=$F27,AN$5&lt;=$F27+$G27-1),1,""))</f>
        <v/>
      </c>
      <c r="AO27" s="37" t="str">
        <f t="shared" ca="1" si="20"/>
        <v/>
      </c>
      <c r="AP27" s="37" t="str">
        <f t="shared" ca="1" si="20"/>
        <v/>
      </c>
      <c r="AQ27" s="37" t="str">
        <f t="shared" ca="1" si="20"/>
        <v/>
      </c>
      <c r="AR27" s="37" t="str">
        <f t="shared" ca="1" si="20"/>
        <v/>
      </c>
      <c r="AS27" s="37" t="str">
        <f t="shared" ca="1" si="20"/>
        <v/>
      </c>
      <c r="AT27" s="37" t="str">
        <f t="shared" ca="1" si="20"/>
        <v/>
      </c>
      <c r="AU27" s="37" t="str">
        <f t="shared" ca="1" si="20"/>
        <v/>
      </c>
      <c r="AV27" s="37" t="str">
        <f t="shared" ca="1" si="20"/>
        <v/>
      </c>
      <c r="AW27" s="37" t="str">
        <f t="shared" ca="1" si="20"/>
        <v/>
      </c>
      <c r="AX27" s="37" t="str">
        <f t="shared" ref="AX27:BL28" ca="1" si="21">IF(AND($C27="Goal",AX$5&gt;=$F27,AX$5&lt;=$F27+$G27-1),2,IF(AND($C27="Milestone",AX$5&gt;=$F27,AX$5&lt;=$F27+$G27-1),1,""))</f>
        <v/>
      </c>
      <c r="AY27" s="37" t="str">
        <f t="shared" ca="1" si="21"/>
        <v/>
      </c>
      <c r="AZ27" s="37" t="str">
        <f t="shared" ca="1" si="21"/>
        <v/>
      </c>
      <c r="BA27" s="37" t="str">
        <f t="shared" ca="1" si="21"/>
        <v/>
      </c>
      <c r="BB27" s="37" t="str">
        <f t="shared" ca="1" si="21"/>
        <v/>
      </c>
      <c r="BC27" s="37" t="str">
        <f t="shared" ca="1" si="21"/>
        <v/>
      </c>
      <c r="BD27" s="37" t="str">
        <f t="shared" ca="1" si="21"/>
        <v/>
      </c>
      <c r="BE27" s="37" t="str">
        <f t="shared" ca="1" si="21"/>
        <v/>
      </c>
      <c r="BF27" s="37" t="str">
        <f t="shared" ca="1" si="21"/>
        <v/>
      </c>
      <c r="BG27" s="37" t="str">
        <f t="shared" ca="1" si="21"/>
        <v/>
      </c>
      <c r="BH27" s="37" t="str">
        <f t="shared" ca="1" si="21"/>
        <v/>
      </c>
      <c r="BI27" s="37" t="str">
        <f t="shared" ca="1" si="21"/>
        <v/>
      </c>
      <c r="BJ27" s="37" t="str">
        <f t="shared" ca="1" si="21"/>
        <v/>
      </c>
      <c r="BK27" s="37" t="str">
        <f t="shared" ca="1" si="21"/>
        <v/>
      </c>
      <c r="BL27" s="37" t="str">
        <f t="shared" ca="1" si="21"/>
        <v/>
      </c>
    </row>
    <row r="28" spans="1:64" s="2" customFormat="1" ht="51" customHeight="1" x14ac:dyDescent="0.2">
      <c r="A28" s="14"/>
      <c r="B28" s="49" t="s">
        <v>46</v>
      </c>
      <c r="C28" s="33" t="s">
        <v>11</v>
      </c>
      <c r="D28" s="33" t="s">
        <v>54</v>
      </c>
      <c r="E28" s="30">
        <v>0.8</v>
      </c>
      <c r="F28" s="31">
        <v>43997</v>
      </c>
      <c r="G28" s="32">
        <v>4</v>
      </c>
      <c r="H28" s="26"/>
      <c r="I28" s="37"/>
      <c r="J28" s="37" t="str">
        <f t="shared" ca="1" si="17"/>
        <v/>
      </c>
      <c r="K28" s="37" t="str">
        <f t="shared" ca="1" si="17"/>
        <v/>
      </c>
      <c r="L28" s="37" t="str">
        <f t="shared" ca="1" si="17"/>
        <v/>
      </c>
      <c r="M28" s="37" t="str">
        <f t="shared" ca="1" si="17"/>
        <v/>
      </c>
      <c r="N28" s="37" t="str">
        <f t="shared" ca="1" si="17"/>
        <v/>
      </c>
      <c r="O28" s="37" t="str">
        <f t="shared" ca="1" si="17"/>
        <v/>
      </c>
      <c r="P28" s="37" t="str">
        <f t="shared" ca="1" si="17"/>
        <v/>
      </c>
      <c r="Q28" s="37" t="str">
        <f t="shared" ca="1" si="17"/>
        <v/>
      </c>
      <c r="R28" s="37" t="str">
        <f t="shared" ca="1" si="17"/>
        <v/>
      </c>
      <c r="S28" s="37" t="str">
        <f t="shared" ca="1" si="17"/>
        <v/>
      </c>
      <c r="T28" s="37" t="str">
        <f t="shared" ca="1" si="18"/>
        <v/>
      </c>
      <c r="U28" s="37" t="str">
        <f t="shared" ca="1" si="18"/>
        <v/>
      </c>
      <c r="V28" s="37" t="str">
        <f t="shared" ca="1" si="18"/>
        <v/>
      </c>
      <c r="W28" s="37" t="str">
        <f t="shared" ca="1" si="18"/>
        <v/>
      </c>
      <c r="X28" s="37" t="str">
        <f t="shared" ca="1" si="18"/>
        <v/>
      </c>
      <c r="Y28" s="37" t="str">
        <f t="shared" ca="1" si="18"/>
        <v/>
      </c>
      <c r="Z28" s="37" t="str">
        <f t="shared" ca="1" si="18"/>
        <v/>
      </c>
      <c r="AA28" s="37" t="str">
        <f t="shared" ca="1" si="18"/>
        <v/>
      </c>
      <c r="AB28" s="37" t="str">
        <f t="shared" ca="1" si="18"/>
        <v/>
      </c>
      <c r="AC28" s="37" t="str">
        <f t="shared" ca="1" si="18"/>
        <v/>
      </c>
      <c r="AD28" s="37" t="str">
        <f t="shared" ca="1" si="19"/>
        <v/>
      </c>
      <c r="AE28" s="37" t="str">
        <f t="shared" ca="1" si="19"/>
        <v/>
      </c>
      <c r="AF28" s="37" t="str">
        <f t="shared" ca="1" si="19"/>
        <v/>
      </c>
      <c r="AG28" s="37" t="str">
        <f t="shared" ca="1" si="19"/>
        <v/>
      </c>
      <c r="AH28" s="37" t="str">
        <f t="shared" ca="1" si="19"/>
        <v/>
      </c>
      <c r="AI28" s="37" t="str">
        <f t="shared" ca="1" si="19"/>
        <v/>
      </c>
      <c r="AJ28" s="37" t="str">
        <f t="shared" ca="1" si="19"/>
        <v/>
      </c>
      <c r="AK28" s="37" t="str">
        <f t="shared" ca="1" si="19"/>
        <v/>
      </c>
      <c r="AL28" s="37" t="str">
        <f t="shared" ca="1" si="19"/>
        <v/>
      </c>
      <c r="AM28" s="37" t="str">
        <f t="shared" ca="1" si="19"/>
        <v/>
      </c>
      <c r="AN28" s="37" t="str">
        <f t="shared" ca="1" si="20"/>
        <v/>
      </c>
      <c r="AO28" s="37" t="str">
        <f t="shared" ca="1" si="20"/>
        <v/>
      </c>
      <c r="AP28" s="37" t="str">
        <f t="shared" ca="1" si="20"/>
        <v/>
      </c>
      <c r="AQ28" s="37" t="str">
        <f t="shared" ca="1" si="20"/>
        <v/>
      </c>
      <c r="AR28" s="37" t="str">
        <f t="shared" ca="1" si="20"/>
        <v/>
      </c>
      <c r="AS28" s="37" t="str">
        <f t="shared" ca="1" si="20"/>
        <v/>
      </c>
      <c r="AT28" s="37" t="str">
        <f t="shared" ca="1" si="20"/>
        <v/>
      </c>
      <c r="AU28" s="37" t="str">
        <f t="shared" ca="1" si="20"/>
        <v/>
      </c>
      <c r="AV28" s="37" t="str">
        <f t="shared" ca="1" si="20"/>
        <v/>
      </c>
      <c r="AW28" s="37" t="str">
        <f t="shared" ca="1" si="20"/>
        <v/>
      </c>
      <c r="AX28" s="37" t="str">
        <f t="shared" ca="1" si="21"/>
        <v/>
      </c>
      <c r="AY28" s="37" t="str">
        <f t="shared" ca="1" si="21"/>
        <v/>
      </c>
      <c r="AZ28" s="37" t="str">
        <f t="shared" ca="1" si="21"/>
        <v/>
      </c>
      <c r="BA28" s="37" t="str">
        <f t="shared" ca="1" si="21"/>
        <v/>
      </c>
      <c r="BB28" s="37" t="str">
        <f t="shared" ca="1" si="21"/>
        <v/>
      </c>
      <c r="BC28" s="37" t="str">
        <f t="shared" ca="1" si="21"/>
        <v/>
      </c>
      <c r="BD28" s="37" t="str">
        <f t="shared" ca="1" si="21"/>
        <v/>
      </c>
      <c r="BE28" s="37" t="str">
        <f t="shared" ca="1" si="21"/>
        <v/>
      </c>
      <c r="BF28" s="37" t="str">
        <f t="shared" ca="1" si="21"/>
        <v/>
      </c>
      <c r="BG28" s="37" t="str">
        <f t="shared" ca="1" si="21"/>
        <v/>
      </c>
      <c r="BH28" s="37" t="str">
        <f t="shared" ca="1" si="21"/>
        <v/>
      </c>
      <c r="BI28" s="37" t="str">
        <f t="shared" ca="1" si="21"/>
        <v/>
      </c>
      <c r="BJ28" s="37" t="str">
        <f t="shared" ca="1" si="21"/>
        <v/>
      </c>
      <c r="BK28" s="37" t="str">
        <f t="shared" ca="1" si="21"/>
        <v/>
      </c>
      <c r="BL28" s="37" t="str">
        <f t="shared" ca="1" si="21"/>
        <v/>
      </c>
    </row>
    <row r="29" spans="1:64" s="2" customFormat="1" ht="30" customHeight="1" x14ac:dyDescent="0.2">
      <c r="A29" s="14"/>
      <c r="B29" s="49" t="s">
        <v>47</v>
      </c>
      <c r="C29" s="33" t="s">
        <v>11</v>
      </c>
      <c r="D29" s="33" t="s">
        <v>54</v>
      </c>
      <c r="E29" s="30">
        <v>0.2</v>
      </c>
      <c r="F29" s="31">
        <v>44000</v>
      </c>
      <c r="G29" s="32">
        <v>10</v>
      </c>
      <c r="H29" s="26"/>
      <c r="I29" s="37" t="str">
        <f ca="1">IF(AND($C30="Goal",I$5&gt;=$F30,I$5&lt;=$F30+$G30-1),2,IF(AND($C30="Milestone",I$5&gt;=$F30,I$5&lt;=$F30+$G30-1),1,""))</f>
        <v/>
      </c>
      <c r="J29" s="37"/>
      <c r="K29" s="37"/>
      <c r="L29" s="37"/>
      <c r="M29" s="37"/>
      <c r="N29" s="37"/>
      <c r="O29" s="37"/>
      <c r="P29" s="37"/>
      <c r="Q29" s="37"/>
      <c r="R29" s="37"/>
      <c r="S29" s="37"/>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37"/>
      <c r="BD29" s="37"/>
      <c r="BE29" s="37"/>
      <c r="BF29" s="37"/>
      <c r="BG29" s="37"/>
      <c r="BH29" s="37"/>
      <c r="BI29" s="37"/>
      <c r="BJ29" s="37"/>
      <c r="BK29" s="37"/>
      <c r="BL29" s="37"/>
    </row>
    <row r="30" spans="1:64" s="2" customFormat="1" ht="30" customHeight="1" x14ac:dyDescent="0.2">
      <c r="A30" s="14"/>
      <c r="B30" s="49" t="s">
        <v>50</v>
      </c>
      <c r="C30" s="33" t="s">
        <v>11</v>
      </c>
      <c r="D30" s="33" t="s">
        <v>54</v>
      </c>
      <c r="E30" s="30">
        <v>0.8</v>
      </c>
      <c r="F30" s="31">
        <v>43997</v>
      </c>
      <c r="G30" s="32">
        <v>25</v>
      </c>
      <c r="H30" s="26"/>
      <c r="I30" s="37" t="str">
        <f ca="1">IF(AND($C31="Goal",I$5&gt;=$F31,I$5&lt;=$F31+$G31-1),2,IF(AND($C31="Milestone",I$5&gt;=$F31,I$5&lt;=$F31+$G31-1),1,""))</f>
        <v/>
      </c>
      <c r="J30" s="37"/>
      <c r="K30" s="37"/>
      <c r="L30" s="37"/>
      <c r="M30" s="37"/>
      <c r="N30" s="37"/>
      <c r="O30" s="37"/>
      <c r="P30" s="37"/>
      <c r="Q30" s="37"/>
      <c r="R30" s="37"/>
      <c r="S30" s="37"/>
      <c r="T30" s="37"/>
      <c r="U30" s="37"/>
      <c r="V30" s="37"/>
      <c r="W30" s="37"/>
      <c r="X30" s="37"/>
      <c r="Y30" s="37"/>
      <c r="Z30" s="37"/>
      <c r="AA30" s="37"/>
      <c r="AB30" s="37"/>
      <c r="AC30" s="37"/>
      <c r="AD30" s="37"/>
      <c r="AE30" s="37"/>
      <c r="AF30" s="37"/>
      <c r="AG30" s="37"/>
      <c r="AH30" s="37"/>
      <c r="AI30" s="37"/>
      <c r="AJ30" s="37"/>
      <c r="AK30" s="37"/>
      <c r="AL30" s="37"/>
      <c r="AM30" s="37"/>
      <c r="AN30" s="37"/>
      <c r="AO30" s="37"/>
      <c r="AP30" s="37"/>
      <c r="AQ30" s="37"/>
      <c r="AR30" s="37"/>
      <c r="AS30" s="37"/>
      <c r="AT30" s="37"/>
      <c r="AU30" s="37"/>
      <c r="AV30" s="37"/>
      <c r="AW30" s="37"/>
      <c r="AX30" s="37"/>
      <c r="AY30" s="37"/>
      <c r="AZ30" s="37"/>
      <c r="BA30" s="37"/>
      <c r="BB30" s="37"/>
      <c r="BC30" s="37"/>
      <c r="BD30" s="37"/>
      <c r="BE30" s="37"/>
      <c r="BF30" s="37"/>
      <c r="BG30" s="37"/>
      <c r="BH30" s="37"/>
      <c r="BI30" s="37"/>
      <c r="BJ30" s="37"/>
      <c r="BK30" s="37"/>
      <c r="BL30" s="37"/>
    </row>
    <row r="31" spans="1:64" s="2" customFormat="1" ht="30" customHeight="1" x14ac:dyDescent="0.2">
      <c r="A31" s="14"/>
      <c r="B31" s="49" t="s">
        <v>51</v>
      </c>
      <c r="C31" s="33" t="s">
        <v>11</v>
      </c>
      <c r="D31" s="33" t="s">
        <v>54</v>
      </c>
      <c r="E31" s="30">
        <v>0.3</v>
      </c>
      <c r="F31" s="31">
        <v>43997</v>
      </c>
      <c r="G31" s="32">
        <v>25</v>
      </c>
      <c r="H31" s="26"/>
      <c r="I31" s="37"/>
      <c r="J31" s="37" t="str">
        <f t="shared" ref="J31:S32" ca="1" si="22">IF(AND($C30="Goal",J$5&gt;=$F30,J$5&lt;=$F30+$G30-1),2,IF(AND($C30="Milestone",J$5&gt;=$F30,J$5&lt;=$F30+$G30-1),1,""))</f>
        <v/>
      </c>
      <c r="K31" s="37" t="str">
        <f t="shared" ca="1" si="22"/>
        <v/>
      </c>
      <c r="L31" s="37" t="str">
        <f t="shared" ca="1" si="22"/>
        <v/>
      </c>
      <c r="M31" s="37" t="str">
        <f t="shared" ca="1" si="22"/>
        <v/>
      </c>
      <c r="N31" s="37" t="str">
        <f t="shared" ca="1" si="22"/>
        <v/>
      </c>
      <c r="O31" s="37" t="str">
        <f t="shared" ca="1" si="22"/>
        <v/>
      </c>
      <c r="P31" s="37" t="str">
        <f t="shared" ca="1" si="22"/>
        <v/>
      </c>
      <c r="Q31" s="37" t="str">
        <f t="shared" ca="1" si="22"/>
        <v/>
      </c>
      <c r="R31" s="37" t="str">
        <f t="shared" ca="1" si="22"/>
        <v/>
      </c>
      <c r="S31" s="37" t="str">
        <f t="shared" ca="1" si="22"/>
        <v/>
      </c>
      <c r="T31" s="37" t="str">
        <f t="shared" ref="T31:AC32" ca="1" si="23">IF(AND($C30="Goal",T$5&gt;=$F30,T$5&lt;=$F30+$G30-1),2,IF(AND($C30="Milestone",T$5&gt;=$F30,T$5&lt;=$F30+$G30-1),1,""))</f>
        <v/>
      </c>
      <c r="U31" s="37" t="str">
        <f t="shared" ca="1" si="23"/>
        <v/>
      </c>
      <c r="V31" s="37" t="str">
        <f t="shared" ca="1" si="23"/>
        <v/>
      </c>
      <c r="W31" s="37" t="str">
        <f t="shared" ca="1" si="23"/>
        <v/>
      </c>
      <c r="X31" s="37" t="str">
        <f t="shared" ca="1" si="23"/>
        <v/>
      </c>
      <c r="Y31" s="37" t="str">
        <f t="shared" ca="1" si="23"/>
        <v/>
      </c>
      <c r="Z31" s="37" t="str">
        <f t="shared" ca="1" si="23"/>
        <v/>
      </c>
      <c r="AA31" s="37" t="str">
        <f t="shared" ca="1" si="23"/>
        <v/>
      </c>
      <c r="AB31" s="37" t="str">
        <f t="shared" ca="1" si="23"/>
        <v/>
      </c>
      <c r="AC31" s="37" t="str">
        <f t="shared" ca="1" si="23"/>
        <v/>
      </c>
      <c r="AD31" s="37" t="str">
        <f t="shared" ref="AD31:AM32" ca="1" si="24">IF(AND($C30="Goal",AD$5&gt;=$F30,AD$5&lt;=$F30+$G30-1),2,IF(AND($C30="Milestone",AD$5&gt;=$F30,AD$5&lt;=$F30+$G30-1),1,""))</f>
        <v/>
      </c>
      <c r="AE31" s="37" t="str">
        <f t="shared" ca="1" si="24"/>
        <v/>
      </c>
      <c r="AF31" s="37" t="str">
        <f t="shared" ca="1" si="24"/>
        <v/>
      </c>
      <c r="AG31" s="37" t="str">
        <f t="shared" ca="1" si="24"/>
        <v/>
      </c>
      <c r="AH31" s="37" t="str">
        <f t="shared" ca="1" si="24"/>
        <v/>
      </c>
      <c r="AI31" s="37" t="str">
        <f t="shared" ca="1" si="24"/>
        <v/>
      </c>
      <c r="AJ31" s="37" t="str">
        <f t="shared" ca="1" si="24"/>
        <v/>
      </c>
      <c r="AK31" s="37" t="str">
        <f t="shared" ca="1" si="24"/>
        <v/>
      </c>
      <c r="AL31" s="37" t="str">
        <f t="shared" ca="1" si="24"/>
        <v/>
      </c>
      <c r="AM31" s="37" t="str">
        <f t="shared" ca="1" si="24"/>
        <v/>
      </c>
      <c r="AN31" s="37" t="str">
        <f t="shared" ref="AN31:AW32" ca="1" si="25">IF(AND($C30="Goal",AN$5&gt;=$F30,AN$5&lt;=$F30+$G30-1),2,IF(AND($C30="Milestone",AN$5&gt;=$F30,AN$5&lt;=$F30+$G30-1),1,""))</f>
        <v/>
      </c>
      <c r="AO31" s="37" t="str">
        <f t="shared" ca="1" si="25"/>
        <v/>
      </c>
      <c r="AP31" s="37" t="str">
        <f t="shared" ca="1" si="25"/>
        <v/>
      </c>
      <c r="AQ31" s="37" t="str">
        <f t="shared" ca="1" si="25"/>
        <v/>
      </c>
      <c r="AR31" s="37" t="str">
        <f t="shared" ca="1" si="25"/>
        <v/>
      </c>
      <c r="AS31" s="37" t="str">
        <f t="shared" ca="1" si="25"/>
        <v/>
      </c>
      <c r="AT31" s="37" t="str">
        <f t="shared" ca="1" si="25"/>
        <v/>
      </c>
      <c r="AU31" s="37" t="str">
        <f t="shared" ca="1" si="25"/>
        <v/>
      </c>
      <c r="AV31" s="37" t="str">
        <f t="shared" ca="1" si="25"/>
        <v/>
      </c>
      <c r="AW31" s="37" t="str">
        <f t="shared" ca="1" si="25"/>
        <v/>
      </c>
      <c r="AX31" s="37" t="str">
        <f t="shared" ref="AX31:BG32" ca="1" si="26">IF(AND($C30="Goal",AX$5&gt;=$F30,AX$5&lt;=$F30+$G30-1),2,IF(AND($C30="Milestone",AX$5&gt;=$F30,AX$5&lt;=$F30+$G30-1),1,""))</f>
        <v/>
      </c>
      <c r="AY31" s="37" t="str">
        <f t="shared" ca="1" si="26"/>
        <v/>
      </c>
      <c r="AZ31" s="37" t="str">
        <f t="shared" ca="1" si="26"/>
        <v/>
      </c>
      <c r="BA31" s="37" t="str">
        <f t="shared" ca="1" si="26"/>
        <v/>
      </c>
      <c r="BB31" s="37" t="str">
        <f t="shared" ca="1" si="26"/>
        <v/>
      </c>
      <c r="BC31" s="37" t="str">
        <f t="shared" ca="1" si="26"/>
        <v/>
      </c>
      <c r="BD31" s="37" t="str">
        <f t="shared" ca="1" si="26"/>
        <v/>
      </c>
      <c r="BE31" s="37" t="str">
        <f t="shared" ca="1" si="26"/>
        <v/>
      </c>
      <c r="BF31" s="37" t="str">
        <f t="shared" ca="1" si="26"/>
        <v/>
      </c>
      <c r="BG31" s="37" t="str">
        <f t="shared" ca="1" si="26"/>
        <v/>
      </c>
      <c r="BH31" s="37" t="str">
        <f t="shared" ref="BH31:BL32" ca="1" si="27">IF(AND($C30="Goal",BH$5&gt;=$F30,BH$5&lt;=$F30+$G30-1),2,IF(AND($C30="Milestone",BH$5&gt;=$F30,BH$5&lt;=$F30+$G30-1),1,""))</f>
        <v/>
      </c>
      <c r="BI31" s="37" t="str">
        <f t="shared" ca="1" si="27"/>
        <v/>
      </c>
      <c r="BJ31" s="37" t="str">
        <f t="shared" ca="1" si="27"/>
        <v/>
      </c>
      <c r="BK31" s="37" t="str">
        <f t="shared" ca="1" si="27"/>
        <v/>
      </c>
      <c r="BL31" s="37" t="str">
        <f t="shared" ca="1" si="27"/>
        <v/>
      </c>
    </row>
    <row r="32" spans="1:64" s="2" customFormat="1" ht="30" customHeight="1" x14ac:dyDescent="0.2">
      <c r="A32" s="14"/>
      <c r="B32" s="49" t="s">
        <v>53</v>
      </c>
      <c r="C32" s="33" t="s">
        <v>10</v>
      </c>
      <c r="D32" s="33" t="s">
        <v>54</v>
      </c>
      <c r="E32" s="30">
        <v>0.2</v>
      </c>
      <c r="F32" s="31">
        <v>43997</v>
      </c>
      <c r="G32" s="32">
        <v>25</v>
      </c>
      <c r="H32" s="26"/>
      <c r="I32" s="37"/>
      <c r="J32" s="37" t="str">
        <f t="shared" ca="1" si="22"/>
        <v/>
      </c>
      <c r="K32" s="37" t="str">
        <f t="shared" ca="1" si="22"/>
        <v/>
      </c>
      <c r="L32" s="37" t="str">
        <f t="shared" ca="1" si="22"/>
        <v/>
      </c>
      <c r="M32" s="37" t="str">
        <f t="shared" ca="1" si="22"/>
        <v/>
      </c>
      <c r="N32" s="37" t="str">
        <f t="shared" ca="1" si="22"/>
        <v/>
      </c>
      <c r="O32" s="37" t="str">
        <f t="shared" ca="1" si="22"/>
        <v/>
      </c>
      <c r="P32" s="37" t="str">
        <f t="shared" ca="1" si="22"/>
        <v/>
      </c>
      <c r="Q32" s="37" t="str">
        <f t="shared" ca="1" si="22"/>
        <v/>
      </c>
      <c r="R32" s="37" t="str">
        <f t="shared" ca="1" si="22"/>
        <v/>
      </c>
      <c r="S32" s="37" t="str">
        <f t="shared" ca="1" si="22"/>
        <v/>
      </c>
      <c r="T32" s="37" t="str">
        <f t="shared" ca="1" si="23"/>
        <v/>
      </c>
      <c r="U32" s="37" t="str">
        <f t="shared" ca="1" si="23"/>
        <v/>
      </c>
      <c r="V32" s="37" t="str">
        <f t="shared" ca="1" si="23"/>
        <v/>
      </c>
      <c r="W32" s="37" t="str">
        <f t="shared" ca="1" si="23"/>
        <v/>
      </c>
      <c r="X32" s="37" t="str">
        <f t="shared" ca="1" si="23"/>
        <v/>
      </c>
      <c r="Y32" s="37" t="str">
        <f t="shared" ca="1" si="23"/>
        <v/>
      </c>
      <c r="Z32" s="37" t="str">
        <f t="shared" ca="1" si="23"/>
        <v/>
      </c>
      <c r="AA32" s="37" t="str">
        <f t="shared" ca="1" si="23"/>
        <v/>
      </c>
      <c r="AB32" s="37" t="str">
        <f t="shared" ca="1" si="23"/>
        <v/>
      </c>
      <c r="AC32" s="37" t="str">
        <f t="shared" ca="1" si="23"/>
        <v/>
      </c>
      <c r="AD32" s="37" t="str">
        <f t="shared" ca="1" si="24"/>
        <v/>
      </c>
      <c r="AE32" s="37" t="str">
        <f t="shared" ca="1" si="24"/>
        <v/>
      </c>
      <c r="AF32" s="37" t="str">
        <f t="shared" ca="1" si="24"/>
        <v/>
      </c>
      <c r="AG32" s="37" t="str">
        <f t="shared" ca="1" si="24"/>
        <v/>
      </c>
      <c r="AH32" s="37" t="str">
        <f t="shared" ca="1" si="24"/>
        <v/>
      </c>
      <c r="AI32" s="37" t="str">
        <f t="shared" ca="1" si="24"/>
        <v/>
      </c>
      <c r="AJ32" s="37" t="str">
        <f t="shared" ca="1" si="24"/>
        <v/>
      </c>
      <c r="AK32" s="37" t="str">
        <f t="shared" ca="1" si="24"/>
        <v/>
      </c>
      <c r="AL32" s="37" t="str">
        <f t="shared" ca="1" si="24"/>
        <v/>
      </c>
      <c r="AM32" s="37" t="str">
        <f t="shared" ca="1" si="24"/>
        <v/>
      </c>
      <c r="AN32" s="37" t="str">
        <f t="shared" ca="1" si="25"/>
        <v/>
      </c>
      <c r="AO32" s="37" t="str">
        <f t="shared" ca="1" si="25"/>
        <v/>
      </c>
      <c r="AP32" s="37" t="str">
        <f t="shared" ca="1" si="25"/>
        <v/>
      </c>
      <c r="AQ32" s="37" t="str">
        <f t="shared" ca="1" si="25"/>
        <v/>
      </c>
      <c r="AR32" s="37" t="str">
        <f t="shared" ca="1" si="25"/>
        <v/>
      </c>
      <c r="AS32" s="37" t="str">
        <f t="shared" ca="1" si="25"/>
        <v/>
      </c>
      <c r="AT32" s="37" t="str">
        <f t="shared" ca="1" si="25"/>
        <v/>
      </c>
      <c r="AU32" s="37" t="str">
        <f t="shared" ca="1" si="25"/>
        <v/>
      </c>
      <c r="AV32" s="37" t="str">
        <f t="shared" ca="1" si="25"/>
        <v/>
      </c>
      <c r="AW32" s="37" t="str">
        <f t="shared" ca="1" si="25"/>
        <v/>
      </c>
      <c r="AX32" s="37" t="str">
        <f t="shared" ca="1" si="26"/>
        <v/>
      </c>
      <c r="AY32" s="37" t="str">
        <f t="shared" ca="1" si="26"/>
        <v/>
      </c>
      <c r="AZ32" s="37" t="str">
        <f t="shared" ca="1" si="26"/>
        <v/>
      </c>
      <c r="BA32" s="37" t="str">
        <f t="shared" ca="1" si="26"/>
        <v/>
      </c>
      <c r="BB32" s="37" t="str">
        <f t="shared" ca="1" si="26"/>
        <v/>
      </c>
      <c r="BC32" s="37" t="str">
        <f t="shared" ca="1" si="26"/>
        <v/>
      </c>
      <c r="BD32" s="37" t="str">
        <f t="shared" ca="1" si="26"/>
        <v/>
      </c>
      <c r="BE32" s="37" t="str">
        <f t="shared" ca="1" si="26"/>
        <v/>
      </c>
      <c r="BF32" s="37" t="str">
        <f t="shared" ca="1" si="26"/>
        <v/>
      </c>
      <c r="BG32" s="37" t="str">
        <f t="shared" ca="1" si="26"/>
        <v/>
      </c>
      <c r="BH32" s="37" t="str">
        <f t="shared" ca="1" si="27"/>
        <v/>
      </c>
      <c r="BI32" s="37" t="str">
        <f t="shared" ca="1" si="27"/>
        <v/>
      </c>
      <c r="BJ32" s="37" t="str">
        <f t="shared" ca="1" si="27"/>
        <v/>
      </c>
      <c r="BK32" s="37" t="str">
        <f t="shared" ca="1" si="27"/>
        <v/>
      </c>
      <c r="BL32" s="37" t="str">
        <f t="shared" ca="1" si="27"/>
        <v/>
      </c>
    </row>
    <row r="33" spans="1:64" s="2" customFormat="1" ht="30" customHeight="1" x14ac:dyDescent="0.2">
      <c r="A33" s="14"/>
      <c r="B33" s="49" t="s">
        <v>52</v>
      </c>
      <c r="C33" s="33" t="s">
        <v>10</v>
      </c>
      <c r="D33" s="33" t="s">
        <v>54</v>
      </c>
      <c r="E33" s="30">
        <v>0.2</v>
      </c>
      <c r="F33" s="31">
        <v>43997</v>
      </c>
      <c r="G33" s="32">
        <v>25</v>
      </c>
      <c r="H33" s="26"/>
      <c r="I33" s="37" t="str">
        <f ca="1">IF(AND($C45="Goal",I$5&gt;=$F45,I$5&lt;=$F45+$G45-1),2,IF(AND($C45="Milestone",I$5&gt;=$F45,I$5&lt;=$F45+$G45-1),1,""))</f>
        <v/>
      </c>
      <c r="J33" s="37"/>
      <c r="K33" s="37"/>
      <c r="L33" s="37"/>
      <c r="M33" s="37"/>
      <c r="N33" s="37"/>
      <c r="O33" s="37"/>
      <c r="P33" s="37"/>
      <c r="Q33" s="37"/>
      <c r="R33" s="37"/>
      <c r="S33" s="37"/>
      <c r="T33" s="37"/>
      <c r="U33" s="37"/>
      <c r="V33" s="37"/>
      <c r="W33" s="37"/>
      <c r="X33" s="37"/>
      <c r="Y33" s="37"/>
      <c r="Z33" s="37"/>
      <c r="AA33" s="37"/>
      <c r="AB33" s="37"/>
      <c r="AC33" s="37"/>
      <c r="AD33" s="37"/>
      <c r="AE33" s="37"/>
      <c r="AF33" s="37"/>
      <c r="AG33" s="37"/>
      <c r="AH33" s="37"/>
      <c r="AI33" s="37"/>
      <c r="AJ33" s="37"/>
      <c r="AK33" s="37"/>
      <c r="AL33" s="37"/>
      <c r="AM33" s="37"/>
      <c r="AN33" s="37"/>
      <c r="AO33" s="37"/>
      <c r="AP33" s="37"/>
      <c r="AQ33" s="37"/>
      <c r="AR33" s="37"/>
      <c r="AS33" s="37"/>
      <c r="AT33" s="37"/>
      <c r="AU33" s="37"/>
      <c r="AV33" s="37"/>
      <c r="AW33" s="37"/>
      <c r="AX33" s="37"/>
      <c r="AY33" s="37"/>
      <c r="AZ33" s="37"/>
      <c r="BA33" s="37"/>
      <c r="BB33" s="37"/>
      <c r="BC33" s="37"/>
      <c r="BD33" s="37"/>
      <c r="BE33" s="37"/>
      <c r="BF33" s="37"/>
      <c r="BG33" s="37"/>
      <c r="BH33" s="37"/>
      <c r="BI33" s="37"/>
      <c r="BJ33" s="37"/>
      <c r="BK33" s="37"/>
      <c r="BL33" s="37"/>
    </row>
    <row r="34" spans="1:64" s="2" customFormat="1" ht="30" customHeight="1" x14ac:dyDescent="0.2">
      <c r="A34" s="14"/>
      <c r="B34" s="49" t="s">
        <v>73</v>
      </c>
      <c r="C34" s="33" t="s">
        <v>11</v>
      </c>
      <c r="D34" s="33" t="s">
        <v>57</v>
      </c>
      <c r="E34" s="30">
        <v>0.9</v>
      </c>
      <c r="F34" s="31">
        <v>44011</v>
      </c>
      <c r="G34" s="32">
        <v>14</v>
      </c>
      <c r="H34" s="26"/>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c r="BL34" s="37"/>
    </row>
    <row r="35" spans="1:64" s="2" customFormat="1" ht="30" customHeight="1" x14ac:dyDescent="0.2">
      <c r="A35" s="14"/>
      <c r="B35" s="49" t="s">
        <v>74</v>
      </c>
      <c r="C35" s="33" t="s">
        <v>11</v>
      </c>
      <c r="D35" s="33" t="s">
        <v>57</v>
      </c>
      <c r="E35" s="30">
        <v>1</v>
      </c>
      <c r="F35" s="31">
        <v>44019</v>
      </c>
      <c r="G35" s="32">
        <v>14</v>
      </c>
      <c r="H35" s="26"/>
      <c r="I35" s="37" t="str">
        <f ca="1">IF(AND($C46="Goal",I$5&gt;=$F46,I$5&lt;=$F46+$G46-1),2,IF(AND($C46="Milestone",I$5&gt;=$F46,I$5&lt;=$F46+$G46-1),1,""))</f>
        <v/>
      </c>
      <c r="J35" s="37"/>
      <c r="K35" s="37"/>
      <c r="L35" s="37"/>
      <c r="M35" s="37"/>
      <c r="N35" s="37"/>
      <c r="O35" s="37"/>
      <c r="P35" s="37"/>
      <c r="Q35" s="37"/>
      <c r="R35" s="37"/>
      <c r="S35" s="37"/>
      <c r="T35" s="59"/>
      <c r="U35" s="59"/>
      <c r="V35" s="59"/>
      <c r="W35" s="59"/>
      <c r="X35" s="59"/>
      <c r="Y35" s="59"/>
      <c r="Z35" s="59"/>
      <c r="AA35" s="59"/>
      <c r="AB35" s="59"/>
      <c r="AC35" s="59"/>
      <c r="AD35" s="59"/>
      <c r="AE35" s="59"/>
      <c r="AF35" s="59"/>
      <c r="AG35" s="59"/>
      <c r="AH35" s="59"/>
      <c r="AI35" s="59"/>
      <c r="AJ35" s="59"/>
      <c r="AK35" s="59"/>
      <c r="AL35" s="59"/>
      <c r="AM35" s="59"/>
      <c r="AN35" s="59"/>
      <c r="AO35" s="59"/>
      <c r="AP35" s="59"/>
      <c r="AQ35" s="59"/>
      <c r="AR35" s="59"/>
      <c r="AS35" s="59"/>
      <c r="AT35" s="59"/>
      <c r="AU35" s="59"/>
      <c r="AV35" s="59"/>
      <c r="AW35" s="59"/>
      <c r="AX35" s="59"/>
      <c r="AY35" s="59"/>
      <c r="AZ35" s="37"/>
      <c r="BA35" s="37"/>
      <c r="BB35" s="37"/>
      <c r="BC35" s="37"/>
      <c r="BD35" s="37"/>
      <c r="BE35" s="37"/>
      <c r="BF35" s="37"/>
      <c r="BG35" s="37"/>
      <c r="BH35" s="37"/>
      <c r="BI35" s="37"/>
      <c r="BJ35" s="37"/>
      <c r="BK35" s="37"/>
      <c r="BL35" s="37"/>
    </row>
    <row r="36" spans="1:64" s="2" customFormat="1" ht="30" customHeight="1" x14ac:dyDescent="0.2">
      <c r="A36" s="14"/>
      <c r="B36" s="49" t="s">
        <v>80</v>
      </c>
      <c r="C36" s="33" t="s">
        <v>11</v>
      </c>
      <c r="D36" s="33" t="s">
        <v>55</v>
      </c>
      <c r="E36" s="30">
        <v>0.7</v>
      </c>
      <c r="F36" s="31">
        <v>44002</v>
      </c>
      <c r="G36" s="32">
        <v>28</v>
      </c>
      <c r="H36" s="26"/>
      <c r="I36" s="37"/>
      <c r="J36" s="37"/>
      <c r="K36" s="37"/>
      <c r="L36" s="37"/>
      <c r="M36" s="37"/>
      <c r="N36" s="37"/>
      <c r="O36" s="37"/>
      <c r="P36" s="37"/>
      <c r="Q36" s="37"/>
      <c r="R36" s="37"/>
      <c r="S36" s="37"/>
      <c r="T36" s="59"/>
      <c r="U36" s="59"/>
      <c r="V36" s="59"/>
      <c r="W36" s="59"/>
      <c r="X36" s="59"/>
      <c r="Y36" s="59"/>
      <c r="Z36" s="59"/>
      <c r="AA36" s="59"/>
      <c r="AB36" s="59"/>
      <c r="AC36" s="59"/>
      <c r="AD36" s="59"/>
      <c r="AE36" s="59"/>
      <c r="AF36" s="59"/>
      <c r="AG36" s="59"/>
      <c r="AH36" s="59"/>
      <c r="AI36" s="59"/>
      <c r="AJ36" s="59"/>
      <c r="AK36" s="59"/>
      <c r="AL36" s="59"/>
      <c r="AM36" s="59"/>
      <c r="AN36" s="59"/>
      <c r="AO36" s="59"/>
      <c r="AP36" s="59"/>
      <c r="AQ36" s="59"/>
      <c r="AR36" s="59"/>
      <c r="AS36" s="59"/>
      <c r="AT36" s="59"/>
      <c r="AU36" s="59"/>
      <c r="AV36" s="59"/>
      <c r="AW36" s="59"/>
      <c r="AX36" s="59"/>
      <c r="AY36" s="59"/>
      <c r="AZ36" s="37"/>
      <c r="BA36" s="37"/>
      <c r="BB36" s="37"/>
      <c r="BC36" s="37"/>
      <c r="BD36" s="37"/>
      <c r="BE36" s="37"/>
      <c r="BF36" s="37"/>
      <c r="BG36" s="37"/>
      <c r="BH36" s="37"/>
      <c r="BI36" s="37"/>
      <c r="BJ36" s="37"/>
      <c r="BK36" s="37"/>
      <c r="BL36" s="37"/>
    </row>
    <row r="37" spans="1:64" s="2" customFormat="1" ht="30" customHeight="1" x14ac:dyDescent="0.2">
      <c r="A37" s="14"/>
      <c r="B37" s="49" t="s">
        <v>77</v>
      </c>
      <c r="C37" s="33" t="s">
        <v>11</v>
      </c>
      <c r="D37" s="33" t="s">
        <v>55</v>
      </c>
      <c r="E37" s="30">
        <v>1</v>
      </c>
      <c r="F37" s="31">
        <v>44013</v>
      </c>
      <c r="G37" s="32">
        <v>7</v>
      </c>
      <c r="H37" s="26"/>
      <c r="I37" s="37"/>
      <c r="J37" s="37"/>
      <c r="K37" s="37"/>
      <c r="L37" s="37"/>
      <c r="M37" s="37"/>
      <c r="N37" s="37"/>
      <c r="O37" s="37"/>
      <c r="P37" s="37"/>
      <c r="Q37" s="37"/>
      <c r="R37" s="37"/>
      <c r="S37" s="37"/>
      <c r="T37" s="59"/>
      <c r="U37" s="59"/>
      <c r="V37" s="59"/>
      <c r="W37" s="59"/>
      <c r="X37" s="59"/>
      <c r="Y37" s="59"/>
      <c r="Z37" s="59"/>
      <c r="AA37" s="59"/>
      <c r="AB37" s="59"/>
      <c r="AC37" s="59"/>
      <c r="AD37" s="59"/>
      <c r="AE37" s="59"/>
      <c r="AF37" s="59"/>
      <c r="AG37" s="59"/>
      <c r="AH37" s="59"/>
      <c r="AI37" s="59"/>
      <c r="AJ37" s="59"/>
      <c r="AK37" s="59"/>
      <c r="AL37" s="59"/>
      <c r="AM37" s="59"/>
      <c r="AN37" s="59"/>
      <c r="AO37" s="59"/>
      <c r="AP37" s="59"/>
      <c r="AQ37" s="59"/>
      <c r="AR37" s="59"/>
      <c r="AS37" s="59"/>
      <c r="AT37" s="59"/>
      <c r="AU37" s="59"/>
      <c r="AV37" s="59"/>
      <c r="AW37" s="59"/>
      <c r="AX37" s="59"/>
      <c r="AY37" s="59"/>
      <c r="AZ37" s="37"/>
      <c r="BA37" s="37"/>
      <c r="BB37" s="37"/>
      <c r="BC37" s="37"/>
      <c r="BD37" s="37"/>
      <c r="BE37" s="37"/>
      <c r="BF37" s="37"/>
      <c r="BG37" s="37"/>
      <c r="BH37" s="37"/>
      <c r="BI37" s="37"/>
      <c r="BJ37" s="37"/>
      <c r="BK37" s="37"/>
      <c r="BL37" s="37"/>
    </row>
    <row r="38" spans="1:64" s="2" customFormat="1" ht="30" customHeight="1" x14ac:dyDescent="0.2">
      <c r="A38" s="14"/>
      <c r="B38" s="49" t="s">
        <v>78</v>
      </c>
      <c r="C38" s="33" t="s">
        <v>11</v>
      </c>
      <c r="D38" s="33" t="s">
        <v>55</v>
      </c>
      <c r="E38" s="30">
        <v>0.9</v>
      </c>
      <c r="F38" s="31">
        <v>44017</v>
      </c>
      <c r="G38" s="32">
        <v>4</v>
      </c>
      <c r="H38" s="26"/>
      <c r="I38" s="37"/>
      <c r="J38" s="37"/>
      <c r="K38" s="37"/>
      <c r="L38" s="37"/>
      <c r="M38" s="37"/>
      <c r="N38" s="37"/>
      <c r="O38" s="37"/>
      <c r="P38" s="37"/>
      <c r="Q38" s="37"/>
      <c r="R38" s="37"/>
      <c r="S38" s="37"/>
      <c r="T38" s="59"/>
      <c r="U38" s="59"/>
      <c r="V38" s="59"/>
      <c r="W38" s="59"/>
      <c r="X38" s="59"/>
      <c r="Y38" s="59"/>
      <c r="Z38" s="59"/>
      <c r="AA38" s="59"/>
      <c r="AB38" s="59"/>
      <c r="AC38" s="59"/>
      <c r="AD38" s="59"/>
      <c r="AE38" s="59"/>
      <c r="AF38" s="59"/>
      <c r="AG38" s="59"/>
      <c r="AH38" s="59"/>
      <c r="AI38" s="59"/>
      <c r="AJ38" s="59"/>
      <c r="AK38" s="59"/>
      <c r="AL38" s="59"/>
      <c r="AM38" s="59"/>
      <c r="AN38" s="59"/>
      <c r="AO38" s="59"/>
      <c r="AP38" s="59"/>
      <c r="AQ38" s="59"/>
      <c r="AR38" s="59"/>
      <c r="AS38" s="59"/>
      <c r="AT38" s="59"/>
      <c r="AU38" s="59"/>
      <c r="AV38" s="59"/>
      <c r="AW38" s="59"/>
      <c r="AX38" s="59"/>
      <c r="AY38" s="59"/>
      <c r="AZ38" s="37"/>
      <c r="BA38" s="37"/>
      <c r="BB38" s="37"/>
      <c r="BC38" s="37"/>
      <c r="BD38" s="37"/>
      <c r="BE38" s="37"/>
      <c r="BF38" s="37"/>
      <c r="BG38" s="37"/>
      <c r="BH38" s="37"/>
      <c r="BI38" s="37"/>
      <c r="BJ38" s="37"/>
      <c r="BK38" s="37"/>
      <c r="BL38" s="37"/>
    </row>
    <row r="39" spans="1:64" s="2" customFormat="1" ht="30" customHeight="1" x14ac:dyDescent="0.2">
      <c r="A39" s="14"/>
      <c r="B39" s="49" t="s">
        <v>75</v>
      </c>
      <c r="C39" s="33" t="s">
        <v>11</v>
      </c>
      <c r="D39" s="33" t="s">
        <v>55</v>
      </c>
      <c r="E39" s="30">
        <v>0.8</v>
      </c>
      <c r="F39" s="31">
        <v>44021</v>
      </c>
      <c r="G39" s="32">
        <v>6</v>
      </c>
      <c r="H39" s="26"/>
      <c r="I39" s="37"/>
      <c r="J39" s="37"/>
      <c r="K39" s="37"/>
      <c r="L39" s="37"/>
      <c r="M39" s="37"/>
      <c r="N39" s="37"/>
      <c r="O39" s="37"/>
      <c r="P39" s="37"/>
      <c r="Q39" s="37"/>
      <c r="R39" s="37"/>
      <c r="S39" s="37"/>
      <c r="T39" s="59"/>
      <c r="U39" s="59"/>
      <c r="V39" s="59"/>
      <c r="W39" s="59"/>
      <c r="X39" s="59"/>
      <c r="Y39" s="59"/>
      <c r="Z39" s="59"/>
      <c r="AA39" s="59"/>
      <c r="AB39" s="59"/>
      <c r="AC39" s="59"/>
      <c r="AD39" s="59"/>
      <c r="AE39" s="59"/>
      <c r="AF39" s="59"/>
      <c r="AG39" s="59"/>
      <c r="AH39" s="59"/>
      <c r="AI39" s="59"/>
      <c r="AJ39" s="59"/>
      <c r="AK39" s="59"/>
      <c r="AL39" s="59"/>
      <c r="AM39" s="59"/>
      <c r="AN39" s="59"/>
      <c r="AO39" s="59"/>
      <c r="AP39" s="59"/>
      <c r="AQ39" s="59"/>
      <c r="AR39" s="59"/>
      <c r="AS39" s="59"/>
      <c r="AT39" s="59"/>
      <c r="AU39" s="59"/>
      <c r="AV39" s="59"/>
      <c r="AW39" s="59"/>
      <c r="AX39" s="59"/>
      <c r="AY39" s="59"/>
      <c r="AZ39" s="37"/>
      <c r="BA39" s="37"/>
      <c r="BB39" s="37"/>
      <c r="BC39" s="37"/>
      <c r="BD39" s="37"/>
      <c r="BE39" s="37"/>
      <c r="BF39" s="37"/>
      <c r="BG39" s="37"/>
      <c r="BH39" s="37"/>
      <c r="BI39" s="37"/>
      <c r="BJ39" s="37"/>
      <c r="BK39" s="37"/>
      <c r="BL39" s="37"/>
    </row>
    <row r="40" spans="1:64" s="2" customFormat="1" ht="30" customHeight="1" x14ac:dyDescent="0.2">
      <c r="A40" s="14"/>
      <c r="B40" s="49" t="s">
        <v>76</v>
      </c>
      <c r="C40" s="33" t="s">
        <v>11</v>
      </c>
      <c r="D40" s="33" t="s">
        <v>55</v>
      </c>
      <c r="E40" s="30">
        <v>0.8</v>
      </c>
      <c r="F40" s="31">
        <v>44021</v>
      </c>
      <c r="G40" s="32">
        <v>6</v>
      </c>
      <c r="H40" s="26"/>
      <c r="I40" s="37"/>
      <c r="J40" s="37"/>
      <c r="K40" s="37"/>
      <c r="L40" s="37"/>
      <c r="M40" s="37"/>
      <c r="N40" s="37"/>
      <c r="O40" s="37"/>
      <c r="P40" s="37"/>
      <c r="Q40" s="37"/>
      <c r="R40" s="37"/>
      <c r="S40" s="37"/>
      <c r="T40" s="59"/>
      <c r="U40" s="59"/>
      <c r="V40" s="59"/>
      <c r="W40" s="59"/>
      <c r="X40" s="59"/>
      <c r="Y40" s="59"/>
      <c r="Z40" s="59"/>
      <c r="AA40" s="59"/>
      <c r="AB40" s="59"/>
      <c r="AC40" s="59"/>
      <c r="AD40" s="59"/>
      <c r="AE40" s="59"/>
      <c r="AF40" s="59"/>
      <c r="AG40" s="59"/>
      <c r="AH40" s="59"/>
      <c r="AI40" s="59"/>
      <c r="AJ40" s="59"/>
      <c r="AK40" s="59"/>
      <c r="AL40" s="59"/>
      <c r="AM40" s="59"/>
      <c r="AN40" s="59"/>
      <c r="AO40" s="59"/>
      <c r="AP40" s="59"/>
      <c r="AQ40" s="59"/>
      <c r="AR40" s="59"/>
      <c r="AS40" s="59"/>
      <c r="AT40" s="59"/>
      <c r="AU40" s="59"/>
      <c r="AV40" s="59"/>
      <c r="AW40" s="59"/>
      <c r="AX40" s="59"/>
      <c r="AY40" s="59"/>
      <c r="AZ40" s="37"/>
      <c r="BA40" s="37"/>
      <c r="BB40" s="37"/>
      <c r="BC40" s="37"/>
      <c r="BD40" s="37"/>
      <c r="BE40" s="37"/>
      <c r="BF40" s="37"/>
      <c r="BG40" s="37"/>
      <c r="BH40" s="37"/>
      <c r="BI40" s="37"/>
      <c r="BJ40" s="37"/>
      <c r="BK40" s="37"/>
      <c r="BL40" s="37"/>
    </row>
    <row r="41" spans="1:64" s="2" customFormat="1" ht="30" customHeight="1" x14ac:dyDescent="0.2">
      <c r="A41" s="14"/>
      <c r="B41" s="49" t="s">
        <v>81</v>
      </c>
      <c r="C41" s="33" t="s">
        <v>11</v>
      </c>
      <c r="D41" s="33" t="s">
        <v>55</v>
      </c>
      <c r="E41" s="30">
        <v>0.9</v>
      </c>
      <c r="F41" s="31">
        <v>44025</v>
      </c>
      <c r="G41" s="32">
        <v>5</v>
      </c>
      <c r="H41" s="26"/>
      <c r="I41" s="37"/>
      <c r="J41" s="37"/>
      <c r="K41" s="37"/>
      <c r="L41" s="37"/>
      <c r="M41" s="37"/>
      <c r="N41" s="37"/>
      <c r="O41" s="37"/>
      <c r="P41" s="37"/>
      <c r="Q41" s="37"/>
      <c r="R41" s="37"/>
      <c r="S41" s="37"/>
      <c r="T41" s="59"/>
      <c r="U41" s="59"/>
      <c r="V41" s="59"/>
      <c r="W41" s="59"/>
      <c r="X41" s="59"/>
      <c r="Y41" s="59"/>
      <c r="Z41" s="59"/>
      <c r="AA41" s="59"/>
      <c r="AB41" s="59"/>
      <c r="AC41" s="59"/>
      <c r="AD41" s="59"/>
      <c r="AE41" s="59"/>
      <c r="AF41" s="59"/>
      <c r="AG41" s="59"/>
      <c r="AH41" s="59"/>
      <c r="AI41" s="59"/>
      <c r="AJ41" s="59"/>
      <c r="AK41" s="59"/>
      <c r="AL41" s="59"/>
      <c r="AM41" s="59"/>
      <c r="AN41" s="59"/>
      <c r="AO41" s="59"/>
      <c r="AP41" s="59"/>
      <c r="AQ41" s="59"/>
      <c r="AR41" s="59"/>
      <c r="AS41" s="59"/>
      <c r="AT41" s="59"/>
      <c r="AU41" s="59"/>
      <c r="AV41" s="59"/>
      <c r="AW41" s="59"/>
      <c r="AX41" s="59"/>
      <c r="AY41" s="59"/>
      <c r="AZ41" s="37"/>
      <c r="BA41" s="37"/>
      <c r="BB41" s="37"/>
      <c r="BC41" s="37"/>
      <c r="BD41" s="37"/>
      <c r="BE41" s="37"/>
      <c r="BF41" s="37"/>
      <c r="BG41" s="37"/>
      <c r="BH41" s="37"/>
      <c r="BI41" s="37"/>
      <c r="BJ41" s="37"/>
      <c r="BK41" s="37"/>
      <c r="BL41" s="37"/>
    </row>
    <row r="42" spans="1:64" s="2" customFormat="1" ht="30" customHeight="1" x14ac:dyDescent="0.25">
      <c r="A42" s="70"/>
      <c r="B42" s="49" t="s">
        <v>82</v>
      </c>
      <c r="C42" s="33" t="s">
        <v>11</v>
      </c>
      <c r="D42" s="33" t="s">
        <v>55</v>
      </c>
      <c r="E42" s="30">
        <v>0.3</v>
      </c>
      <c r="F42" s="31">
        <v>44025</v>
      </c>
      <c r="G42" s="32">
        <v>10</v>
      </c>
      <c r="H42" s="26"/>
      <c r="I42" s="37"/>
      <c r="J42" s="37"/>
      <c r="K42" s="37"/>
      <c r="L42" s="37"/>
      <c r="M42" s="37"/>
      <c r="N42" s="37"/>
      <c r="O42" s="37"/>
      <c r="P42" s="37"/>
      <c r="Q42" s="37"/>
      <c r="R42" s="37"/>
      <c r="S42" s="37"/>
      <c r="T42" s="59"/>
      <c r="U42" s="59"/>
      <c r="V42" s="59"/>
      <c r="W42" s="59"/>
      <c r="X42" s="59"/>
      <c r="Y42" s="59"/>
      <c r="Z42" s="59"/>
      <c r="AA42" s="59"/>
      <c r="AB42" s="59"/>
      <c r="AC42" s="59"/>
      <c r="AD42" s="59"/>
      <c r="AE42" s="59"/>
      <c r="AF42" s="59"/>
      <c r="AG42" s="59"/>
      <c r="AH42" s="59"/>
      <c r="AI42" s="59"/>
      <c r="AJ42" s="59"/>
      <c r="AK42" s="59"/>
      <c r="AL42" s="59"/>
      <c r="AM42" s="59"/>
      <c r="AN42" s="59"/>
      <c r="AO42" s="59"/>
      <c r="AP42" s="59"/>
      <c r="AQ42" s="59"/>
      <c r="AR42" s="59"/>
      <c r="AS42" s="59"/>
      <c r="AT42" s="59"/>
      <c r="AU42" s="59"/>
      <c r="AV42" s="59"/>
      <c r="AW42" s="59"/>
      <c r="AX42" s="59"/>
      <c r="AY42" s="59"/>
      <c r="AZ42" s="37"/>
      <c r="BA42" s="37"/>
      <c r="BB42" s="37"/>
      <c r="BC42" s="37"/>
      <c r="BD42" s="37"/>
      <c r="BE42" s="37"/>
      <c r="BF42" s="37"/>
      <c r="BG42" s="37"/>
      <c r="BH42" s="37"/>
      <c r="BI42" s="37"/>
      <c r="BJ42" s="37"/>
      <c r="BK42" s="37"/>
      <c r="BL42" s="37"/>
    </row>
    <row r="43" spans="1:64" s="2" customFormat="1" ht="30" customHeight="1" x14ac:dyDescent="0.2">
      <c r="A43" s="14"/>
      <c r="B43" s="49" t="s">
        <v>69</v>
      </c>
      <c r="C43" s="33" t="s">
        <v>11</v>
      </c>
      <c r="D43" s="33" t="s">
        <v>55</v>
      </c>
      <c r="E43" s="30">
        <v>1</v>
      </c>
      <c r="F43" s="31">
        <v>44000</v>
      </c>
      <c r="G43" s="32">
        <v>1</v>
      </c>
      <c r="H43" s="26"/>
      <c r="I43" s="37" t="str">
        <f ca="1">IF(AND($C47="Goal",I$5&gt;=$F47,I$5&lt;=$F47+$G47-1),2,IF(AND($C47="Milestone",I$5&gt;=$F47,I$5&lt;=$F47+$G47-1),1,""))</f>
        <v/>
      </c>
      <c r="J43" s="37" t="str">
        <f t="shared" ref="J43:AO43" ca="1" si="28">IF(AND($C45="Goal",J$5&gt;=$F45,J$5&lt;=$F45+$G45-1),2,IF(AND($C45="Milestone",J$5&gt;=$F45,J$5&lt;=$F45+$G45-1),1,""))</f>
        <v/>
      </c>
      <c r="K43" s="37" t="str">
        <f t="shared" ca="1" si="28"/>
        <v/>
      </c>
      <c r="L43" s="37" t="str">
        <f t="shared" ca="1" si="28"/>
        <v/>
      </c>
      <c r="M43" s="37" t="str">
        <f t="shared" ca="1" si="28"/>
        <v/>
      </c>
      <c r="N43" s="37" t="str">
        <f t="shared" ca="1" si="28"/>
        <v/>
      </c>
      <c r="O43" s="37" t="str">
        <f t="shared" ca="1" si="28"/>
        <v/>
      </c>
      <c r="P43" s="37" t="str">
        <f t="shared" ca="1" si="28"/>
        <v/>
      </c>
      <c r="Q43" s="37" t="str">
        <f t="shared" ca="1" si="28"/>
        <v/>
      </c>
      <c r="R43" s="37" t="str">
        <f t="shared" ca="1" si="28"/>
        <v/>
      </c>
      <c r="S43" s="37" t="str">
        <f t="shared" ca="1" si="28"/>
        <v/>
      </c>
      <c r="T43" s="37" t="str">
        <f t="shared" ca="1" si="28"/>
        <v/>
      </c>
      <c r="U43" s="37" t="str">
        <f t="shared" ca="1" si="28"/>
        <v/>
      </c>
      <c r="V43" s="37" t="str">
        <f t="shared" ca="1" si="28"/>
        <v/>
      </c>
      <c r="W43" s="37" t="str">
        <f t="shared" ca="1" si="28"/>
        <v/>
      </c>
      <c r="X43" s="37" t="str">
        <f t="shared" ca="1" si="28"/>
        <v/>
      </c>
      <c r="Y43" s="37" t="str">
        <f t="shared" ca="1" si="28"/>
        <v/>
      </c>
      <c r="Z43" s="37" t="str">
        <f t="shared" ca="1" si="28"/>
        <v/>
      </c>
      <c r="AA43" s="37" t="str">
        <f t="shared" ca="1" si="28"/>
        <v/>
      </c>
      <c r="AB43" s="37" t="str">
        <f t="shared" ca="1" si="28"/>
        <v/>
      </c>
      <c r="AC43" s="37" t="str">
        <f t="shared" ca="1" si="28"/>
        <v/>
      </c>
      <c r="AD43" s="37" t="str">
        <f t="shared" ca="1" si="28"/>
        <v/>
      </c>
      <c r="AE43" s="37" t="str">
        <f t="shared" ca="1" si="28"/>
        <v/>
      </c>
      <c r="AF43" s="37" t="str">
        <f t="shared" ca="1" si="28"/>
        <v/>
      </c>
      <c r="AG43" s="37" t="str">
        <f t="shared" ca="1" si="28"/>
        <v/>
      </c>
      <c r="AH43" s="37" t="str">
        <f t="shared" ca="1" si="28"/>
        <v/>
      </c>
      <c r="AI43" s="37" t="str">
        <f t="shared" ca="1" si="28"/>
        <v/>
      </c>
      <c r="AJ43" s="37" t="str">
        <f t="shared" ca="1" si="28"/>
        <v/>
      </c>
      <c r="AK43" s="37" t="str">
        <f t="shared" ca="1" si="28"/>
        <v/>
      </c>
      <c r="AL43" s="37" t="str">
        <f t="shared" ca="1" si="28"/>
        <v/>
      </c>
      <c r="AM43" s="37" t="str">
        <f t="shared" ca="1" si="28"/>
        <v/>
      </c>
      <c r="AN43" s="37" t="str">
        <f t="shared" ca="1" si="28"/>
        <v/>
      </c>
      <c r="AO43" s="37" t="str">
        <f t="shared" ca="1" si="28"/>
        <v/>
      </c>
      <c r="AP43" s="37" t="str">
        <f t="shared" ref="AP43:BL43" ca="1" si="29">IF(AND($C45="Goal",AP$5&gt;=$F45,AP$5&lt;=$F45+$G45-1),2,IF(AND($C45="Milestone",AP$5&gt;=$F45,AP$5&lt;=$F45+$G45-1),1,""))</f>
        <v/>
      </c>
      <c r="AQ43" s="37" t="str">
        <f t="shared" ca="1" si="29"/>
        <v/>
      </c>
      <c r="AR43" s="37" t="str">
        <f t="shared" ca="1" si="29"/>
        <v/>
      </c>
      <c r="AS43" s="37" t="str">
        <f t="shared" ca="1" si="29"/>
        <v/>
      </c>
      <c r="AT43" s="37" t="str">
        <f t="shared" ca="1" si="29"/>
        <v/>
      </c>
      <c r="AU43" s="37" t="str">
        <f t="shared" ca="1" si="29"/>
        <v/>
      </c>
      <c r="AV43" s="37" t="str">
        <f t="shared" ca="1" si="29"/>
        <v/>
      </c>
      <c r="AW43" s="37" t="str">
        <f t="shared" ca="1" si="29"/>
        <v/>
      </c>
      <c r="AX43" s="37" t="str">
        <f t="shared" ca="1" si="29"/>
        <v/>
      </c>
      <c r="AY43" s="37" t="str">
        <f t="shared" ca="1" si="29"/>
        <v/>
      </c>
      <c r="AZ43" s="37" t="str">
        <f t="shared" ca="1" si="29"/>
        <v/>
      </c>
      <c r="BA43" s="37" t="str">
        <f t="shared" ca="1" si="29"/>
        <v/>
      </c>
      <c r="BB43" s="37" t="str">
        <f t="shared" ca="1" si="29"/>
        <v/>
      </c>
      <c r="BC43" s="37" t="str">
        <f t="shared" ca="1" si="29"/>
        <v/>
      </c>
      <c r="BD43" s="37" t="str">
        <f t="shared" ca="1" si="29"/>
        <v/>
      </c>
      <c r="BE43" s="37" t="str">
        <f t="shared" ca="1" si="29"/>
        <v/>
      </c>
      <c r="BF43" s="37" t="str">
        <f t="shared" ca="1" si="29"/>
        <v/>
      </c>
      <c r="BG43" s="37" t="str">
        <f t="shared" ca="1" si="29"/>
        <v/>
      </c>
      <c r="BH43" s="37" t="str">
        <f t="shared" ca="1" si="29"/>
        <v/>
      </c>
      <c r="BI43" s="37" t="str">
        <f t="shared" ca="1" si="29"/>
        <v/>
      </c>
      <c r="BJ43" s="37" t="str">
        <f t="shared" ca="1" si="29"/>
        <v/>
      </c>
      <c r="BK43" s="37" t="str">
        <f t="shared" ca="1" si="29"/>
        <v/>
      </c>
      <c r="BL43" s="37" t="str">
        <f t="shared" ca="1" si="29"/>
        <v/>
      </c>
    </row>
    <row r="44" spans="1:64" s="2" customFormat="1" ht="30" customHeight="1" x14ac:dyDescent="0.2">
      <c r="A44" s="14"/>
      <c r="B44" s="49" t="s">
        <v>70</v>
      </c>
      <c r="C44" s="33" t="s">
        <v>11</v>
      </c>
      <c r="D44" s="33" t="s">
        <v>55</v>
      </c>
      <c r="E44" s="30">
        <v>1</v>
      </c>
      <c r="F44" s="31">
        <v>44000</v>
      </c>
      <c r="G44" s="32">
        <v>1</v>
      </c>
      <c r="H44" s="26"/>
      <c r="I44" s="37"/>
      <c r="J44" s="37" t="str">
        <f t="shared" ref="J44:AO44" ca="1" si="30">IF(AND($C46="Goal",J$5&gt;=$F46,J$5&lt;=$F46+$G46-1),2,IF(AND($C46="Milestone",J$5&gt;=$F46,J$5&lt;=$F46+$G46-1),1,""))</f>
        <v/>
      </c>
      <c r="K44" s="37" t="str">
        <f t="shared" ca="1" si="30"/>
        <v/>
      </c>
      <c r="L44" s="37" t="str">
        <f t="shared" ca="1" si="30"/>
        <v/>
      </c>
      <c r="M44" s="37" t="str">
        <f t="shared" ca="1" si="30"/>
        <v/>
      </c>
      <c r="N44" s="37" t="str">
        <f t="shared" ca="1" si="30"/>
        <v/>
      </c>
      <c r="O44" s="37" t="str">
        <f t="shared" ca="1" si="30"/>
        <v/>
      </c>
      <c r="P44" s="37" t="str">
        <f t="shared" ca="1" si="30"/>
        <v/>
      </c>
      <c r="Q44" s="37" t="str">
        <f t="shared" ca="1" si="30"/>
        <v/>
      </c>
      <c r="R44" s="37" t="str">
        <f t="shared" ca="1" si="30"/>
        <v/>
      </c>
      <c r="S44" s="37" t="str">
        <f t="shared" ca="1" si="30"/>
        <v/>
      </c>
      <c r="T44" s="37" t="str">
        <f t="shared" ca="1" si="30"/>
        <v/>
      </c>
      <c r="U44" s="37" t="str">
        <f t="shared" ca="1" si="30"/>
        <v/>
      </c>
      <c r="V44" s="37" t="str">
        <f t="shared" ca="1" si="30"/>
        <v/>
      </c>
      <c r="W44" s="37" t="str">
        <f t="shared" ca="1" si="30"/>
        <v/>
      </c>
      <c r="X44" s="37" t="str">
        <f t="shared" ca="1" si="30"/>
        <v/>
      </c>
      <c r="Y44" s="37" t="str">
        <f t="shared" ca="1" si="30"/>
        <v/>
      </c>
      <c r="Z44" s="37" t="str">
        <f t="shared" ca="1" si="30"/>
        <v/>
      </c>
      <c r="AA44" s="37" t="str">
        <f t="shared" ca="1" si="30"/>
        <v/>
      </c>
      <c r="AB44" s="37" t="str">
        <f t="shared" ca="1" si="30"/>
        <v/>
      </c>
      <c r="AC44" s="37" t="str">
        <f t="shared" ca="1" si="30"/>
        <v/>
      </c>
      <c r="AD44" s="37" t="str">
        <f t="shared" ca="1" si="30"/>
        <v/>
      </c>
      <c r="AE44" s="37" t="str">
        <f t="shared" ca="1" si="30"/>
        <v/>
      </c>
      <c r="AF44" s="37" t="str">
        <f t="shared" ca="1" si="30"/>
        <v/>
      </c>
      <c r="AG44" s="37" t="str">
        <f t="shared" ca="1" si="30"/>
        <v/>
      </c>
      <c r="AH44" s="37" t="str">
        <f t="shared" ca="1" si="30"/>
        <v/>
      </c>
      <c r="AI44" s="37" t="str">
        <f t="shared" ca="1" si="30"/>
        <v/>
      </c>
      <c r="AJ44" s="37" t="str">
        <f t="shared" ca="1" si="30"/>
        <v/>
      </c>
      <c r="AK44" s="37" t="str">
        <f t="shared" ca="1" si="30"/>
        <v/>
      </c>
      <c r="AL44" s="37" t="str">
        <f t="shared" ca="1" si="30"/>
        <v/>
      </c>
      <c r="AM44" s="37" t="str">
        <f t="shared" ca="1" si="30"/>
        <v/>
      </c>
      <c r="AN44" s="37" t="str">
        <f t="shared" ca="1" si="30"/>
        <v/>
      </c>
      <c r="AO44" s="37" t="str">
        <f t="shared" ca="1" si="30"/>
        <v/>
      </c>
      <c r="AP44" s="37" t="str">
        <f t="shared" ref="AP44:BL44" ca="1" si="31">IF(AND($C46="Goal",AP$5&gt;=$F46,AP$5&lt;=$F46+$G46-1),2,IF(AND($C46="Milestone",AP$5&gt;=$F46,AP$5&lt;=$F46+$G46-1),1,""))</f>
        <v/>
      </c>
      <c r="AQ44" s="37" t="str">
        <f t="shared" ca="1" si="31"/>
        <v/>
      </c>
      <c r="AR44" s="37" t="str">
        <f t="shared" ca="1" si="31"/>
        <v/>
      </c>
      <c r="AS44" s="37" t="str">
        <f t="shared" ca="1" si="31"/>
        <v/>
      </c>
      <c r="AT44" s="37" t="str">
        <f t="shared" ca="1" si="31"/>
        <v/>
      </c>
      <c r="AU44" s="37" t="str">
        <f t="shared" ca="1" si="31"/>
        <v/>
      </c>
      <c r="AV44" s="37" t="str">
        <f t="shared" ca="1" si="31"/>
        <v/>
      </c>
      <c r="AW44" s="37" t="str">
        <f t="shared" ca="1" si="31"/>
        <v/>
      </c>
      <c r="AX44" s="37" t="str">
        <f t="shared" ca="1" si="31"/>
        <v/>
      </c>
      <c r="AY44" s="37" t="str">
        <f t="shared" ca="1" si="31"/>
        <v/>
      </c>
      <c r="AZ44" s="37" t="str">
        <f t="shared" ca="1" si="31"/>
        <v/>
      </c>
      <c r="BA44" s="37" t="str">
        <f t="shared" ca="1" si="31"/>
        <v/>
      </c>
      <c r="BB44" s="37" t="str">
        <f t="shared" ca="1" si="31"/>
        <v/>
      </c>
      <c r="BC44" s="37" t="str">
        <f t="shared" ca="1" si="31"/>
        <v/>
      </c>
      <c r="BD44" s="37" t="str">
        <f t="shared" ca="1" si="31"/>
        <v/>
      </c>
      <c r="BE44" s="37" t="str">
        <f t="shared" ca="1" si="31"/>
        <v/>
      </c>
      <c r="BF44" s="37" t="str">
        <f t="shared" ca="1" si="31"/>
        <v/>
      </c>
      <c r="BG44" s="37" t="str">
        <f t="shared" ca="1" si="31"/>
        <v/>
      </c>
      <c r="BH44" s="37" t="str">
        <f t="shared" ca="1" si="31"/>
        <v/>
      </c>
      <c r="BI44" s="37" t="str">
        <f t="shared" ca="1" si="31"/>
        <v/>
      </c>
      <c r="BJ44" s="37" t="str">
        <f t="shared" ca="1" si="31"/>
        <v/>
      </c>
      <c r="BK44" s="37" t="str">
        <f t="shared" ca="1" si="31"/>
        <v/>
      </c>
      <c r="BL44" s="37" t="str">
        <f t="shared" ca="1" si="31"/>
        <v/>
      </c>
    </row>
    <row r="45" spans="1:64" s="2" customFormat="1" ht="30" customHeight="1" x14ac:dyDescent="0.2">
      <c r="A45" s="14"/>
      <c r="B45" s="57" t="s">
        <v>71</v>
      </c>
      <c r="C45" s="33" t="s">
        <v>5</v>
      </c>
      <c r="D45" s="33" t="s">
        <v>54</v>
      </c>
      <c r="E45" s="30">
        <v>0</v>
      </c>
      <c r="F45" s="31">
        <v>44058</v>
      </c>
      <c r="G45" s="32">
        <v>1</v>
      </c>
      <c r="H45" s="26"/>
      <c r="I45" s="37"/>
      <c r="J45" s="37" t="str">
        <f t="shared" ref="J45:AO45" ca="1" si="32">IF(AND($C47="Goal",J$5&gt;=$F47,J$5&lt;=$F47+$G47-1),2,IF(AND($C47="Milestone",J$5&gt;=$F47,J$5&lt;=$F47+$G47-1),1,""))</f>
        <v/>
      </c>
      <c r="K45" s="37" t="str">
        <f t="shared" ca="1" si="32"/>
        <v/>
      </c>
      <c r="L45" s="37" t="str">
        <f t="shared" ca="1" si="32"/>
        <v/>
      </c>
      <c r="M45" s="37" t="str">
        <f t="shared" ca="1" si="32"/>
        <v/>
      </c>
      <c r="N45" s="37" t="str">
        <f t="shared" ca="1" si="32"/>
        <v/>
      </c>
      <c r="O45" s="37" t="str">
        <f t="shared" ca="1" si="32"/>
        <v/>
      </c>
      <c r="P45" s="37" t="str">
        <f t="shared" ca="1" si="32"/>
        <v/>
      </c>
      <c r="Q45" s="37" t="str">
        <f t="shared" ca="1" si="32"/>
        <v/>
      </c>
      <c r="R45" s="37" t="str">
        <f t="shared" ca="1" si="32"/>
        <v/>
      </c>
      <c r="S45" s="37" t="str">
        <f t="shared" ca="1" si="32"/>
        <v/>
      </c>
      <c r="T45" s="37" t="str">
        <f t="shared" ca="1" si="32"/>
        <v/>
      </c>
      <c r="U45" s="37" t="str">
        <f t="shared" ca="1" si="32"/>
        <v/>
      </c>
      <c r="V45" s="37" t="str">
        <f t="shared" ca="1" si="32"/>
        <v/>
      </c>
      <c r="W45" s="37" t="str">
        <f t="shared" ca="1" si="32"/>
        <v/>
      </c>
      <c r="X45" s="37" t="str">
        <f t="shared" ca="1" si="32"/>
        <v/>
      </c>
      <c r="Y45" s="37" t="str">
        <f t="shared" ca="1" si="32"/>
        <v/>
      </c>
      <c r="Z45" s="37" t="str">
        <f t="shared" ca="1" si="32"/>
        <v/>
      </c>
      <c r="AA45" s="37" t="str">
        <f t="shared" ca="1" si="32"/>
        <v/>
      </c>
      <c r="AB45" s="37" t="str">
        <f t="shared" ca="1" si="32"/>
        <v/>
      </c>
      <c r="AC45" s="37" t="str">
        <f t="shared" ca="1" si="32"/>
        <v/>
      </c>
      <c r="AD45" s="37" t="str">
        <f t="shared" ca="1" si="32"/>
        <v/>
      </c>
      <c r="AE45" s="37" t="str">
        <f t="shared" ca="1" si="32"/>
        <v/>
      </c>
      <c r="AF45" s="37" t="str">
        <f t="shared" ca="1" si="32"/>
        <v/>
      </c>
      <c r="AG45" s="37" t="str">
        <f t="shared" ca="1" si="32"/>
        <v/>
      </c>
      <c r="AH45" s="37" t="str">
        <f t="shared" ca="1" si="32"/>
        <v/>
      </c>
      <c r="AI45" s="37" t="str">
        <f t="shared" ca="1" si="32"/>
        <v/>
      </c>
      <c r="AJ45" s="37" t="str">
        <f t="shared" ca="1" si="32"/>
        <v/>
      </c>
      <c r="AK45" s="37" t="str">
        <f t="shared" ca="1" si="32"/>
        <v/>
      </c>
      <c r="AL45" s="37" t="str">
        <f t="shared" ca="1" si="32"/>
        <v/>
      </c>
      <c r="AM45" s="37" t="str">
        <f t="shared" ca="1" si="32"/>
        <v/>
      </c>
      <c r="AN45" s="37" t="str">
        <f t="shared" ca="1" si="32"/>
        <v/>
      </c>
      <c r="AO45" s="37" t="str">
        <f t="shared" ca="1" si="32"/>
        <v/>
      </c>
      <c r="AP45" s="37" t="str">
        <f t="shared" ref="AP45:BL45" ca="1" si="33">IF(AND($C47="Goal",AP$5&gt;=$F47,AP$5&lt;=$F47+$G47-1),2,IF(AND($C47="Milestone",AP$5&gt;=$F47,AP$5&lt;=$F47+$G47-1),1,""))</f>
        <v/>
      </c>
      <c r="AQ45" s="37" t="str">
        <f t="shared" ca="1" si="33"/>
        <v/>
      </c>
      <c r="AR45" s="37" t="str">
        <f t="shared" ca="1" si="33"/>
        <v/>
      </c>
      <c r="AS45" s="37" t="str">
        <f t="shared" ca="1" si="33"/>
        <v/>
      </c>
      <c r="AT45" s="37" t="str">
        <f t="shared" ca="1" si="33"/>
        <v/>
      </c>
      <c r="AU45" s="37" t="str">
        <f t="shared" ca="1" si="33"/>
        <v/>
      </c>
      <c r="AV45" s="37" t="str">
        <f t="shared" ca="1" si="33"/>
        <v/>
      </c>
      <c r="AW45" s="37" t="str">
        <f t="shared" ca="1" si="33"/>
        <v/>
      </c>
      <c r="AX45" s="37" t="str">
        <f t="shared" ca="1" si="33"/>
        <v/>
      </c>
      <c r="AY45" s="37" t="str">
        <f t="shared" ca="1" si="33"/>
        <v/>
      </c>
      <c r="AZ45" s="37" t="str">
        <f t="shared" ca="1" si="33"/>
        <v/>
      </c>
      <c r="BA45" s="37" t="str">
        <f t="shared" ca="1" si="33"/>
        <v/>
      </c>
      <c r="BB45" s="37" t="str">
        <f t="shared" ca="1" si="33"/>
        <v/>
      </c>
      <c r="BC45" s="37" t="str">
        <f t="shared" ca="1" si="33"/>
        <v/>
      </c>
      <c r="BD45" s="37" t="str">
        <f t="shared" ca="1" si="33"/>
        <v/>
      </c>
      <c r="BE45" s="37" t="str">
        <f t="shared" ca="1" si="33"/>
        <v/>
      </c>
      <c r="BF45" s="37" t="str">
        <f t="shared" ca="1" si="33"/>
        <v/>
      </c>
      <c r="BG45" s="37" t="str">
        <f t="shared" ca="1" si="33"/>
        <v/>
      </c>
      <c r="BH45" s="37" t="str">
        <f t="shared" ca="1" si="33"/>
        <v/>
      </c>
      <c r="BI45" s="37" t="str">
        <f t="shared" ca="1" si="33"/>
        <v/>
      </c>
      <c r="BJ45" s="37" t="str">
        <f t="shared" ca="1" si="33"/>
        <v/>
      </c>
      <c r="BK45" s="37" t="str">
        <f t="shared" ca="1" si="33"/>
        <v/>
      </c>
      <c r="BL45" s="37" t="str">
        <f t="shared" ca="1" si="33"/>
        <v/>
      </c>
    </row>
    <row r="46" spans="1:64" s="2" customFormat="1" ht="30" customHeight="1" x14ac:dyDescent="0.2">
      <c r="A46" s="14"/>
      <c r="B46" s="55" t="s">
        <v>38</v>
      </c>
      <c r="C46" s="33"/>
      <c r="D46" s="33"/>
      <c r="E46" s="30"/>
      <c r="F46" s="31"/>
      <c r="G46" s="32"/>
      <c r="H46" s="26"/>
      <c r="I46" s="37" t="str">
        <f ca="1">IF(AND($C48="Goal",I$5&gt;=$F48,I$5&lt;=$F48+$G48-1),2,IF(AND($C48="Milestone",I$5&gt;=$F48,I$5&lt;=$F48+$G48-1),1,""))</f>
        <v/>
      </c>
      <c r="J46" s="37"/>
      <c r="K46" s="37"/>
      <c r="L46" s="37"/>
      <c r="M46" s="37"/>
      <c r="N46" s="37"/>
      <c r="O46" s="37"/>
      <c r="P46" s="37"/>
      <c r="Q46" s="37"/>
      <c r="R46" s="37"/>
      <c r="S46" s="37"/>
      <c r="T46" s="37"/>
      <c r="U46" s="37"/>
      <c r="V46" s="37"/>
      <c r="W46" s="37"/>
      <c r="X46" s="37"/>
      <c r="Y46" s="37"/>
      <c r="Z46" s="37"/>
      <c r="AA46" s="37"/>
      <c r="AB46" s="37"/>
      <c r="AC46" s="37"/>
      <c r="AD46" s="37"/>
      <c r="AE46" s="37"/>
      <c r="AF46" s="37"/>
      <c r="AG46" s="37"/>
      <c r="AH46" s="37"/>
      <c r="AI46" s="37"/>
      <c r="AJ46" s="37"/>
      <c r="AK46" s="37"/>
      <c r="AL46" s="37"/>
      <c r="AM46" s="37"/>
      <c r="AN46" s="37"/>
      <c r="AO46" s="37"/>
      <c r="AP46" s="37"/>
      <c r="AQ46" s="37"/>
      <c r="AR46" s="37"/>
      <c r="AS46" s="37"/>
      <c r="AT46" s="37"/>
      <c r="AU46" s="37"/>
      <c r="AV46" s="37"/>
      <c r="AW46" s="37"/>
      <c r="AX46" s="37"/>
      <c r="AY46" s="37"/>
      <c r="AZ46" s="37"/>
      <c r="BA46" s="37"/>
      <c r="BB46" s="37"/>
      <c r="BC46" s="37"/>
      <c r="BD46" s="37"/>
      <c r="BE46" s="37"/>
      <c r="BF46" s="37"/>
      <c r="BG46" s="37"/>
      <c r="BH46" s="37"/>
      <c r="BI46" s="37"/>
      <c r="BJ46" s="37"/>
      <c r="BK46" s="37"/>
      <c r="BL46" s="37"/>
    </row>
    <row r="47" spans="1:64" s="2" customFormat="1" ht="30" customHeight="1" x14ac:dyDescent="0.2">
      <c r="A47" s="14"/>
      <c r="B47" s="49" t="s">
        <v>38</v>
      </c>
      <c r="C47" s="33" t="s">
        <v>11</v>
      </c>
      <c r="D47" s="33" t="s">
        <v>54</v>
      </c>
      <c r="E47" s="30">
        <v>0</v>
      </c>
      <c r="F47" s="31">
        <v>44061</v>
      </c>
      <c r="G47" s="32">
        <v>4</v>
      </c>
      <c r="H47" s="26"/>
      <c r="I47" s="37"/>
      <c r="J47" s="37"/>
      <c r="K47" s="37"/>
      <c r="L47" s="37"/>
      <c r="M47" s="37"/>
      <c r="N47" s="37"/>
      <c r="O47" s="37"/>
      <c r="P47" s="37"/>
      <c r="Q47" s="37"/>
      <c r="R47" s="37"/>
      <c r="S47" s="37"/>
      <c r="T47" s="37"/>
      <c r="U47" s="37"/>
      <c r="V47" s="37"/>
      <c r="W47" s="37"/>
      <c r="X47" s="37"/>
      <c r="Y47" s="37"/>
      <c r="Z47" s="37"/>
      <c r="AA47" s="37"/>
      <c r="AB47" s="37"/>
      <c r="AC47" s="37"/>
      <c r="AD47" s="37"/>
      <c r="AE47" s="37"/>
      <c r="AF47" s="37"/>
      <c r="AG47" s="37"/>
      <c r="AH47" s="37"/>
      <c r="AI47" s="37"/>
      <c r="AJ47" s="37"/>
      <c r="AK47" s="37"/>
      <c r="AL47" s="37"/>
      <c r="AM47" s="37"/>
      <c r="AN47" s="37"/>
      <c r="AO47" s="37"/>
      <c r="AP47" s="37"/>
      <c r="AQ47" s="37"/>
      <c r="AR47" s="37"/>
      <c r="AS47" s="37"/>
      <c r="AT47" s="37"/>
      <c r="AU47" s="37"/>
      <c r="AV47" s="37"/>
      <c r="AW47" s="37"/>
      <c r="AX47" s="37"/>
      <c r="AY47" s="37"/>
      <c r="AZ47" s="37"/>
      <c r="BA47" s="37"/>
      <c r="BB47" s="37"/>
      <c r="BC47" s="37"/>
      <c r="BD47" s="37"/>
      <c r="BE47" s="37"/>
      <c r="BF47" s="37"/>
      <c r="BG47" s="37"/>
      <c r="BH47" s="37"/>
      <c r="BI47" s="37"/>
      <c r="BJ47" s="37"/>
      <c r="BK47" s="37"/>
      <c r="BL47" s="37"/>
    </row>
    <row r="48" spans="1:64" s="2" customFormat="1" ht="30" customHeight="1" x14ac:dyDescent="0.2">
      <c r="A48" s="14"/>
      <c r="B48" s="49" t="s">
        <v>48</v>
      </c>
      <c r="C48" s="33" t="s">
        <v>10</v>
      </c>
      <c r="D48" s="33" t="s">
        <v>54</v>
      </c>
      <c r="E48" s="30">
        <v>0</v>
      </c>
      <c r="F48" s="31">
        <v>44061</v>
      </c>
      <c r="G48" s="32">
        <v>14</v>
      </c>
      <c r="H48" s="26"/>
      <c r="I48" s="37"/>
      <c r="J48" s="37" t="str">
        <f t="shared" ref="J48:AO48" ca="1" si="34">IF(AND($C48="Goal",J$5&gt;=$F48,J$5&lt;=$F48+$G48-1),2,IF(AND($C48="Milestone",J$5&gt;=$F48,J$5&lt;=$F48+$G48-1),1,""))</f>
        <v/>
      </c>
      <c r="K48" s="37" t="str">
        <f t="shared" ca="1" si="34"/>
        <v/>
      </c>
      <c r="L48" s="37" t="str">
        <f t="shared" ca="1" si="34"/>
        <v/>
      </c>
      <c r="M48" s="37" t="str">
        <f t="shared" ca="1" si="34"/>
        <v/>
      </c>
      <c r="N48" s="37" t="str">
        <f t="shared" ca="1" si="34"/>
        <v/>
      </c>
      <c r="O48" s="37" t="str">
        <f t="shared" ca="1" si="34"/>
        <v/>
      </c>
      <c r="P48" s="37" t="str">
        <f t="shared" ca="1" si="34"/>
        <v/>
      </c>
      <c r="Q48" s="37" t="str">
        <f t="shared" ca="1" si="34"/>
        <v/>
      </c>
      <c r="R48" s="37" t="str">
        <f t="shared" ca="1" si="34"/>
        <v/>
      </c>
      <c r="S48" s="37" t="str">
        <f t="shared" ca="1" si="34"/>
        <v/>
      </c>
      <c r="T48" s="37" t="str">
        <f t="shared" ca="1" si="34"/>
        <v/>
      </c>
      <c r="U48" s="37" t="str">
        <f t="shared" ca="1" si="34"/>
        <v/>
      </c>
      <c r="V48" s="37" t="str">
        <f t="shared" ca="1" si="34"/>
        <v/>
      </c>
      <c r="W48" s="37" t="str">
        <f t="shared" ca="1" si="34"/>
        <v/>
      </c>
      <c r="X48" s="37" t="str">
        <f t="shared" ca="1" si="34"/>
        <v/>
      </c>
      <c r="Y48" s="37" t="str">
        <f t="shared" ca="1" si="34"/>
        <v/>
      </c>
      <c r="Z48" s="37" t="str">
        <f t="shared" ca="1" si="34"/>
        <v/>
      </c>
      <c r="AA48" s="37" t="str">
        <f t="shared" ca="1" si="34"/>
        <v/>
      </c>
      <c r="AB48" s="37" t="str">
        <f t="shared" ca="1" si="34"/>
        <v/>
      </c>
      <c r="AC48" s="37" t="str">
        <f t="shared" ca="1" si="34"/>
        <v/>
      </c>
      <c r="AD48" s="37" t="str">
        <f t="shared" ca="1" si="34"/>
        <v/>
      </c>
      <c r="AE48" s="37" t="str">
        <f t="shared" ca="1" si="34"/>
        <v/>
      </c>
      <c r="AF48" s="37" t="str">
        <f t="shared" ca="1" si="34"/>
        <v/>
      </c>
      <c r="AG48" s="37" t="str">
        <f t="shared" ca="1" si="34"/>
        <v/>
      </c>
      <c r="AH48" s="37" t="str">
        <f t="shared" ca="1" si="34"/>
        <v/>
      </c>
      <c r="AI48" s="37" t="str">
        <f t="shared" ca="1" si="34"/>
        <v/>
      </c>
      <c r="AJ48" s="37" t="str">
        <f t="shared" ca="1" si="34"/>
        <v/>
      </c>
      <c r="AK48" s="37" t="str">
        <f t="shared" ca="1" si="34"/>
        <v/>
      </c>
      <c r="AL48" s="37" t="str">
        <f t="shared" ca="1" si="34"/>
        <v/>
      </c>
      <c r="AM48" s="37" t="str">
        <f t="shared" ca="1" si="34"/>
        <v/>
      </c>
      <c r="AN48" s="37" t="str">
        <f t="shared" ca="1" si="34"/>
        <v/>
      </c>
      <c r="AO48" s="37" t="str">
        <f t="shared" ca="1" si="34"/>
        <v/>
      </c>
      <c r="AP48" s="37" t="str">
        <f t="shared" ref="AP48:BL48" ca="1" si="35">IF(AND($C48="Goal",AP$5&gt;=$F48,AP$5&lt;=$F48+$G48-1),2,IF(AND($C48="Milestone",AP$5&gt;=$F48,AP$5&lt;=$F48+$G48-1),1,""))</f>
        <v/>
      </c>
      <c r="AQ48" s="37" t="str">
        <f t="shared" ca="1" si="35"/>
        <v/>
      </c>
      <c r="AR48" s="37" t="str">
        <f t="shared" ca="1" si="35"/>
        <v/>
      </c>
      <c r="AS48" s="37" t="str">
        <f t="shared" ca="1" si="35"/>
        <v/>
      </c>
      <c r="AT48" s="37" t="str">
        <f t="shared" ca="1" si="35"/>
        <v/>
      </c>
      <c r="AU48" s="37" t="str">
        <f t="shared" ca="1" si="35"/>
        <v/>
      </c>
      <c r="AV48" s="37" t="str">
        <f t="shared" ca="1" si="35"/>
        <v/>
      </c>
      <c r="AW48" s="37" t="str">
        <f t="shared" ca="1" si="35"/>
        <v/>
      </c>
      <c r="AX48" s="37" t="str">
        <f t="shared" ca="1" si="35"/>
        <v/>
      </c>
      <c r="AY48" s="37" t="str">
        <f t="shared" ca="1" si="35"/>
        <v/>
      </c>
      <c r="AZ48" s="37" t="str">
        <f t="shared" ca="1" si="35"/>
        <v/>
      </c>
      <c r="BA48" s="37" t="str">
        <f t="shared" ca="1" si="35"/>
        <v/>
      </c>
      <c r="BB48" s="37" t="str">
        <f t="shared" ca="1" si="35"/>
        <v/>
      </c>
      <c r="BC48" s="37" t="str">
        <f t="shared" ca="1" si="35"/>
        <v/>
      </c>
      <c r="BD48" s="37" t="str">
        <f t="shared" ca="1" si="35"/>
        <v/>
      </c>
      <c r="BE48" s="37" t="str">
        <f t="shared" ca="1" si="35"/>
        <v/>
      </c>
      <c r="BF48" s="37" t="str">
        <f t="shared" ca="1" si="35"/>
        <v/>
      </c>
      <c r="BG48" s="37" t="str">
        <f t="shared" ca="1" si="35"/>
        <v/>
      </c>
      <c r="BH48" s="37" t="str">
        <f t="shared" ca="1" si="35"/>
        <v/>
      </c>
      <c r="BI48" s="37" t="str">
        <f t="shared" ca="1" si="35"/>
        <v/>
      </c>
      <c r="BJ48" s="37" t="str">
        <f t="shared" ca="1" si="35"/>
        <v/>
      </c>
      <c r="BK48" s="37" t="str">
        <f t="shared" ca="1" si="35"/>
        <v/>
      </c>
      <c r="BL48" s="37" t="str">
        <f t="shared" ca="1" si="35"/>
        <v/>
      </c>
    </row>
    <row r="49" spans="1:64" s="2" customFormat="1" ht="29.5" customHeight="1" x14ac:dyDescent="0.2">
      <c r="A49" s="14"/>
      <c r="B49" s="49" t="s">
        <v>49</v>
      </c>
      <c r="C49" s="33" t="s">
        <v>11</v>
      </c>
      <c r="D49" s="33" t="s">
        <v>54</v>
      </c>
      <c r="E49" s="30">
        <v>0</v>
      </c>
      <c r="F49" s="31">
        <v>44068</v>
      </c>
      <c r="G49" s="32">
        <v>6</v>
      </c>
      <c r="H49" s="26"/>
      <c r="I49" s="37"/>
      <c r="J49" s="37"/>
      <c r="K49" s="37"/>
      <c r="L49" s="37"/>
      <c r="M49" s="37"/>
      <c r="N49" s="37"/>
      <c r="O49" s="37"/>
      <c r="P49" s="37"/>
      <c r="Q49" s="37"/>
      <c r="R49" s="37"/>
      <c r="S49" s="37"/>
      <c r="T49" s="37"/>
      <c r="U49" s="37"/>
      <c r="V49" s="37"/>
      <c r="W49" s="37"/>
      <c r="X49" s="37"/>
      <c r="Y49" s="37"/>
      <c r="Z49" s="37"/>
      <c r="AA49" s="37"/>
      <c r="AB49" s="37"/>
      <c r="AC49" s="37"/>
      <c r="AD49" s="37"/>
      <c r="AE49" s="37"/>
      <c r="AF49" s="37"/>
      <c r="AG49" s="37"/>
      <c r="AH49" s="37"/>
      <c r="AI49" s="37"/>
      <c r="AJ49" s="37"/>
      <c r="AK49" s="37"/>
      <c r="AL49" s="37"/>
      <c r="AM49" s="37"/>
      <c r="AN49" s="37"/>
      <c r="AO49" s="37"/>
      <c r="AP49" s="37"/>
      <c r="AQ49" s="37"/>
      <c r="AR49" s="37"/>
      <c r="AS49" s="37"/>
      <c r="AT49" s="37"/>
      <c r="AU49" s="37"/>
      <c r="AV49" s="37"/>
      <c r="AW49" s="37"/>
      <c r="AX49" s="37"/>
      <c r="AY49" s="37"/>
      <c r="AZ49" s="37"/>
      <c r="BA49" s="37"/>
      <c r="BB49" s="37"/>
      <c r="BC49" s="37"/>
      <c r="BD49" s="37"/>
      <c r="BE49" s="37"/>
      <c r="BF49" s="37"/>
      <c r="BG49" s="37"/>
      <c r="BH49" s="37"/>
      <c r="BI49" s="37"/>
      <c r="BJ49" s="37"/>
      <c r="BK49" s="37"/>
      <c r="BL49" s="37"/>
    </row>
    <row r="50" spans="1:64" s="2" customFormat="1" ht="30" customHeight="1" x14ac:dyDescent="0.2">
      <c r="A50" s="14"/>
      <c r="B50" s="49" t="s">
        <v>45</v>
      </c>
      <c r="C50" s="33" t="s">
        <v>5</v>
      </c>
      <c r="D50" s="33" t="s">
        <v>54</v>
      </c>
      <c r="E50" s="30">
        <v>0</v>
      </c>
      <c r="F50" s="31">
        <v>44071</v>
      </c>
      <c r="G50" s="32">
        <v>19</v>
      </c>
      <c r="H50" s="26"/>
      <c r="I50" s="37" t="str">
        <f t="shared" ref="I50:I59" ca="1" si="36">IF(AND($C49="Goal",I$5&gt;=$F49,I$5&lt;=$F49+$G49-1),2,IF(AND($C49="Milestone",I$5&gt;=$F49,I$5&lt;=$F49+$G49-1),1,""))</f>
        <v/>
      </c>
      <c r="J50" s="37"/>
      <c r="K50" s="37"/>
      <c r="L50" s="37"/>
      <c r="M50" s="37"/>
      <c r="N50" s="37"/>
      <c r="O50" s="37"/>
      <c r="P50" s="37"/>
      <c r="Q50" s="37"/>
      <c r="R50" s="37"/>
      <c r="S50" s="37"/>
      <c r="T50" s="37"/>
      <c r="U50" s="37"/>
      <c r="V50" s="37"/>
      <c r="W50" s="37"/>
      <c r="X50" s="37"/>
      <c r="Y50" s="37"/>
      <c r="Z50" s="37"/>
      <c r="AA50" s="37"/>
      <c r="AB50" s="37"/>
      <c r="AC50" s="37"/>
      <c r="AD50" s="37"/>
      <c r="AE50" s="37"/>
      <c r="AF50" s="37"/>
      <c r="AG50" s="37"/>
      <c r="AH50" s="37"/>
      <c r="AI50" s="37"/>
      <c r="AJ50" s="37"/>
      <c r="AK50" s="37"/>
      <c r="AL50" s="37"/>
      <c r="AM50" s="37"/>
      <c r="AN50" s="37"/>
      <c r="AO50" s="37"/>
      <c r="AP50" s="37"/>
      <c r="AQ50" s="37"/>
      <c r="AR50" s="37"/>
      <c r="AS50" s="37"/>
      <c r="AT50" s="37"/>
      <c r="AU50" s="37"/>
      <c r="AV50" s="37"/>
      <c r="AW50" s="37"/>
      <c r="AX50" s="37"/>
      <c r="AY50" s="37"/>
      <c r="AZ50" s="37"/>
      <c r="BA50" s="37"/>
      <c r="BB50" s="37"/>
      <c r="BC50" s="37"/>
      <c r="BD50" s="37"/>
      <c r="BE50" s="37"/>
      <c r="BF50" s="37"/>
      <c r="BG50" s="37"/>
      <c r="BH50" s="37"/>
      <c r="BI50" s="37"/>
      <c r="BJ50" s="37"/>
      <c r="BK50" s="37"/>
      <c r="BL50" s="37"/>
    </row>
    <row r="51" spans="1:64" s="2" customFormat="1" ht="29.5" customHeight="1" x14ac:dyDescent="0.2">
      <c r="A51" s="14"/>
      <c r="B51" s="55" t="s">
        <v>36</v>
      </c>
      <c r="C51" s="33"/>
      <c r="D51" s="33"/>
      <c r="E51" s="30"/>
      <c r="F51" s="31"/>
      <c r="G51" s="32"/>
      <c r="H51" s="26"/>
      <c r="I51" s="37" t="str">
        <f t="shared" ca="1" si="36"/>
        <v/>
      </c>
      <c r="J51" s="37"/>
      <c r="K51" s="37"/>
      <c r="L51" s="37"/>
      <c r="M51" s="37"/>
      <c r="N51" s="37"/>
      <c r="O51" s="37"/>
      <c r="P51" s="37"/>
      <c r="Q51" s="37"/>
      <c r="R51" s="37"/>
      <c r="S51" s="37"/>
      <c r="T51" s="37"/>
      <c r="U51" s="37"/>
      <c r="V51" s="37"/>
      <c r="W51" s="37"/>
      <c r="X51" s="37"/>
      <c r="Y51" s="37"/>
      <c r="Z51" s="37"/>
      <c r="AA51" s="37"/>
      <c r="AB51" s="37"/>
      <c r="AC51" s="37"/>
      <c r="AD51" s="37"/>
      <c r="AE51" s="37"/>
      <c r="AF51" s="37"/>
      <c r="AG51" s="37"/>
      <c r="AH51" s="37"/>
      <c r="AI51" s="37"/>
      <c r="AJ51" s="37"/>
      <c r="AK51" s="37"/>
      <c r="AL51" s="37"/>
      <c r="AM51" s="37"/>
      <c r="AN51" s="37"/>
      <c r="AO51" s="37"/>
      <c r="AP51" s="37"/>
      <c r="AQ51" s="37"/>
      <c r="AR51" s="37"/>
      <c r="AS51" s="37"/>
      <c r="AT51" s="37"/>
      <c r="AU51" s="37"/>
      <c r="AV51" s="37"/>
      <c r="AW51" s="37"/>
      <c r="AX51" s="37"/>
      <c r="AY51" s="37"/>
      <c r="AZ51" s="37"/>
      <c r="BA51" s="37"/>
      <c r="BB51" s="37"/>
      <c r="BC51" s="37"/>
      <c r="BD51" s="37"/>
      <c r="BE51" s="37"/>
      <c r="BF51" s="37"/>
      <c r="BG51" s="37"/>
      <c r="BH51" s="37"/>
      <c r="BI51" s="37"/>
      <c r="BJ51" s="37"/>
      <c r="BK51" s="37"/>
      <c r="BL51" s="37"/>
    </row>
    <row r="52" spans="1:64" s="2" customFormat="1" ht="30" customHeight="1" x14ac:dyDescent="0.2">
      <c r="A52" s="14"/>
      <c r="B52" s="49" t="s">
        <v>41</v>
      </c>
      <c r="C52" s="33" t="s">
        <v>11</v>
      </c>
      <c r="D52" s="33" t="s">
        <v>55</v>
      </c>
      <c r="E52" s="30">
        <v>1</v>
      </c>
      <c r="F52" s="31">
        <v>43984</v>
      </c>
      <c r="G52" s="32">
        <v>2</v>
      </c>
      <c r="H52" s="26"/>
      <c r="I52" s="37" t="str">
        <f t="shared" ca="1" si="36"/>
        <v/>
      </c>
      <c r="J52" s="37" t="str">
        <f t="shared" ref="J52:AO52" ca="1" si="37">IF(AND($C49="Goal",J$5&gt;=$F49,J$5&lt;=$F49+$G49-1),2,IF(AND($C49="Milestone",J$5&gt;=$F49,J$5&lt;=$F49+$G49-1),1,""))</f>
        <v/>
      </c>
      <c r="K52" s="37" t="str">
        <f t="shared" ca="1" si="37"/>
        <v/>
      </c>
      <c r="L52" s="37" t="str">
        <f t="shared" ca="1" si="37"/>
        <v/>
      </c>
      <c r="M52" s="37" t="str">
        <f t="shared" ca="1" si="37"/>
        <v/>
      </c>
      <c r="N52" s="37" t="str">
        <f t="shared" ca="1" si="37"/>
        <v/>
      </c>
      <c r="O52" s="37" t="str">
        <f t="shared" ca="1" si="37"/>
        <v/>
      </c>
      <c r="P52" s="37" t="str">
        <f t="shared" ca="1" si="37"/>
        <v/>
      </c>
      <c r="Q52" s="37" t="str">
        <f t="shared" ca="1" si="37"/>
        <v/>
      </c>
      <c r="R52" s="37" t="str">
        <f t="shared" ca="1" si="37"/>
        <v/>
      </c>
      <c r="S52" s="37" t="str">
        <f t="shared" ca="1" si="37"/>
        <v/>
      </c>
      <c r="T52" s="37" t="str">
        <f t="shared" ca="1" si="37"/>
        <v/>
      </c>
      <c r="U52" s="37" t="str">
        <f t="shared" ca="1" si="37"/>
        <v/>
      </c>
      <c r="V52" s="37" t="str">
        <f t="shared" ca="1" si="37"/>
        <v/>
      </c>
      <c r="W52" s="37" t="str">
        <f t="shared" ca="1" si="37"/>
        <v/>
      </c>
      <c r="X52" s="37" t="str">
        <f t="shared" ca="1" si="37"/>
        <v/>
      </c>
      <c r="Y52" s="37" t="str">
        <f t="shared" ca="1" si="37"/>
        <v/>
      </c>
      <c r="Z52" s="37" t="str">
        <f t="shared" ca="1" si="37"/>
        <v/>
      </c>
      <c r="AA52" s="37" t="str">
        <f t="shared" ca="1" si="37"/>
        <v/>
      </c>
      <c r="AB52" s="37" t="str">
        <f t="shared" ca="1" si="37"/>
        <v/>
      </c>
      <c r="AC52" s="37" t="str">
        <f t="shared" ca="1" si="37"/>
        <v/>
      </c>
      <c r="AD52" s="37" t="str">
        <f t="shared" ca="1" si="37"/>
        <v/>
      </c>
      <c r="AE52" s="37" t="str">
        <f t="shared" ca="1" si="37"/>
        <v/>
      </c>
      <c r="AF52" s="37" t="str">
        <f t="shared" ca="1" si="37"/>
        <v/>
      </c>
      <c r="AG52" s="37" t="str">
        <f t="shared" ca="1" si="37"/>
        <v/>
      </c>
      <c r="AH52" s="37" t="str">
        <f t="shared" ca="1" si="37"/>
        <v/>
      </c>
      <c r="AI52" s="37" t="str">
        <f t="shared" ca="1" si="37"/>
        <v/>
      </c>
      <c r="AJ52" s="37" t="str">
        <f t="shared" ca="1" si="37"/>
        <v/>
      </c>
      <c r="AK52" s="37" t="str">
        <f t="shared" ca="1" si="37"/>
        <v/>
      </c>
      <c r="AL52" s="37" t="str">
        <f t="shared" ca="1" si="37"/>
        <v/>
      </c>
      <c r="AM52" s="37" t="str">
        <f t="shared" ca="1" si="37"/>
        <v/>
      </c>
      <c r="AN52" s="37" t="str">
        <f t="shared" ca="1" si="37"/>
        <v/>
      </c>
      <c r="AO52" s="37" t="str">
        <f t="shared" ca="1" si="37"/>
        <v/>
      </c>
      <c r="AP52" s="37" t="str">
        <f t="shared" ref="AP52:BL52" ca="1" si="38">IF(AND($C49="Goal",AP$5&gt;=$F49,AP$5&lt;=$F49+$G49-1),2,IF(AND($C49="Milestone",AP$5&gt;=$F49,AP$5&lt;=$F49+$G49-1),1,""))</f>
        <v/>
      </c>
      <c r="AQ52" s="37" t="str">
        <f t="shared" ca="1" si="38"/>
        <v/>
      </c>
      <c r="AR52" s="37" t="str">
        <f t="shared" ca="1" si="38"/>
        <v/>
      </c>
      <c r="AS52" s="37" t="str">
        <f t="shared" ca="1" si="38"/>
        <v/>
      </c>
      <c r="AT52" s="37" t="str">
        <f t="shared" ca="1" si="38"/>
        <v/>
      </c>
      <c r="AU52" s="37" t="str">
        <f t="shared" ca="1" si="38"/>
        <v/>
      </c>
      <c r="AV52" s="37" t="str">
        <f t="shared" ca="1" si="38"/>
        <v/>
      </c>
      <c r="AW52" s="37" t="str">
        <f t="shared" ca="1" si="38"/>
        <v/>
      </c>
      <c r="AX52" s="37" t="str">
        <f t="shared" ca="1" si="38"/>
        <v/>
      </c>
      <c r="AY52" s="37" t="str">
        <f t="shared" ca="1" si="38"/>
        <v/>
      </c>
      <c r="AZ52" s="37" t="str">
        <f t="shared" ca="1" si="38"/>
        <v/>
      </c>
      <c r="BA52" s="37" t="str">
        <f t="shared" ca="1" si="38"/>
        <v/>
      </c>
      <c r="BB52" s="37" t="str">
        <f t="shared" ca="1" si="38"/>
        <v/>
      </c>
      <c r="BC52" s="37" t="str">
        <f t="shared" ca="1" si="38"/>
        <v/>
      </c>
      <c r="BD52" s="37" t="str">
        <f t="shared" ca="1" si="38"/>
        <v/>
      </c>
      <c r="BE52" s="37" t="str">
        <f t="shared" ca="1" si="38"/>
        <v/>
      </c>
      <c r="BF52" s="37" t="str">
        <f t="shared" ca="1" si="38"/>
        <v/>
      </c>
      <c r="BG52" s="37" t="str">
        <f t="shared" ca="1" si="38"/>
        <v/>
      </c>
      <c r="BH52" s="37" t="str">
        <f t="shared" ca="1" si="38"/>
        <v/>
      </c>
      <c r="BI52" s="37" t="str">
        <f t="shared" ca="1" si="38"/>
        <v/>
      </c>
      <c r="BJ52" s="37" t="str">
        <f t="shared" ca="1" si="38"/>
        <v/>
      </c>
      <c r="BK52" s="37" t="str">
        <f t="shared" ca="1" si="38"/>
        <v/>
      </c>
      <c r="BL52" s="37" t="str">
        <f t="shared" ca="1" si="38"/>
        <v/>
      </c>
    </row>
    <row r="53" spans="1:64" s="2" customFormat="1" ht="30" customHeight="1" x14ac:dyDescent="0.2">
      <c r="A53" s="14"/>
      <c r="B53" s="49" t="s">
        <v>39</v>
      </c>
      <c r="C53" s="33" t="s">
        <v>11</v>
      </c>
      <c r="D53" s="33" t="s">
        <v>55</v>
      </c>
      <c r="E53" s="30">
        <v>0.3</v>
      </c>
      <c r="F53" s="31">
        <v>43984</v>
      </c>
      <c r="G53" s="32">
        <v>10</v>
      </c>
      <c r="H53" s="26"/>
      <c r="I53" s="37" t="str">
        <f t="shared" ca="1" si="36"/>
        <v/>
      </c>
      <c r="J53" s="37" t="str">
        <f t="shared" ref="J53:AO53" ca="1" si="39">IF(AND($C50="Goal",J$5&gt;=$F50,J$5&lt;=$F50+$G50-1),2,IF(AND($C50="Milestone",J$5&gt;=$F50,J$5&lt;=$F50+$G50-1),1,""))</f>
        <v/>
      </c>
      <c r="K53" s="37" t="str">
        <f t="shared" ca="1" si="39"/>
        <v/>
      </c>
      <c r="L53" s="37" t="str">
        <f t="shared" ca="1" si="39"/>
        <v/>
      </c>
      <c r="M53" s="37" t="str">
        <f t="shared" ca="1" si="39"/>
        <v/>
      </c>
      <c r="N53" s="37" t="str">
        <f t="shared" ca="1" si="39"/>
        <v/>
      </c>
      <c r="O53" s="37" t="str">
        <f t="shared" ca="1" si="39"/>
        <v/>
      </c>
      <c r="P53" s="37" t="str">
        <f t="shared" ca="1" si="39"/>
        <v/>
      </c>
      <c r="Q53" s="37" t="str">
        <f t="shared" ca="1" si="39"/>
        <v/>
      </c>
      <c r="R53" s="37" t="str">
        <f t="shared" ca="1" si="39"/>
        <v/>
      </c>
      <c r="S53" s="37" t="str">
        <f t="shared" ca="1" si="39"/>
        <v/>
      </c>
      <c r="T53" s="37" t="str">
        <f t="shared" ca="1" si="39"/>
        <v/>
      </c>
      <c r="U53" s="37" t="str">
        <f t="shared" ca="1" si="39"/>
        <v/>
      </c>
      <c r="V53" s="37" t="str">
        <f t="shared" ca="1" si="39"/>
        <v/>
      </c>
      <c r="W53" s="37" t="str">
        <f t="shared" ca="1" si="39"/>
        <v/>
      </c>
      <c r="X53" s="37" t="str">
        <f t="shared" ca="1" si="39"/>
        <v/>
      </c>
      <c r="Y53" s="37" t="str">
        <f t="shared" ca="1" si="39"/>
        <v/>
      </c>
      <c r="Z53" s="37" t="str">
        <f t="shared" ca="1" si="39"/>
        <v/>
      </c>
      <c r="AA53" s="37" t="str">
        <f t="shared" ca="1" si="39"/>
        <v/>
      </c>
      <c r="AB53" s="37" t="str">
        <f t="shared" ca="1" si="39"/>
        <v/>
      </c>
      <c r="AC53" s="37" t="str">
        <f t="shared" ca="1" si="39"/>
        <v/>
      </c>
      <c r="AD53" s="37" t="str">
        <f t="shared" ca="1" si="39"/>
        <v/>
      </c>
      <c r="AE53" s="37" t="str">
        <f t="shared" ca="1" si="39"/>
        <v/>
      </c>
      <c r="AF53" s="37" t="str">
        <f t="shared" ca="1" si="39"/>
        <v/>
      </c>
      <c r="AG53" s="37" t="str">
        <f t="shared" ca="1" si="39"/>
        <v/>
      </c>
      <c r="AH53" s="37" t="str">
        <f t="shared" ca="1" si="39"/>
        <v/>
      </c>
      <c r="AI53" s="37" t="str">
        <f t="shared" ca="1" si="39"/>
        <v/>
      </c>
      <c r="AJ53" s="37" t="str">
        <f t="shared" ca="1" si="39"/>
        <v/>
      </c>
      <c r="AK53" s="37" t="str">
        <f t="shared" ca="1" si="39"/>
        <v/>
      </c>
      <c r="AL53" s="37" t="str">
        <f t="shared" ca="1" si="39"/>
        <v/>
      </c>
      <c r="AM53" s="37" t="str">
        <f t="shared" ca="1" si="39"/>
        <v/>
      </c>
      <c r="AN53" s="37" t="str">
        <f t="shared" ca="1" si="39"/>
        <v/>
      </c>
      <c r="AO53" s="37" t="str">
        <f t="shared" ca="1" si="39"/>
        <v/>
      </c>
      <c r="AP53" s="37" t="str">
        <f t="shared" ref="AP53:BL53" ca="1" si="40">IF(AND($C50="Goal",AP$5&gt;=$F50,AP$5&lt;=$F50+$G50-1),2,IF(AND($C50="Milestone",AP$5&gt;=$F50,AP$5&lt;=$F50+$G50-1),1,""))</f>
        <v/>
      </c>
      <c r="AQ53" s="37" t="str">
        <f t="shared" ca="1" si="40"/>
        <v/>
      </c>
      <c r="AR53" s="37" t="str">
        <f t="shared" ca="1" si="40"/>
        <v/>
      </c>
      <c r="AS53" s="37" t="str">
        <f t="shared" ca="1" si="40"/>
        <v/>
      </c>
      <c r="AT53" s="37" t="str">
        <f t="shared" ca="1" si="40"/>
        <v/>
      </c>
      <c r="AU53" s="37" t="str">
        <f t="shared" ca="1" si="40"/>
        <v/>
      </c>
      <c r="AV53" s="37" t="str">
        <f t="shared" ca="1" si="40"/>
        <v/>
      </c>
      <c r="AW53" s="37" t="str">
        <f t="shared" ca="1" si="40"/>
        <v/>
      </c>
      <c r="AX53" s="37" t="str">
        <f t="shared" ca="1" si="40"/>
        <v/>
      </c>
      <c r="AY53" s="37" t="str">
        <f t="shared" ca="1" si="40"/>
        <v/>
      </c>
      <c r="AZ53" s="37" t="str">
        <f t="shared" ca="1" si="40"/>
        <v/>
      </c>
      <c r="BA53" s="37" t="str">
        <f t="shared" ca="1" si="40"/>
        <v/>
      </c>
      <c r="BB53" s="37" t="str">
        <f t="shared" ca="1" si="40"/>
        <v/>
      </c>
      <c r="BC53" s="37" t="str">
        <f t="shared" ca="1" si="40"/>
        <v/>
      </c>
      <c r="BD53" s="37" t="str">
        <f t="shared" ca="1" si="40"/>
        <v/>
      </c>
      <c r="BE53" s="37" t="str">
        <f t="shared" ca="1" si="40"/>
        <v/>
      </c>
      <c r="BF53" s="37" t="str">
        <f t="shared" ca="1" si="40"/>
        <v/>
      </c>
      <c r="BG53" s="37" t="str">
        <f t="shared" ca="1" si="40"/>
        <v/>
      </c>
      <c r="BH53" s="37" t="str">
        <f t="shared" ca="1" si="40"/>
        <v/>
      </c>
      <c r="BI53" s="37" t="str">
        <f t="shared" ca="1" si="40"/>
        <v/>
      </c>
      <c r="BJ53" s="37" t="str">
        <f t="shared" ca="1" si="40"/>
        <v/>
      </c>
      <c r="BK53" s="37" t="str">
        <f t="shared" ca="1" si="40"/>
        <v/>
      </c>
      <c r="BL53" s="37" t="str">
        <f t="shared" ca="1" si="40"/>
        <v/>
      </c>
    </row>
    <row r="54" spans="1:64" s="2" customFormat="1" ht="30" customHeight="1" x14ac:dyDescent="0.2">
      <c r="A54" s="14" t="s">
        <v>2</v>
      </c>
      <c r="B54" s="49" t="s">
        <v>41</v>
      </c>
      <c r="C54" s="33" t="s">
        <v>11</v>
      </c>
      <c r="D54" s="33" t="s">
        <v>60</v>
      </c>
      <c r="E54" s="30">
        <v>1</v>
      </c>
      <c r="F54" s="31">
        <v>43990</v>
      </c>
      <c r="G54" s="32">
        <v>2</v>
      </c>
      <c r="H54" s="26"/>
      <c r="I54" s="37" t="str">
        <f t="shared" ca="1" si="36"/>
        <v/>
      </c>
      <c r="J54" s="37" t="str">
        <f t="shared" ref="J54:AO54" ca="1" si="41">IF(AND($C51="Goal",J$5&gt;=$F51,J$5&lt;=$F51+$G51-1),2,IF(AND($C51="Milestone",J$5&gt;=$F51,J$5&lt;=$F51+$G51-1),1,""))</f>
        <v/>
      </c>
      <c r="K54" s="37" t="str">
        <f t="shared" ca="1" si="41"/>
        <v/>
      </c>
      <c r="L54" s="37" t="str">
        <f t="shared" ca="1" si="41"/>
        <v/>
      </c>
      <c r="M54" s="37" t="str">
        <f t="shared" ca="1" si="41"/>
        <v/>
      </c>
      <c r="N54" s="37" t="str">
        <f t="shared" ca="1" si="41"/>
        <v/>
      </c>
      <c r="O54" s="37" t="str">
        <f t="shared" ca="1" si="41"/>
        <v/>
      </c>
      <c r="P54" s="37" t="str">
        <f t="shared" ca="1" si="41"/>
        <v/>
      </c>
      <c r="Q54" s="37" t="str">
        <f t="shared" ca="1" si="41"/>
        <v/>
      </c>
      <c r="R54" s="37" t="str">
        <f t="shared" ca="1" si="41"/>
        <v/>
      </c>
      <c r="S54" s="37" t="str">
        <f t="shared" ca="1" si="41"/>
        <v/>
      </c>
      <c r="T54" s="37" t="str">
        <f t="shared" ca="1" si="41"/>
        <v/>
      </c>
      <c r="U54" s="37" t="str">
        <f t="shared" ca="1" si="41"/>
        <v/>
      </c>
      <c r="V54" s="37" t="str">
        <f t="shared" ca="1" si="41"/>
        <v/>
      </c>
      <c r="W54" s="37" t="str">
        <f t="shared" ca="1" si="41"/>
        <v/>
      </c>
      <c r="X54" s="37" t="str">
        <f t="shared" ca="1" si="41"/>
        <v/>
      </c>
      <c r="Y54" s="37" t="str">
        <f t="shared" ca="1" si="41"/>
        <v/>
      </c>
      <c r="Z54" s="37" t="str">
        <f t="shared" ca="1" si="41"/>
        <v/>
      </c>
      <c r="AA54" s="37" t="str">
        <f t="shared" ca="1" si="41"/>
        <v/>
      </c>
      <c r="AB54" s="37" t="str">
        <f t="shared" ca="1" si="41"/>
        <v/>
      </c>
      <c r="AC54" s="37" t="str">
        <f t="shared" ca="1" si="41"/>
        <v/>
      </c>
      <c r="AD54" s="37" t="str">
        <f t="shared" ca="1" si="41"/>
        <v/>
      </c>
      <c r="AE54" s="37" t="str">
        <f t="shared" ca="1" si="41"/>
        <v/>
      </c>
      <c r="AF54" s="37" t="str">
        <f t="shared" ca="1" si="41"/>
        <v/>
      </c>
      <c r="AG54" s="37" t="str">
        <f t="shared" ca="1" si="41"/>
        <v/>
      </c>
      <c r="AH54" s="37" t="str">
        <f t="shared" ca="1" si="41"/>
        <v/>
      </c>
      <c r="AI54" s="37" t="str">
        <f t="shared" ca="1" si="41"/>
        <v/>
      </c>
      <c r="AJ54" s="37" t="str">
        <f t="shared" ca="1" si="41"/>
        <v/>
      </c>
      <c r="AK54" s="37" t="str">
        <f t="shared" ca="1" si="41"/>
        <v/>
      </c>
      <c r="AL54" s="37" t="str">
        <f t="shared" ca="1" si="41"/>
        <v/>
      </c>
      <c r="AM54" s="37" t="str">
        <f t="shared" ca="1" si="41"/>
        <v/>
      </c>
      <c r="AN54" s="37" t="str">
        <f t="shared" ca="1" si="41"/>
        <v/>
      </c>
      <c r="AO54" s="37" t="str">
        <f t="shared" ca="1" si="41"/>
        <v/>
      </c>
      <c r="AP54" s="37" t="str">
        <f t="shared" ref="AP54:BL54" ca="1" si="42">IF(AND($C51="Goal",AP$5&gt;=$F51,AP$5&lt;=$F51+$G51-1),2,IF(AND($C51="Milestone",AP$5&gt;=$F51,AP$5&lt;=$F51+$G51-1),1,""))</f>
        <v/>
      </c>
      <c r="AQ54" s="37" t="str">
        <f t="shared" ca="1" si="42"/>
        <v/>
      </c>
      <c r="AR54" s="37" t="str">
        <f t="shared" ca="1" si="42"/>
        <v/>
      </c>
      <c r="AS54" s="37" t="str">
        <f t="shared" ca="1" si="42"/>
        <v/>
      </c>
      <c r="AT54" s="37" t="str">
        <f t="shared" ca="1" si="42"/>
        <v/>
      </c>
      <c r="AU54" s="37" t="str">
        <f t="shared" ca="1" si="42"/>
        <v/>
      </c>
      <c r="AV54" s="37" t="str">
        <f t="shared" ca="1" si="42"/>
        <v/>
      </c>
      <c r="AW54" s="37" t="str">
        <f t="shared" ca="1" si="42"/>
        <v/>
      </c>
      <c r="AX54" s="37" t="str">
        <f t="shared" ca="1" si="42"/>
        <v/>
      </c>
      <c r="AY54" s="37" t="str">
        <f t="shared" ca="1" si="42"/>
        <v/>
      </c>
      <c r="AZ54" s="37" t="str">
        <f t="shared" ca="1" si="42"/>
        <v/>
      </c>
      <c r="BA54" s="37" t="str">
        <f t="shared" ca="1" si="42"/>
        <v/>
      </c>
      <c r="BB54" s="37" t="str">
        <f t="shared" ca="1" si="42"/>
        <v/>
      </c>
      <c r="BC54" s="37" t="str">
        <f t="shared" ca="1" si="42"/>
        <v/>
      </c>
      <c r="BD54" s="37" t="str">
        <f t="shared" ca="1" si="42"/>
        <v/>
      </c>
      <c r="BE54" s="37" t="str">
        <f t="shared" ca="1" si="42"/>
        <v/>
      </c>
      <c r="BF54" s="37" t="str">
        <f t="shared" ca="1" si="42"/>
        <v/>
      </c>
      <c r="BG54" s="37" t="str">
        <f t="shared" ca="1" si="42"/>
        <v/>
      </c>
      <c r="BH54" s="37" t="str">
        <f t="shared" ca="1" si="42"/>
        <v/>
      </c>
      <c r="BI54" s="37" t="str">
        <f t="shared" ca="1" si="42"/>
        <v/>
      </c>
      <c r="BJ54" s="37" t="str">
        <f t="shared" ca="1" si="42"/>
        <v/>
      </c>
      <c r="BK54" s="37" t="str">
        <f t="shared" ca="1" si="42"/>
        <v/>
      </c>
      <c r="BL54" s="37" t="str">
        <f t="shared" ca="1" si="42"/>
        <v/>
      </c>
    </row>
    <row r="55" spans="1:64" s="2" customFormat="1" ht="30" customHeight="1" thickBot="1" x14ac:dyDescent="0.25">
      <c r="A55" s="15" t="s">
        <v>30</v>
      </c>
      <c r="B55" s="49" t="s">
        <v>39</v>
      </c>
      <c r="C55" s="33" t="s">
        <v>11</v>
      </c>
      <c r="D55" s="33" t="s">
        <v>57</v>
      </c>
      <c r="E55" s="30">
        <v>0.5</v>
      </c>
      <c r="F55" s="31">
        <v>43990</v>
      </c>
      <c r="G55" s="32">
        <v>10</v>
      </c>
      <c r="H55" s="38"/>
      <c r="I55" s="37" t="str">
        <f t="shared" ca="1" si="36"/>
        <v/>
      </c>
      <c r="J55" s="37" t="str">
        <f t="shared" ref="J55:AO55" ca="1" si="43">IF(AND($C52="Goal",J$5&gt;=$F52,J$5&lt;=$F52+$G52-1),2,IF(AND($C52="Milestone",J$5&gt;=$F52,J$5&lt;=$F52+$G52-1),1,""))</f>
        <v/>
      </c>
      <c r="K55" s="37" t="str">
        <f t="shared" ca="1" si="43"/>
        <v/>
      </c>
      <c r="L55" s="37" t="str">
        <f t="shared" ca="1" si="43"/>
        <v/>
      </c>
      <c r="M55" s="37" t="str">
        <f t="shared" ca="1" si="43"/>
        <v/>
      </c>
      <c r="N55" s="37" t="str">
        <f t="shared" ca="1" si="43"/>
        <v/>
      </c>
      <c r="O55" s="37" t="str">
        <f t="shared" ca="1" si="43"/>
        <v/>
      </c>
      <c r="P55" s="37" t="str">
        <f t="shared" ca="1" si="43"/>
        <v/>
      </c>
      <c r="Q55" s="37" t="str">
        <f t="shared" ca="1" si="43"/>
        <v/>
      </c>
      <c r="R55" s="37" t="str">
        <f t="shared" ca="1" si="43"/>
        <v/>
      </c>
      <c r="S55" s="37" t="str">
        <f t="shared" ca="1" si="43"/>
        <v/>
      </c>
      <c r="T55" s="37" t="str">
        <f t="shared" ca="1" si="43"/>
        <v/>
      </c>
      <c r="U55" s="37" t="str">
        <f t="shared" ca="1" si="43"/>
        <v/>
      </c>
      <c r="V55" s="37" t="str">
        <f t="shared" ca="1" si="43"/>
        <v/>
      </c>
      <c r="W55" s="37" t="str">
        <f t="shared" ca="1" si="43"/>
        <v/>
      </c>
      <c r="X55" s="37" t="str">
        <f t="shared" ca="1" si="43"/>
        <v/>
      </c>
      <c r="Y55" s="37" t="str">
        <f t="shared" ca="1" si="43"/>
        <v/>
      </c>
      <c r="Z55" s="37" t="str">
        <f t="shared" ca="1" si="43"/>
        <v/>
      </c>
      <c r="AA55" s="37" t="str">
        <f t="shared" ca="1" si="43"/>
        <v/>
      </c>
      <c r="AB55" s="37" t="str">
        <f t="shared" ca="1" si="43"/>
        <v/>
      </c>
      <c r="AC55" s="37" t="str">
        <f t="shared" ca="1" si="43"/>
        <v/>
      </c>
      <c r="AD55" s="37" t="str">
        <f t="shared" ca="1" si="43"/>
        <v/>
      </c>
      <c r="AE55" s="37" t="str">
        <f t="shared" ca="1" si="43"/>
        <v/>
      </c>
      <c r="AF55" s="37" t="str">
        <f t="shared" ca="1" si="43"/>
        <v/>
      </c>
      <c r="AG55" s="37" t="str">
        <f t="shared" ca="1" si="43"/>
        <v/>
      </c>
      <c r="AH55" s="37" t="str">
        <f t="shared" ca="1" si="43"/>
        <v/>
      </c>
      <c r="AI55" s="37" t="str">
        <f t="shared" ca="1" si="43"/>
        <v/>
      </c>
      <c r="AJ55" s="37" t="str">
        <f t="shared" ca="1" si="43"/>
        <v/>
      </c>
      <c r="AK55" s="37" t="str">
        <f t="shared" ca="1" si="43"/>
        <v/>
      </c>
      <c r="AL55" s="37" t="str">
        <f t="shared" ca="1" si="43"/>
        <v/>
      </c>
      <c r="AM55" s="37" t="str">
        <f t="shared" ca="1" si="43"/>
        <v/>
      </c>
      <c r="AN55" s="37" t="str">
        <f t="shared" ca="1" si="43"/>
        <v/>
      </c>
      <c r="AO55" s="37" t="str">
        <f t="shared" ca="1" si="43"/>
        <v/>
      </c>
      <c r="AP55" s="37" t="str">
        <f t="shared" ref="AP55:BL55" ca="1" si="44">IF(AND($C52="Goal",AP$5&gt;=$F52,AP$5&lt;=$F52+$G52-1),2,IF(AND($C52="Milestone",AP$5&gt;=$F52,AP$5&lt;=$F52+$G52-1),1,""))</f>
        <v/>
      </c>
      <c r="AQ55" s="37" t="str">
        <f t="shared" ca="1" si="44"/>
        <v/>
      </c>
      <c r="AR55" s="37" t="str">
        <f t="shared" ca="1" si="44"/>
        <v/>
      </c>
      <c r="AS55" s="37" t="str">
        <f t="shared" ca="1" si="44"/>
        <v/>
      </c>
      <c r="AT55" s="37" t="str">
        <f t="shared" ca="1" si="44"/>
        <v/>
      </c>
      <c r="AU55" s="37" t="str">
        <f t="shared" ca="1" si="44"/>
        <v/>
      </c>
      <c r="AV55" s="37" t="str">
        <f t="shared" ca="1" si="44"/>
        <v/>
      </c>
      <c r="AW55" s="37" t="str">
        <f t="shared" ca="1" si="44"/>
        <v/>
      </c>
      <c r="AX55" s="37" t="str">
        <f t="shared" ca="1" si="44"/>
        <v/>
      </c>
      <c r="AY55" s="37" t="str">
        <f t="shared" ca="1" si="44"/>
        <v/>
      </c>
      <c r="AZ55" s="37" t="str">
        <f t="shared" ca="1" si="44"/>
        <v/>
      </c>
      <c r="BA55" s="37" t="str">
        <f t="shared" ca="1" si="44"/>
        <v/>
      </c>
      <c r="BB55" s="37" t="str">
        <f t="shared" ca="1" si="44"/>
        <v/>
      </c>
      <c r="BC55" s="37" t="str">
        <f t="shared" ca="1" si="44"/>
        <v/>
      </c>
      <c r="BD55" s="37" t="str">
        <f t="shared" ca="1" si="44"/>
        <v/>
      </c>
      <c r="BE55" s="37" t="str">
        <f t="shared" ca="1" si="44"/>
        <v/>
      </c>
      <c r="BF55" s="37" t="str">
        <f t="shared" ca="1" si="44"/>
        <v/>
      </c>
      <c r="BG55" s="37" t="str">
        <f t="shared" ca="1" si="44"/>
        <v/>
      </c>
      <c r="BH55" s="37" t="str">
        <f t="shared" ca="1" si="44"/>
        <v/>
      </c>
      <c r="BI55" s="37" t="str">
        <f t="shared" ca="1" si="44"/>
        <v/>
      </c>
      <c r="BJ55" s="37" t="str">
        <f t="shared" ca="1" si="44"/>
        <v/>
      </c>
      <c r="BK55" s="37" t="str">
        <f t="shared" ca="1" si="44"/>
        <v/>
      </c>
      <c r="BL55" s="37" t="str">
        <f t="shared" ca="1" si="44"/>
        <v/>
      </c>
    </row>
    <row r="56" spans="1:64" ht="30" customHeight="1" x14ac:dyDescent="0.2">
      <c r="B56" s="49" t="s">
        <v>40</v>
      </c>
      <c r="C56" s="33" t="s">
        <v>5</v>
      </c>
      <c r="D56" s="33" t="s">
        <v>54</v>
      </c>
      <c r="E56" s="30">
        <v>0</v>
      </c>
      <c r="F56" s="31">
        <v>44012</v>
      </c>
      <c r="G56" s="32">
        <v>1</v>
      </c>
      <c r="H56" s="4"/>
      <c r="I56" s="37" t="str">
        <f t="shared" ca="1" si="36"/>
        <v/>
      </c>
      <c r="J56" s="37" t="str">
        <f t="shared" ref="J56:AO56" ca="1" si="45">IF(AND($C53="Goal",J$5&gt;=$F53,J$5&lt;=$F53+$G53-1),2,IF(AND($C53="Milestone",J$5&gt;=$F53,J$5&lt;=$F53+$G53-1),1,""))</f>
        <v/>
      </c>
      <c r="K56" s="37" t="str">
        <f t="shared" ca="1" si="45"/>
        <v/>
      </c>
      <c r="L56" s="37" t="str">
        <f t="shared" ca="1" si="45"/>
        <v/>
      </c>
      <c r="M56" s="37" t="str">
        <f t="shared" ca="1" si="45"/>
        <v/>
      </c>
      <c r="N56" s="37" t="str">
        <f t="shared" ca="1" si="45"/>
        <v/>
      </c>
      <c r="O56" s="37" t="str">
        <f t="shared" ca="1" si="45"/>
        <v/>
      </c>
      <c r="P56" s="37" t="str">
        <f t="shared" ca="1" si="45"/>
        <v/>
      </c>
      <c r="Q56" s="37" t="str">
        <f t="shared" ca="1" si="45"/>
        <v/>
      </c>
      <c r="R56" s="37" t="str">
        <f t="shared" ca="1" si="45"/>
        <v/>
      </c>
      <c r="S56" s="37" t="str">
        <f t="shared" ca="1" si="45"/>
        <v/>
      </c>
      <c r="T56" s="37" t="str">
        <f t="shared" ca="1" si="45"/>
        <v/>
      </c>
      <c r="U56" s="37" t="str">
        <f t="shared" ca="1" si="45"/>
        <v/>
      </c>
      <c r="V56" s="37" t="str">
        <f t="shared" ca="1" si="45"/>
        <v/>
      </c>
      <c r="W56" s="37" t="str">
        <f t="shared" ca="1" si="45"/>
        <v/>
      </c>
      <c r="X56" s="37" t="str">
        <f t="shared" ca="1" si="45"/>
        <v/>
      </c>
      <c r="Y56" s="37" t="str">
        <f t="shared" ca="1" si="45"/>
        <v/>
      </c>
      <c r="Z56" s="37" t="str">
        <f t="shared" ca="1" si="45"/>
        <v/>
      </c>
      <c r="AA56" s="37" t="str">
        <f t="shared" ca="1" si="45"/>
        <v/>
      </c>
      <c r="AB56" s="37" t="str">
        <f t="shared" ca="1" si="45"/>
        <v/>
      </c>
      <c r="AC56" s="37" t="str">
        <f t="shared" ca="1" si="45"/>
        <v/>
      </c>
      <c r="AD56" s="37" t="str">
        <f t="shared" ca="1" si="45"/>
        <v/>
      </c>
      <c r="AE56" s="37" t="str">
        <f t="shared" ca="1" si="45"/>
        <v/>
      </c>
      <c r="AF56" s="37" t="str">
        <f t="shared" ca="1" si="45"/>
        <v/>
      </c>
      <c r="AG56" s="37" t="str">
        <f t="shared" ca="1" si="45"/>
        <v/>
      </c>
      <c r="AH56" s="37" t="str">
        <f t="shared" ca="1" si="45"/>
        <v/>
      </c>
      <c r="AI56" s="37" t="str">
        <f t="shared" ca="1" si="45"/>
        <v/>
      </c>
      <c r="AJ56" s="37" t="str">
        <f t="shared" ca="1" si="45"/>
        <v/>
      </c>
      <c r="AK56" s="37" t="str">
        <f t="shared" ca="1" si="45"/>
        <v/>
      </c>
      <c r="AL56" s="37" t="str">
        <f t="shared" ca="1" si="45"/>
        <v/>
      </c>
      <c r="AM56" s="37" t="str">
        <f t="shared" ca="1" si="45"/>
        <v/>
      </c>
      <c r="AN56" s="37" t="str">
        <f t="shared" ca="1" si="45"/>
        <v/>
      </c>
      <c r="AO56" s="37" t="str">
        <f t="shared" ca="1" si="45"/>
        <v/>
      </c>
      <c r="AP56" s="37" t="str">
        <f t="shared" ref="AP56:BL56" ca="1" si="46">IF(AND($C53="Goal",AP$5&gt;=$F53,AP$5&lt;=$F53+$G53-1),2,IF(AND($C53="Milestone",AP$5&gt;=$F53,AP$5&lt;=$F53+$G53-1),1,""))</f>
        <v/>
      </c>
      <c r="AQ56" s="37" t="str">
        <f t="shared" ca="1" si="46"/>
        <v/>
      </c>
      <c r="AR56" s="37" t="str">
        <f t="shared" ca="1" si="46"/>
        <v/>
      </c>
      <c r="AS56" s="37" t="str">
        <f t="shared" ca="1" si="46"/>
        <v/>
      </c>
      <c r="AT56" s="37" t="str">
        <f t="shared" ca="1" si="46"/>
        <v/>
      </c>
      <c r="AU56" s="37" t="str">
        <f t="shared" ca="1" si="46"/>
        <v/>
      </c>
      <c r="AV56" s="37" t="str">
        <f t="shared" ca="1" si="46"/>
        <v/>
      </c>
      <c r="AW56" s="37" t="str">
        <f t="shared" ca="1" si="46"/>
        <v/>
      </c>
      <c r="AX56" s="37" t="str">
        <f t="shared" ca="1" si="46"/>
        <v/>
      </c>
      <c r="AY56" s="37" t="str">
        <f t="shared" ca="1" si="46"/>
        <v/>
      </c>
      <c r="AZ56" s="37" t="str">
        <f t="shared" ca="1" si="46"/>
        <v/>
      </c>
      <c r="BA56" s="37" t="str">
        <f t="shared" ca="1" si="46"/>
        <v/>
      </c>
      <c r="BB56" s="37" t="str">
        <f t="shared" ca="1" si="46"/>
        <v/>
      </c>
      <c r="BC56" s="37" t="str">
        <f t="shared" ca="1" si="46"/>
        <v/>
      </c>
      <c r="BD56" s="37" t="str">
        <f t="shared" ca="1" si="46"/>
        <v/>
      </c>
      <c r="BE56" s="37" t="str">
        <f t="shared" ca="1" si="46"/>
        <v/>
      </c>
      <c r="BF56" s="37" t="str">
        <f t="shared" ca="1" si="46"/>
        <v/>
      </c>
      <c r="BG56" s="37" t="str">
        <f t="shared" ca="1" si="46"/>
        <v/>
      </c>
      <c r="BH56" s="37" t="str">
        <f t="shared" ca="1" si="46"/>
        <v/>
      </c>
      <c r="BI56" s="37" t="str">
        <f t="shared" ca="1" si="46"/>
        <v/>
      </c>
      <c r="BJ56" s="37" t="str">
        <f t="shared" ca="1" si="46"/>
        <v/>
      </c>
      <c r="BK56" s="37" t="str">
        <f t="shared" ca="1" si="46"/>
        <v/>
      </c>
      <c r="BL56" s="37" t="str">
        <f t="shared" ca="1" si="46"/>
        <v/>
      </c>
    </row>
    <row r="57" spans="1:64" ht="30" customHeight="1" x14ac:dyDescent="0.2">
      <c r="B57" s="49"/>
      <c r="C57" s="33"/>
      <c r="D57" s="33"/>
      <c r="E57" s="30"/>
      <c r="F57" s="31"/>
      <c r="G57" s="32"/>
      <c r="I57" s="37" t="str">
        <f t="shared" ca="1" si="36"/>
        <v/>
      </c>
      <c r="J57" s="37" t="str">
        <f t="shared" ref="J57:AO57" ca="1" si="47">IF(AND($C54="Goal",J$5&gt;=$F54,J$5&lt;=$F54+$G54-1),2,IF(AND($C54="Milestone",J$5&gt;=$F54,J$5&lt;=$F54+$G54-1),1,""))</f>
        <v/>
      </c>
      <c r="K57" s="37" t="str">
        <f t="shared" ca="1" si="47"/>
        <v/>
      </c>
      <c r="L57" s="37" t="str">
        <f t="shared" ca="1" si="47"/>
        <v/>
      </c>
      <c r="M57" s="37" t="str">
        <f t="shared" ca="1" si="47"/>
        <v/>
      </c>
      <c r="N57" s="37" t="str">
        <f t="shared" ca="1" si="47"/>
        <v/>
      </c>
      <c r="O57" s="37" t="str">
        <f t="shared" ca="1" si="47"/>
        <v/>
      </c>
      <c r="P57" s="37" t="str">
        <f t="shared" ca="1" si="47"/>
        <v/>
      </c>
      <c r="Q57" s="37" t="str">
        <f t="shared" ca="1" si="47"/>
        <v/>
      </c>
      <c r="R57" s="37" t="str">
        <f t="shared" ca="1" si="47"/>
        <v/>
      </c>
      <c r="S57" s="37" t="str">
        <f t="shared" ca="1" si="47"/>
        <v/>
      </c>
      <c r="T57" s="37" t="str">
        <f t="shared" ca="1" si="47"/>
        <v/>
      </c>
      <c r="U57" s="37" t="str">
        <f t="shared" ca="1" si="47"/>
        <v/>
      </c>
      <c r="V57" s="37" t="str">
        <f t="shared" ca="1" si="47"/>
        <v/>
      </c>
      <c r="W57" s="37" t="str">
        <f t="shared" ca="1" si="47"/>
        <v/>
      </c>
      <c r="X57" s="37" t="str">
        <f t="shared" ca="1" si="47"/>
        <v/>
      </c>
      <c r="Y57" s="37" t="str">
        <f t="shared" ca="1" si="47"/>
        <v/>
      </c>
      <c r="Z57" s="37" t="str">
        <f t="shared" ca="1" si="47"/>
        <v/>
      </c>
      <c r="AA57" s="37" t="str">
        <f t="shared" ca="1" si="47"/>
        <v/>
      </c>
      <c r="AB57" s="37" t="str">
        <f t="shared" ca="1" si="47"/>
        <v/>
      </c>
      <c r="AC57" s="37" t="str">
        <f t="shared" ca="1" si="47"/>
        <v/>
      </c>
      <c r="AD57" s="37" t="str">
        <f t="shared" ca="1" si="47"/>
        <v/>
      </c>
      <c r="AE57" s="37" t="str">
        <f t="shared" ca="1" si="47"/>
        <v/>
      </c>
      <c r="AF57" s="37" t="str">
        <f t="shared" ca="1" si="47"/>
        <v/>
      </c>
      <c r="AG57" s="37" t="str">
        <f t="shared" ca="1" si="47"/>
        <v/>
      </c>
      <c r="AH57" s="37" t="str">
        <f t="shared" ca="1" si="47"/>
        <v/>
      </c>
      <c r="AI57" s="37" t="str">
        <f t="shared" ca="1" si="47"/>
        <v/>
      </c>
      <c r="AJ57" s="37" t="str">
        <f t="shared" ca="1" si="47"/>
        <v/>
      </c>
      <c r="AK57" s="37" t="str">
        <f t="shared" ca="1" si="47"/>
        <v/>
      </c>
      <c r="AL57" s="37" t="str">
        <f t="shared" ca="1" si="47"/>
        <v/>
      </c>
      <c r="AM57" s="37" t="str">
        <f t="shared" ca="1" si="47"/>
        <v/>
      </c>
      <c r="AN57" s="37" t="str">
        <f t="shared" ca="1" si="47"/>
        <v/>
      </c>
      <c r="AO57" s="37" t="str">
        <f t="shared" ca="1" si="47"/>
        <v/>
      </c>
      <c r="AP57" s="37" t="str">
        <f t="shared" ref="AP57:BL57" ca="1" si="48">IF(AND($C54="Goal",AP$5&gt;=$F54,AP$5&lt;=$F54+$G54-1),2,IF(AND($C54="Milestone",AP$5&gt;=$F54,AP$5&lt;=$F54+$G54-1),1,""))</f>
        <v/>
      </c>
      <c r="AQ57" s="37" t="str">
        <f t="shared" ca="1" si="48"/>
        <v/>
      </c>
      <c r="AR57" s="37" t="str">
        <f t="shared" ca="1" si="48"/>
        <v/>
      </c>
      <c r="AS57" s="37" t="str">
        <f t="shared" ca="1" si="48"/>
        <v/>
      </c>
      <c r="AT57" s="37" t="str">
        <f t="shared" ca="1" si="48"/>
        <v/>
      </c>
      <c r="AU57" s="37" t="str">
        <f t="shared" ca="1" si="48"/>
        <v/>
      </c>
      <c r="AV57" s="37" t="str">
        <f t="shared" ca="1" si="48"/>
        <v/>
      </c>
      <c r="AW57" s="37" t="str">
        <f t="shared" ca="1" si="48"/>
        <v/>
      </c>
      <c r="AX57" s="37" t="str">
        <f t="shared" ca="1" si="48"/>
        <v/>
      </c>
      <c r="AY57" s="37" t="str">
        <f t="shared" ca="1" si="48"/>
        <v/>
      </c>
      <c r="AZ57" s="37" t="str">
        <f t="shared" ca="1" si="48"/>
        <v/>
      </c>
      <c r="BA57" s="37" t="str">
        <f t="shared" ca="1" si="48"/>
        <v/>
      </c>
      <c r="BB57" s="37" t="str">
        <f t="shared" ca="1" si="48"/>
        <v/>
      </c>
      <c r="BC57" s="37" t="str">
        <f t="shared" ca="1" si="48"/>
        <v/>
      </c>
      <c r="BD57" s="37" t="str">
        <f t="shared" ca="1" si="48"/>
        <v/>
      </c>
      <c r="BE57" s="37" t="str">
        <f t="shared" ca="1" si="48"/>
        <v/>
      </c>
      <c r="BF57" s="37" t="str">
        <f t="shared" ca="1" si="48"/>
        <v/>
      </c>
      <c r="BG57" s="37" t="str">
        <f t="shared" ca="1" si="48"/>
        <v/>
      </c>
      <c r="BH57" s="37" t="str">
        <f t="shared" ca="1" si="48"/>
        <v/>
      </c>
      <c r="BI57" s="37" t="str">
        <f t="shared" ca="1" si="48"/>
        <v/>
      </c>
      <c r="BJ57" s="37" t="str">
        <f t="shared" ca="1" si="48"/>
        <v/>
      </c>
      <c r="BK57" s="37" t="str">
        <f t="shared" ca="1" si="48"/>
        <v/>
      </c>
      <c r="BL57" s="37" t="str">
        <f t="shared" ca="1" si="48"/>
        <v/>
      </c>
    </row>
    <row r="58" spans="1:64" ht="30" customHeight="1" x14ac:dyDescent="0.2">
      <c r="B58" s="49"/>
      <c r="C58" s="33"/>
      <c r="D58" s="33"/>
      <c r="E58" s="30"/>
      <c r="F58" s="31"/>
      <c r="G58" s="32"/>
      <c r="I58" s="37" t="str">
        <f t="shared" ca="1" si="36"/>
        <v/>
      </c>
      <c r="J58" s="37" t="str">
        <f t="shared" ref="J58:AO58" ca="1" si="49">IF(AND($C55="Goal",J$5&gt;=$F55,J$5&lt;=$F55+$G55-1),2,IF(AND($C55="Milestone",J$5&gt;=$F55,J$5&lt;=$F55+$G55-1),1,""))</f>
        <v/>
      </c>
      <c r="K58" s="37" t="str">
        <f t="shared" ca="1" si="49"/>
        <v/>
      </c>
      <c r="L58" s="37" t="str">
        <f t="shared" ca="1" si="49"/>
        <v/>
      </c>
      <c r="M58" s="37" t="str">
        <f t="shared" ca="1" si="49"/>
        <v/>
      </c>
      <c r="N58" s="37" t="str">
        <f t="shared" ca="1" si="49"/>
        <v/>
      </c>
      <c r="O58" s="37" t="str">
        <f t="shared" ca="1" si="49"/>
        <v/>
      </c>
      <c r="P58" s="37" t="str">
        <f t="shared" ca="1" si="49"/>
        <v/>
      </c>
      <c r="Q58" s="37" t="str">
        <f t="shared" ca="1" si="49"/>
        <v/>
      </c>
      <c r="R58" s="37" t="str">
        <f t="shared" ca="1" si="49"/>
        <v/>
      </c>
      <c r="S58" s="37" t="str">
        <f t="shared" ca="1" si="49"/>
        <v/>
      </c>
      <c r="T58" s="37" t="str">
        <f t="shared" ca="1" si="49"/>
        <v/>
      </c>
      <c r="U58" s="37" t="str">
        <f t="shared" ca="1" si="49"/>
        <v/>
      </c>
      <c r="V58" s="37" t="str">
        <f t="shared" ca="1" si="49"/>
        <v/>
      </c>
      <c r="W58" s="37" t="str">
        <f t="shared" ca="1" si="49"/>
        <v/>
      </c>
      <c r="X58" s="37" t="str">
        <f t="shared" ca="1" si="49"/>
        <v/>
      </c>
      <c r="Y58" s="37" t="str">
        <f t="shared" ca="1" si="49"/>
        <v/>
      </c>
      <c r="Z58" s="37" t="str">
        <f t="shared" ca="1" si="49"/>
        <v/>
      </c>
      <c r="AA58" s="37" t="str">
        <f t="shared" ca="1" si="49"/>
        <v/>
      </c>
      <c r="AB58" s="37" t="str">
        <f t="shared" ca="1" si="49"/>
        <v/>
      </c>
      <c r="AC58" s="37" t="str">
        <f t="shared" ca="1" si="49"/>
        <v/>
      </c>
      <c r="AD58" s="37" t="str">
        <f t="shared" ca="1" si="49"/>
        <v/>
      </c>
      <c r="AE58" s="37" t="str">
        <f t="shared" ca="1" si="49"/>
        <v/>
      </c>
      <c r="AF58" s="37" t="str">
        <f t="shared" ca="1" si="49"/>
        <v/>
      </c>
      <c r="AG58" s="37" t="str">
        <f t="shared" ca="1" si="49"/>
        <v/>
      </c>
      <c r="AH58" s="37" t="str">
        <f t="shared" ca="1" si="49"/>
        <v/>
      </c>
      <c r="AI58" s="37" t="str">
        <f t="shared" ca="1" si="49"/>
        <v/>
      </c>
      <c r="AJ58" s="37" t="str">
        <f t="shared" ca="1" si="49"/>
        <v/>
      </c>
      <c r="AK58" s="37" t="str">
        <f t="shared" ca="1" si="49"/>
        <v/>
      </c>
      <c r="AL58" s="37" t="str">
        <f t="shared" ca="1" si="49"/>
        <v/>
      </c>
      <c r="AM58" s="37" t="str">
        <f t="shared" ca="1" si="49"/>
        <v/>
      </c>
      <c r="AN58" s="37" t="str">
        <f t="shared" ca="1" si="49"/>
        <v/>
      </c>
      <c r="AO58" s="37" t="str">
        <f t="shared" ca="1" si="49"/>
        <v/>
      </c>
      <c r="AP58" s="37" t="str">
        <f t="shared" ref="AP58:BL58" ca="1" si="50">IF(AND($C55="Goal",AP$5&gt;=$F55,AP$5&lt;=$F55+$G55-1),2,IF(AND($C55="Milestone",AP$5&gt;=$F55,AP$5&lt;=$F55+$G55-1),1,""))</f>
        <v/>
      </c>
      <c r="AQ58" s="37" t="str">
        <f t="shared" ca="1" si="50"/>
        <v/>
      </c>
      <c r="AR58" s="37" t="str">
        <f t="shared" ca="1" si="50"/>
        <v/>
      </c>
      <c r="AS58" s="37" t="str">
        <f t="shared" ca="1" si="50"/>
        <v/>
      </c>
      <c r="AT58" s="37" t="str">
        <f t="shared" ca="1" si="50"/>
        <v/>
      </c>
      <c r="AU58" s="37" t="str">
        <f t="shared" ca="1" si="50"/>
        <v/>
      </c>
      <c r="AV58" s="37" t="str">
        <f t="shared" ca="1" si="50"/>
        <v/>
      </c>
      <c r="AW58" s="37" t="str">
        <f t="shared" ca="1" si="50"/>
        <v/>
      </c>
      <c r="AX58" s="37" t="str">
        <f t="shared" ca="1" si="50"/>
        <v/>
      </c>
      <c r="AY58" s="37" t="str">
        <f t="shared" ca="1" si="50"/>
        <v/>
      </c>
      <c r="AZ58" s="37" t="str">
        <f t="shared" ca="1" si="50"/>
        <v/>
      </c>
      <c r="BA58" s="37" t="str">
        <f t="shared" ca="1" si="50"/>
        <v/>
      </c>
      <c r="BB58" s="37" t="str">
        <f t="shared" ca="1" si="50"/>
        <v/>
      </c>
      <c r="BC58" s="37" t="str">
        <f t="shared" ca="1" si="50"/>
        <v/>
      </c>
      <c r="BD58" s="37" t="str">
        <f t="shared" ca="1" si="50"/>
        <v/>
      </c>
      <c r="BE58" s="37" t="str">
        <f t="shared" ca="1" si="50"/>
        <v/>
      </c>
      <c r="BF58" s="37" t="str">
        <f t="shared" ca="1" si="50"/>
        <v/>
      </c>
      <c r="BG58" s="37" t="str">
        <f t="shared" ca="1" si="50"/>
        <v/>
      </c>
      <c r="BH58" s="37" t="str">
        <f t="shared" ca="1" si="50"/>
        <v/>
      </c>
      <c r="BI58" s="37" t="str">
        <f t="shared" ca="1" si="50"/>
        <v/>
      </c>
      <c r="BJ58" s="37" t="str">
        <f t="shared" ca="1" si="50"/>
        <v/>
      </c>
      <c r="BK58" s="37" t="str">
        <f t="shared" ca="1" si="50"/>
        <v/>
      </c>
      <c r="BL58" s="37" t="str">
        <f t="shared" ca="1" si="50"/>
        <v/>
      </c>
    </row>
    <row r="59" spans="1:64" ht="30" customHeight="1" x14ac:dyDescent="0.2">
      <c r="B59" s="56" t="s">
        <v>18</v>
      </c>
      <c r="C59" s="24"/>
      <c r="D59" s="24"/>
      <c r="E59" s="24"/>
      <c r="F59" s="40"/>
      <c r="G59" s="24"/>
      <c r="I59" s="37" t="str">
        <f t="shared" ca="1" si="36"/>
        <v/>
      </c>
      <c r="J59" s="37" t="str">
        <f t="shared" ref="J59:AO59" ca="1" si="51">IF(AND($C56="Goal",J$5&gt;=$F56,J$5&lt;=$F56+$G56-1),2,IF(AND($C56="Milestone",J$5&gt;=$F56,J$5&lt;=$F56+$G56-1),1,""))</f>
        <v/>
      </c>
      <c r="K59" s="37" t="str">
        <f t="shared" ca="1" si="51"/>
        <v/>
      </c>
      <c r="L59" s="37" t="str">
        <f t="shared" ca="1" si="51"/>
        <v/>
      </c>
      <c r="M59" s="37" t="str">
        <f t="shared" ca="1" si="51"/>
        <v/>
      </c>
      <c r="N59" s="37" t="str">
        <f t="shared" ca="1" si="51"/>
        <v/>
      </c>
      <c r="O59" s="37" t="str">
        <f t="shared" ca="1" si="51"/>
        <v/>
      </c>
      <c r="P59" s="37" t="str">
        <f t="shared" ca="1" si="51"/>
        <v/>
      </c>
      <c r="Q59" s="37" t="str">
        <f t="shared" ca="1" si="51"/>
        <v/>
      </c>
      <c r="R59" s="37" t="str">
        <f t="shared" ca="1" si="51"/>
        <v/>
      </c>
      <c r="S59" s="37" t="str">
        <f t="shared" ca="1" si="51"/>
        <v/>
      </c>
      <c r="T59" s="37" t="str">
        <f t="shared" ca="1" si="51"/>
        <v/>
      </c>
      <c r="U59" s="37" t="str">
        <f t="shared" ca="1" si="51"/>
        <v/>
      </c>
      <c r="V59" s="37" t="str">
        <f t="shared" ca="1" si="51"/>
        <v/>
      </c>
      <c r="W59" s="37" t="str">
        <f t="shared" ca="1" si="51"/>
        <v/>
      </c>
      <c r="X59" s="37" t="str">
        <f t="shared" ca="1" si="51"/>
        <v/>
      </c>
      <c r="Y59" s="37" t="str">
        <f t="shared" ca="1" si="51"/>
        <v/>
      </c>
      <c r="Z59" s="37" t="str">
        <f t="shared" ca="1" si="51"/>
        <v/>
      </c>
      <c r="AA59" s="37" t="str">
        <f t="shared" ca="1" si="51"/>
        <v/>
      </c>
      <c r="AB59" s="37" t="str">
        <f t="shared" ca="1" si="51"/>
        <v/>
      </c>
      <c r="AC59" s="37" t="str">
        <f t="shared" ca="1" si="51"/>
        <v/>
      </c>
      <c r="AD59" s="37" t="str">
        <f t="shared" ca="1" si="51"/>
        <v/>
      </c>
      <c r="AE59" s="37" t="str">
        <f t="shared" ca="1" si="51"/>
        <v/>
      </c>
      <c r="AF59" s="37" t="str">
        <f t="shared" ca="1" si="51"/>
        <v/>
      </c>
      <c r="AG59" s="37" t="str">
        <f t="shared" ca="1" si="51"/>
        <v/>
      </c>
      <c r="AH59" s="37" t="str">
        <f t="shared" ca="1" si="51"/>
        <v/>
      </c>
      <c r="AI59" s="37" t="str">
        <f t="shared" ca="1" si="51"/>
        <v/>
      </c>
      <c r="AJ59" s="37" t="str">
        <f t="shared" ca="1" si="51"/>
        <v/>
      </c>
      <c r="AK59" s="37" t="str">
        <f t="shared" ca="1" si="51"/>
        <v/>
      </c>
      <c r="AL59" s="37">
        <f t="shared" ca="1" si="51"/>
        <v>1</v>
      </c>
      <c r="AM59" s="37" t="str">
        <f t="shared" ca="1" si="51"/>
        <v/>
      </c>
      <c r="AN59" s="37" t="str">
        <f t="shared" ca="1" si="51"/>
        <v/>
      </c>
      <c r="AO59" s="37" t="str">
        <f t="shared" ca="1" si="51"/>
        <v/>
      </c>
      <c r="AP59" s="37" t="str">
        <f t="shared" ref="AP59:BL59" ca="1" si="52">IF(AND($C56="Goal",AP$5&gt;=$F56,AP$5&lt;=$F56+$G56-1),2,IF(AND($C56="Milestone",AP$5&gt;=$F56,AP$5&lt;=$F56+$G56-1),1,""))</f>
        <v/>
      </c>
      <c r="AQ59" s="37" t="str">
        <f t="shared" ca="1" si="52"/>
        <v/>
      </c>
      <c r="AR59" s="37" t="str">
        <f t="shared" ca="1" si="52"/>
        <v/>
      </c>
      <c r="AS59" s="37" t="str">
        <f t="shared" ca="1" si="52"/>
        <v/>
      </c>
      <c r="AT59" s="37" t="str">
        <f t="shared" ca="1" si="52"/>
        <v/>
      </c>
      <c r="AU59" s="37" t="str">
        <f t="shared" ca="1" si="52"/>
        <v/>
      </c>
      <c r="AV59" s="37" t="str">
        <f t="shared" ca="1" si="52"/>
        <v/>
      </c>
      <c r="AW59" s="37" t="str">
        <f t="shared" ca="1" si="52"/>
        <v/>
      </c>
      <c r="AX59" s="37" t="str">
        <f t="shared" ca="1" si="52"/>
        <v/>
      </c>
      <c r="AY59" s="37" t="str">
        <f t="shared" ca="1" si="52"/>
        <v/>
      </c>
      <c r="AZ59" s="37" t="str">
        <f t="shared" ca="1" si="52"/>
        <v/>
      </c>
      <c r="BA59" s="37" t="str">
        <f t="shared" ca="1" si="52"/>
        <v/>
      </c>
      <c r="BB59" s="37" t="str">
        <f t="shared" ca="1" si="52"/>
        <v/>
      </c>
      <c r="BC59" s="37" t="str">
        <f t="shared" ca="1" si="52"/>
        <v/>
      </c>
      <c r="BD59" s="37" t="str">
        <f t="shared" ca="1" si="52"/>
        <v/>
      </c>
      <c r="BE59" s="37" t="str">
        <f t="shared" ca="1" si="52"/>
        <v/>
      </c>
      <c r="BF59" s="37" t="str">
        <f t="shared" ca="1" si="52"/>
        <v/>
      </c>
      <c r="BG59" s="37" t="str">
        <f t="shared" ca="1" si="52"/>
        <v/>
      </c>
      <c r="BH59" s="37" t="str">
        <f t="shared" ca="1" si="52"/>
        <v/>
      </c>
      <c r="BI59" s="37" t="str">
        <f t="shared" ca="1" si="52"/>
        <v/>
      </c>
      <c r="BJ59" s="37" t="str">
        <f t="shared" ca="1" si="52"/>
        <v/>
      </c>
      <c r="BK59" s="37" t="str">
        <f t="shared" ca="1" si="52"/>
        <v/>
      </c>
      <c r="BL59" s="37" t="str">
        <f t="shared" ca="1" si="52"/>
        <v/>
      </c>
    </row>
    <row r="60" spans="1:64" ht="30" customHeight="1" thickBot="1" x14ac:dyDescent="0.25">
      <c r="D60" s="5"/>
      <c r="G60" s="16"/>
      <c r="I60" s="36"/>
      <c r="J60" s="37" t="str">
        <f t="shared" ref="J60:AO60" ca="1" si="53">IF(AND($C57="Goal",J$5&gt;=$F57,J$5&lt;=$F57+$G57-1),2,IF(AND($C57="Milestone",J$5&gt;=$F57,J$5&lt;=$F57+$G57-1),1,""))</f>
        <v/>
      </c>
      <c r="K60" s="37" t="str">
        <f t="shared" ca="1" si="53"/>
        <v/>
      </c>
      <c r="L60" s="37" t="str">
        <f t="shared" ca="1" si="53"/>
        <v/>
      </c>
      <c r="M60" s="37" t="str">
        <f t="shared" ca="1" si="53"/>
        <v/>
      </c>
      <c r="N60" s="37" t="str">
        <f t="shared" ca="1" si="53"/>
        <v/>
      </c>
      <c r="O60" s="37" t="str">
        <f t="shared" ca="1" si="53"/>
        <v/>
      </c>
      <c r="P60" s="37" t="str">
        <f t="shared" ca="1" si="53"/>
        <v/>
      </c>
      <c r="Q60" s="37" t="str">
        <f t="shared" ca="1" si="53"/>
        <v/>
      </c>
      <c r="R60" s="37" t="str">
        <f t="shared" ca="1" si="53"/>
        <v/>
      </c>
      <c r="S60" s="37" t="str">
        <f t="shared" ca="1" si="53"/>
        <v/>
      </c>
      <c r="T60" s="37" t="str">
        <f t="shared" ca="1" si="53"/>
        <v/>
      </c>
      <c r="U60" s="37" t="str">
        <f t="shared" ca="1" si="53"/>
        <v/>
      </c>
      <c r="V60" s="37" t="str">
        <f t="shared" ca="1" si="53"/>
        <v/>
      </c>
      <c r="W60" s="37" t="str">
        <f t="shared" ca="1" si="53"/>
        <v/>
      </c>
      <c r="X60" s="37" t="str">
        <f t="shared" ca="1" si="53"/>
        <v/>
      </c>
      <c r="Y60" s="37" t="str">
        <f t="shared" ca="1" si="53"/>
        <v/>
      </c>
      <c r="Z60" s="37" t="str">
        <f t="shared" ca="1" si="53"/>
        <v/>
      </c>
      <c r="AA60" s="37" t="str">
        <f t="shared" ca="1" si="53"/>
        <v/>
      </c>
      <c r="AB60" s="37" t="str">
        <f t="shared" ca="1" si="53"/>
        <v/>
      </c>
      <c r="AC60" s="37" t="str">
        <f t="shared" ca="1" si="53"/>
        <v/>
      </c>
      <c r="AD60" s="37" t="str">
        <f t="shared" ca="1" si="53"/>
        <v/>
      </c>
      <c r="AE60" s="37" t="str">
        <f t="shared" ca="1" si="53"/>
        <v/>
      </c>
      <c r="AF60" s="37" t="str">
        <f t="shared" ca="1" si="53"/>
        <v/>
      </c>
      <c r="AG60" s="37" t="str">
        <f t="shared" ca="1" si="53"/>
        <v/>
      </c>
      <c r="AH60" s="37" t="str">
        <f t="shared" ca="1" si="53"/>
        <v/>
      </c>
      <c r="AI60" s="37" t="str">
        <f t="shared" ca="1" si="53"/>
        <v/>
      </c>
      <c r="AJ60" s="37" t="str">
        <f t="shared" ca="1" si="53"/>
        <v/>
      </c>
      <c r="AK60" s="37" t="str">
        <f t="shared" ca="1" si="53"/>
        <v/>
      </c>
      <c r="AL60" s="37" t="str">
        <f t="shared" ca="1" si="53"/>
        <v/>
      </c>
      <c r="AM60" s="37" t="str">
        <f t="shared" ca="1" si="53"/>
        <v/>
      </c>
      <c r="AN60" s="37" t="str">
        <f t="shared" ca="1" si="53"/>
        <v/>
      </c>
      <c r="AO60" s="37" t="str">
        <f t="shared" ca="1" si="53"/>
        <v/>
      </c>
      <c r="AP60" s="37" t="str">
        <f t="shared" ref="AP60:BL60" ca="1" si="54">IF(AND($C57="Goal",AP$5&gt;=$F57,AP$5&lt;=$F57+$G57-1),2,IF(AND($C57="Milestone",AP$5&gt;=$F57,AP$5&lt;=$F57+$G57-1),1,""))</f>
        <v/>
      </c>
      <c r="AQ60" s="37" t="str">
        <f t="shared" ca="1" si="54"/>
        <v/>
      </c>
      <c r="AR60" s="37" t="str">
        <f t="shared" ca="1" si="54"/>
        <v/>
      </c>
      <c r="AS60" s="37" t="str">
        <f t="shared" ca="1" si="54"/>
        <v/>
      </c>
      <c r="AT60" s="37" t="str">
        <f t="shared" ca="1" si="54"/>
        <v/>
      </c>
      <c r="AU60" s="37" t="str">
        <f t="shared" ca="1" si="54"/>
        <v/>
      </c>
      <c r="AV60" s="37" t="str">
        <f t="shared" ca="1" si="54"/>
        <v/>
      </c>
      <c r="AW60" s="37" t="str">
        <f t="shared" ca="1" si="54"/>
        <v/>
      </c>
      <c r="AX60" s="37" t="str">
        <f t="shared" ca="1" si="54"/>
        <v/>
      </c>
      <c r="AY60" s="37" t="str">
        <f t="shared" ca="1" si="54"/>
        <v/>
      </c>
      <c r="AZ60" s="37" t="str">
        <f t="shared" ca="1" si="54"/>
        <v/>
      </c>
      <c r="BA60" s="37" t="str">
        <f t="shared" ca="1" si="54"/>
        <v/>
      </c>
      <c r="BB60" s="37" t="str">
        <f t="shared" ca="1" si="54"/>
        <v/>
      </c>
      <c r="BC60" s="37" t="str">
        <f t="shared" ca="1" si="54"/>
        <v/>
      </c>
      <c r="BD60" s="37" t="str">
        <f t="shared" ca="1" si="54"/>
        <v/>
      </c>
      <c r="BE60" s="37" t="str">
        <f t="shared" ca="1" si="54"/>
        <v/>
      </c>
      <c r="BF60" s="37" t="str">
        <f t="shared" ca="1" si="54"/>
        <v/>
      </c>
      <c r="BG60" s="37" t="str">
        <f t="shared" ca="1" si="54"/>
        <v/>
      </c>
      <c r="BH60" s="37" t="str">
        <f t="shared" ca="1" si="54"/>
        <v/>
      </c>
      <c r="BI60" s="37" t="str">
        <f t="shared" ca="1" si="54"/>
        <v/>
      </c>
      <c r="BJ60" s="37" t="str">
        <f t="shared" ca="1" si="54"/>
        <v/>
      </c>
      <c r="BK60" s="37" t="str">
        <f t="shared" ca="1" si="54"/>
        <v/>
      </c>
      <c r="BL60" s="37" t="str">
        <f t="shared" ca="1" si="54"/>
        <v/>
      </c>
    </row>
    <row r="61" spans="1:64" ht="30" customHeight="1" x14ac:dyDescent="0.2">
      <c r="D61" s="6"/>
      <c r="J61" s="37" t="str">
        <f t="shared" ref="J61:AO61" ca="1" si="55">IF(AND($C58="Goal",J$5&gt;=$F58,J$5&lt;=$F58+$G58-1),2,IF(AND($C58="Milestone",J$5&gt;=$F58,J$5&lt;=$F58+$G58-1),1,""))</f>
        <v/>
      </c>
      <c r="K61" s="37" t="str">
        <f t="shared" ca="1" si="55"/>
        <v/>
      </c>
      <c r="L61" s="37" t="str">
        <f t="shared" ca="1" si="55"/>
        <v/>
      </c>
      <c r="M61" s="37" t="str">
        <f t="shared" ca="1" si="55"/>
        <v/>
      </c>
      <c r="N61" s="37" t="str">
        <f t="shared" ca="1" si="55"/>
        <v/>
      </c>
      <c r="O61" s="37" t="str">
        <f t="shared" ca="1" si="55"/>
        <v/>
      </c>
      <c r="P61" s="37" t="str">
        <f t="shared" ca="1" si="55"/>
        <v/>
      </c>
      <c r="Q61" s="37" t="str">
        <f t="shared" ca="1" si="55"/>
        <v/>
      </c>
      <c r="R61" s="37" t="str">
        <f t="shared" ca="1" si="55"/>
        <v/>
      </c>
      <c r="S61" s="37" t="str">
        <f t="shared" ca="1" si="55"/>
        <v/>
      </c>
      <c r="T61" s="37" t="str">
        <f t="shared" ca="1" si="55"/>
        <v/>
      </c>
      <c r="U61" s="37" t="str">
        <f t="shared" ca="1" si="55"/>
        <v/>
      </c>
      <c r="V61" s="37" t="str">
        <f t="shared" ca="1" si="55"/>
        <v/>
      </c>
      <c r="W61" s="37" t="str">
        <f t="shared" ca="1" si="55"/>
        <v/>
      </c>
      <c r="X61" s="37" t="str">
        <f t="shared" ca="1" si="55"/>
        <v/>
      </c>
      <c r="Y61" s="37" t="str">
        <f t="shared" ca="1" si="55"/>
        <v/>
      </c>
      <c r="Z61" s="37" t="str">
        <f t="shared" ca="1" si="55"/>
        <v/>
      </c>
      <c r="AA61" s="37" t="str">
        <f t="shared" ca="1" si="55"/>
        <v/>
      </c>
      <c r="AB61" s="37" t="str">
        <f t="shared" ca="1" si="55"/>
        <v/>
      </c>
      <c r="AC61" s="37" t="str">
        <f t="shared" ca="1" si="55"/>
        <v/>
      </c>
      <c r="AD61" s="37" t="str">
        <f t="shared" ca="1" si="55"/>
        <v/>
      </c>
      <c r="AE61" s="37" t="str">
        <f t="shared" ca="1" si="55"/>
        <v/>
      </c>
      <c r="AF61" s="37" t="str">
        <f t="shared" ca="1" si="55"/>
        <v/>
      </c>
      <c r="AG61" s="37" t="str">
        <f t="shared" ca="1" si="55"/>
        <v/>
      </c>
      <c r="AH61" s="37" t="str">
        <f t="shared" ca="1" si="55"/>
        <v/>
      </c>
      <c r="AI61" s="37" t="str">
        <f t="shared" ca="1" si="55"/>
        <v/>
      </c>
      <c r="AJ61" s="37" t="str">
        <f t="shared" ca="1" si="55"/>
        <v/>
      </c>
      <c r="AK61" s="37" t="str">
        <f t="shared" ca="1" si="55"/>
        <v/>
      </c>
      <c r="AL61" s="37" t="str">
        <f t="shared" ca="1" si="55"/>
        <v/>
      </c>
      <c r="AM61" s="37" t="str">
        <f t="shared" ca="1" si="55"/>
        <v/>
      </c>
      <c r="AN61" s="37" t="str">
        <f t="shared" ca="1" si="55"/>
        <v/>
      </c>
      <c r="AO61" s="37" t="str">
        <f t="shared" ca="1" si="55"/>
        <v/>
      </c>
      <c r="AP61" s="37" t="str">
        <f t="shared" ref="AP61:BL61" ca="1" si="56">IF(AND($C58="Goal",AP$5&gt;=$F58,AP$5&lt;=$F58+$G58-1),2,IF(AND($C58="Milestone",AP$5&gt;=$F58,AP$5&lt;=$F58+$G58-1),1,""))</f>
        <v/>
      </c>
      <c r="AQ61" s="37" t="str">
        <f t="shared" ca="1" si="56"/>
        <v/>
      </c>
      <c r="AR61" s="37" t="str">
        <f t="shared" ca="1" si="56"/>
        <v/>
      </c>
      <c r="AS61" s="37" t="str">
        <f t="shared" ca="1" si="56"/>
        <v/>
      </c>
      <c r="AT61" s="37" t="str">
        <f t="shared" ca="1" si="56"/>
        <v/>
      </c>
      <c r="AU61" s="37" t="str">
        <f t="shared" ca="1" si="56"/>
        <v/>
      </c>
      <c r="AV61" s="37" t="str">
        <f t="shared" ca="1" si="56"/>
        <v/>
      </c>
      <c r="AW61" s="37" t="str">
        <f t="shared" ca="1" si="56"/>
        <v/>
      </c>
      <c r="AX61" s="37" t="str">
        <f t="shared" ca="1" si="56"/>
        <v/>
      </c>
      <c r="AY61" s="37" t="str">
        <f t="shared" ca="1" si="56"/>
        <v/>
      </c>
      <c r="AZ61" s="37" t="str">
        <f t="shared" ca="1" si="56"/>
        <v/>
      </c>
      <c r="BA61" s="37" t="str">
        <f t="shared" ca="1" si="56"/>
        <v/>
      </c>
      <c r="BB61" s="37" t="str">
        <f t="shared" ca="1" si="56"/>
        <v/>
      </c>
      <c r="BC61" s="37" t="str">
        <f t="shared" ca="1" si="56"/>
        <v/>
      </c>
      <c r="BD61" s="37" t="str">
        <f t="shared" ca="1" si="56"/>
        <v/>
      </c>
      <c r="BE61" s="37" t="str">
        <f t="shared" ca="1" si="56"/>
        <v/>
      </c>
      <c r="BF61" s="37" t="str">
        <f t="shared" ca="1" si="56"/>
        <v/>
      </c>
      <c r="BG61" s="37" t="str">
        <f t="shared" ca="1" si="56"/>
        <v/>
      </c>
      <c r="BH61" s="37" t="str">
        <f t="shared" ca="1" si="56"/>
        <v/>
      </c>
      <c r="BI61" s="37" t="str">
        <f t="shared" ca="1" si="56"/>
        <v/>
      </c>
      <c r="BJ61" s="37" t="str">
        <f t="shared" ca="1" si="56"/>
        <v/>
      </c>
      <c r="BK61" s="37" t="str">
        <f t="shared" ca="1" si="56"/>
        <v/>
      </c>
      <c r="BL61" s="37" t="str">
        <f t="shared" ca="1" si="56"/>
        <v/>
      </c>
    </row>
    <row r="62" spans="1:64" ht="30" customHeight="1" thickBot="1" x14ac:dyDescent="0.25">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c r="AU62" s="36"/>
      <c r="AV62" s="36"/>
      <c r="AW62" s="36"/>
      <c r="AX62" s="36"/>
      <c r="AY62" s="36"/>
      <c r="AZ62" s="36"/>
      <c r="BA62" s="36"/>
      <c r="BB62" s="36"/>
      <c r="BC62" s="36"/>
      <c r="BD62" s="36"/>
      <c r="BE62" s="36"/>
      <c r="BF62" s="36"/>
      <c r="BG62" s="36"/>
      <c r="BH62" s="36"/>
      <c r="BI62" s="36"/>
      <c r="BJ62" s="36"/>
      <c r="BK62" s="36"/>
      <c r="BL62" s="36"/>
    </row>
  </sheetData>
  <mergeCells count="9">
    <mergeCell ref="X2:AA2"/>
    <mergeCell ref="AC2:AF2"/>
    <mergeCell ref="D3:E3"/>
    <mergeCell ref="D4:E4"/>
    <mergeCell ref="B5:H5"/>
    <mergeCell ref="F3:G3"/>
    <mergeCell ref="I2:L2"/>
    <mergeCell ref="N2:Q2"/>
    <mergeCell ref="S2:V2"/>
  </mergeCells>
  <conditionalFormatting sqref="E56:E58 E7:E53">
    <cfRule type="dataBar" priority="6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9 J20:BL24 J25:W26 AI25:BL26 Y25:AE26 I20:I60 J27:BL62">
    <cfRule type="expression" dxfId="128" priority="57">
      <formula>AND(TODAY()&gt;=I$5,TODAY()&lt;J$5)</formula>
    </cfRule>
  </conditionalFormatting>
  <conditionalFormatting sqref="I4:AM4">
    <cfRule type="expression" dxfId="127" priority="63">
      <formula>I$5&lt;=EOMONTH($I$5,0)</formula>
    </cfRule>
  </conditionalFormatting>
  <conditionalFormatting sqref="J4:BL4">
    <cfRule type="expression" dxfId="126" priority="59">
      <formula>AND(J$5&lt;=EOMONTH($I$5,2),J$5&gt;EOMONTH($I$5,0),J$5&gt;EOMONTH($I$5,1))</formula>
    </cfRule>
  </conditionalFormatting>
  <conditionalFormatting sqref="I4:BL4">
    <cfRule type="expression" dxfId="125" priority="58">
      <formula>AND(I$5&lt;=EOMONTH($I$5,1),I$5&gt;EOMONTH($I$5,0))</formula>
    </cfRule>
  </conditionalFormatting>
  <conditionalFormatting sqref="I8:BL19 I20 J20:BL21 J27:BL29 J48:BL51">
    <cfRule type="expression" dxfId="124" priority="80" stopIfTrue="1">
      <formula>AND($C8="Low Risk",I$5&gt;=$F8,I$5&lt;=$F8+$G8-1)</formula>
    </cfRule>
    <cfRule type="expression" dxfId="123" priority="99" stopIfTrue="1">
      <formula>AND($C8="High Risk",I$5&gt;=$F8,I$5&lt;=$F8+$G8-1)</formula>
    </cfRule>
    <cfRule type="expression" dxfId="122" priority="117" stopIfTrue="1">
      <formula>AND($C8="On Track",I$5&gt;=$F8,I$5&lt;=$F8+$G8-1)</formula>
    </cfRule>
    <cfRule type="expression" dxfId="121" priority="118" stopIfTrue="1">
      <formula>AND($C8="Med Risk",I$5&gt;=$F8,I$5&lt;=$F8+$G8-1)</formula>
    </cfRule>
    <cfRule type="expression" dxfId="120" priority="119" stopIfTrue="1">
      <formula>AND(LEN($C8)=0,I$5&gt;=$F8,I$5&lt;=$F8+$G8-1)</formula>
    </cfRule>
  </conditionalFormatting>
  <conditionalFormatting sqref="I60 J62:BL62">
    <cfRule type="expression" dxfId="119" priority="127" stopIfTrue="1">
      <formula>AND(#REF!="Low Risk",I$5&gt;=#REF!,I$5&lt;=#REF!+#REF!-1)</formula>
    </cfRule>
    <cfRule type="expression" dxfId="118" priority="128" stopIfTrue="1">
      <formula>AND(#REF!="High Risk",I$5&gt;=#REF!,I$5&lt;=#REF!+#REF!-1)</formula>
    </cfRule>
    <cfRule type="expression" dxfId="117" priority="129" stopIfTrue="1">
      <formula>AND(#REF!="On Track",I$5&gt;=#REF!,I$5&lt;=#REF!+#REF!-1)</formula>
    </cfRule>
    <cfRule type="expression" dxfId="116" priority="130" stopIfTrue="1">
      <formula>AND(#REF!="Med Risk",I$5&gt;=#REF!,I$5&lt;=#REF!+#REF!-1)</formula>
    </cfRule>
    <cfRule type="expression" dxfId="115" priority="131" stopIfTrue="1">
      <formula>AND(LEN(#REF!)=0,I$5&gt;=#REF!,I$5&lt;=#REF!+#REF!-1)</formula>
    </cfRule>
  </conditionalFormatting>
  <conditionalFormatting sqref="E54">
    <cfRule type="dataBar" priority="50">
      <dataBar>
        <cfvo type="num" val="0"/>
        <cfvo type="num" val="1"/>
        <color theme="0" tint="-0.249977111117893"/>
      </dataBar>
      <extLst>
        <ext xmlns:x14="http://schemas.microsoft.com/office/spreadsheetml/2009/9/main" uri="{B025F937-C7B1-47D3-B67F-A62EFF666E3E}">
          <x14:id>{472010C4-7FB5-416C-8D02-D6C3E4F5F0A8}</x14:id>
        </ext>
      </extLst>
    </cfRule>
  </conditionalFormatting>
  <conditionalFormatting sqref="E55">
    <cfRule type="dataBar" priority="42">
      <dataBar>
        <cfvo type="num" val="0"/>
        <cfvo type="num" val="1"/>
        <color theme="0" tint="-0.249977111117893"/>
      </dataBar>
      <extLst>
        <ext xmlns:x14="http://schemas.microsoft.com/office/spreadsheetml/2009/9/main" uri="{B025F937-C7B1-47D3-B67F-A62EFF666E3E}">
          <x14:id>{6C517204-12FA-4DB9-9CD7-F3607D2B852E}</x14:id>
        </ext>
      </extLst>
    </cfRule>
  </conditionalFormatting>
  <conditionalFormatting sqref="I45">
    <cfRule type="expression" dxfId="114" priority="183" stopIfTrue="1">
      <formula>AND($C48="Low Risk",I$5&gt;=$F48,I$5&lt;=$F48+$G48-1)</formula>
    </cfRule>
    <cfRule type="expression" dxfId="113" priority="184" stopIfTrue="1">
      <formula>AND($C48="High Risk",I$5&gt;=$F48,I$5&lt;=$F48+$G48-1)</formula>
    </cfRule>
    <cfRule type="expression" dxfId="112" priority="185" stopIfTrue="1">
      <formula>AND($C48="On Track",I$5&gt;=$F48,I$5&lt;=$F48+$G48-1)</formula>
    </cfRule>
    <cfRule type="expression" dxfId="111" priority="186" stopIfTrue="1">
      <formula>AND($C48="Med Risk",I$5&gt;=$F48,I$5&lt;=$F48+$G48-1)</formula>
    </cfRule>
    <cfRule type="expression" dxfId="110" priority="187" stopIfTrue="1">
      <formula>AND(LEN($C48)=0,I$5&gt;=$F48,I$5&lt;=$F48+$G48-1)</formula>
    </cfRule>
  </conditionalFormatting>
  <conditionalFormatting sqref="I21 J30:BL34 I50:I59">
    <cfRule type="expression" dxfId="109" priority="253" stopIfTrue="1">
      <formula>AND($C20="Low Risk",I$5&gt;=$F20,I$5&lt;=$F20+$G20-1)</formula>
    </cfRule>
    <cfRule type="expression" dxfId="108" priority="254" stopIfTrue="1">
      <formula>AND($C20="High Risk",I$5&gt;=$F20,I$5&lt;=$F20+$G20-1)</formula>
    </cfRule>
    <cfRule type="expression" dxfId="107" priority="255" stopIfTrue="1">
      <formula>AND($C20="On Track",I$5&gt;=$F20,I$5&lt;=$F20+$G20-1)</formula>
    </cfRule>
    <cfRule type="expression" dxfId="106" priority="256" stopIfTrue="1">
      <formula>AND($C20="Med Risk",I$5&gt;=$F20,I$5&lt;=$F20+$G20-1)</formula>
    </cfRule>
    <cfRule type="expression" dxfId="105" priority="257" stopIfTrue="1">
      <formula>AND(LEN($C20)=0,I$5&gt;=$F20,I$5&lt;=$F20+$G20-1)</formula>
    </cfRule>
  </conditionalFormatting>
  <conditionalFormatting sqref="I27 I46:I49 J43:BL46">
    <cfRule type="expression" dxfId="104" priority="263" stopIfTrue="1">
      <formula>AND($C29="Low Risk",I$5&gt;=$F29,I$5&lt;=$F29+$G29-1)</formula>
    </cfRule>
    <cfRule type="expression" dxfId="103" priority="264" stopIfTrue="1">
      <formula>AND($C29="High Risk",I$5&gt;=$F29,I$5&lt;=$F29+$G29-1)</formula>
    </cfRule>
    <cfRule type="expression" dxfId="102" priority="265" stopIfTrue="1">
      <formula>AND($C29="On Track",I$5&gt;=$F29,I$5&lt;=$F29+$G29-1)</formula>
    </cfRule>
    <cfRule type="expression" dxfId="101" priority="266" stopIfTrue="1">
      <formula>AND($C29="Med Risk",I$5&gt;=$F29,I$5&lt;=$F29+$G29-1)</formula>
    </cfRule>
    <cfRule type="expression" dxfId="100" priority="267" stopIfTrue="1">
      <formula>AND(LEN($C29)=0,I$5&gt;=$F29,I$5&lt;=$F29+$G29-1)</formula>
    </cfRule>
  </conditionalFormatting>
  <conditionalFormatting sqref="J22:BL22 J35:BL36">
    <cfRule type="expression" dxfId="99" priority="277" stopIfTrue="1">
      <formula>AND($C20="Low Risk",J$5&gt;=$F20,J$5&lt;=$F20+$G20-1)</formula>
    </cfRule>
    <cfRule type="expression" dxfId="98" priority="278" stopIfTrue="1">
      <formula>AND($C20="High Risk",J$5&gt;=$F20,J$5&lt;=$F20+$G20-1)</formula>
    </cfRule>
    <cfRule type="expression" dxfId="97" priority="279" stopIfTrue="1">
      <formula>AND($C20="On Track",J$5&gt;=$F20,J$5&lt;=$F20+$G20-1)</formula>
    </cfRule>
    <cfRule type="expression" dxfId="96" priority="280" stopIfTrue="1">
      <formula>AND($C20="Med Risk",J$5&gt;=$F20,J$5&lt;=$F20+$G20-1)</formula>
    </cfRule>
    <cfRule type="expression" dxfId="95" priority="281" stopIfTrue="1">
      <formula>AND(LEN($C20)=0,J$5&gt;=$F20,J$5&lt;=$F20+$G20-1)</formula>
    </cfRule>
  </conditionalFormatting>
  <conditionalFormatting sqref="I28:I32 J36:BL36 J47:BL47">
    <cfRule type="expression" dxfId="94" priority="301" stopIfTrue="1">
      <formula>AND($C29="Low Risk",I$5&gt;=$F29,I$5&lt;=$F29+$G29-1)</formula>
    </cfRule>
    <cfRule type="expression" dxfId="93" priority="302" stopIfTrue="1">
      <formula>AND($C29="High Risk",I$5&gt;=$F29,I$5&lt;=$F29+$G29-1)</formula>
    </cfRule>
    <cfRule type="expression" dxfId="92" priority="303" stopIfTrue="1">
      <formula>AND($C29="On Track",I$5&gt;=$F29,I$5&lt;=$F29+$G29-1)</formula>
    </cfRule>
    <cfRule type="expression" dxfId="91" priority="304" stopIfTrue="1">
      <formula>AND($C29="Med Risk",I$5&gt;=$F29,I$5&lt;=$F29+$G29-1)</formula>
    </cfRule>
    <cfRule type="expression" dxfId="90" priority="305" stopIfTrue="1">
      <formula>AND(LEN($C29)=0,I$5&gt;=$F29,I$5&lt;=$F29+$G29-1)</formula>
    </cfRule>
  </conditionalFormatting>
  <conditionalFormatting sqref="J23:BL24 J25:W26 AI25:BL26 Y25:AE26 J37:BL38 J52:BL61">
    <cfRule type="expression" dxfId="89" priority="341" stopIfTrue="1">
      <formula>AND($C20="Low Risk",J$5&gt;=$F20,J$5&lt;=$F20+$G20-1)</formula>
    </cfRule>
    <cfRule type="expression" dxfId="88" priority="342" stopIfTrue="1">
      <formula>AND($C20="High Risk",J$5&gt;=$F20,J$5&lt;=$F20+$G20-1)</formula>
    </cfRule>
    <cfRule type="expression" dxfId="87" priority="343" stopIfTrue="1">
      <formula>AND($C20="On Track",J$5&gt;=$F20,J$5&lt;=$F20+$G20-1)</formula>
    </cfRule>
    <cfRule type="expression" dxfId="86" priority="344" stopIfTrue="1">
      <formula>AND($C20="Med Risk",J$5&gt;=$F20,J$5&lt;=$F20+$G20-1)</formula>
    </cfRule>
    <cfRule type="expression" dxfId="85" priority="345" stopIfTrue="1">
      <formula>AND(LEN($C20)=0,J$5&gt;=$F20,J$5&lt;=$F20+$G20-1)</formula>
    </cfRule>
  </conditionalFormatting>
  <conditionalFormatting sqref="X22">
    <cfRule type="expression" dxfId="84" priority="36" stopIfTrue="1">
      <formula>AND($C22="Low Risk",X$5&gt;=$F22,X$5&lt;=$F22+$G22-1)</formula>
    </cfRule>
    <cfRule type="expression" dxfId="83" priority="37" stopIfTrue="1">
      <formula>AND($C22="High Risk",X$5&gt;=$F22,X$5&lt;=$F22+$G22-1)</formula>
    </cfRule>
    <cfRule type="expression" dxfId="82" priority="38" stopIfTrue="1">
      <formula>AND($C22="On Track",X$5&gt;=$F22,X$5&lt;=$F22+$G22-1)</formula>
    </cfRule>
    <cfRule type="expression" dxfId="81" priority="39" stopIfTrue="1">
      <formula>AND($C22="Med Risk",X$5&gt;=$F22,X$5&lt;=$F22+$G22-1)</formula>
    </cfRule>
    <cfRule type="expression" dxfId="80" priority="40" stopIfTrue="1">
      <formula>AND(LEN($C22)=0,X$5&gt;=$F22,X$5&lt;=$F22+$G22-1)</formula>
    </cfRule>
  </conditionalFormatting>
  <conditionalFormatting sqref="X23">
    <cfRule type="expression" dxfId="79" priority="31" stopIfTrue="1">
      <formula>AND($C23="Low Risk",X$5&gt;=$F23,X$5&lt;=$F23+$G23-1)</formula>
    </cfRule>
    <cfRule type="expression" dxfId="78" priority="32" stopIfTrue="1">
      <formula>AND($C23="High Risk",X$5&gt;=$F23,X$5&lt;=$F23+$G23-1)</formula>
    </cfRule>
    <cfRule type="expression" dxfId="77" priority="33" stopIfTrue="1">
      <formula>AND($C23="On Track",X$5&gt;=$F23,X$5&lt;=$F23+$G23-1)</formula>
    </cfRule>
    <cfRule type="expression" dxfId="76" priority="34" stopIfTrue="1">
      <formula>AND($C23="Med Risk",X$5&gt;=$F23,X$5&lt;=$F23+$G23-1)</formula>
    </cfRule>
    <cfRule type="expression" dxfId="75" priority="35" stopIfTrue="1">
      <formula>AND(LEN($C23)=0,X$5&gt;=$F23,X$5&lt;=$F23+$G23-1)</formula>
    </cfRule>
  </conditionalFormatting>
  <conditionalFormatting sqref="Y23">
    <cfRule type="expression" dxfId="74" priority="26" stopIfTrue="1">
      <formula>AND($C23="Low Risk",Y$5&gt;=$F23,Y$5&lt;=$F23+$G23-1)</formula>
    </cfRule>
    <cfRule type="expression" dxfId="73" priority="27" stopIfTrue="1">
      <formula>AND($C23="High Risk",Y$5&gt;=$F23,Y$5&lt;=$F23+$G23-1)</formula>
    </cfRule>
    <cfRule type="expression" dxfId="72" priority="28" stopIfTrue="1">
      <formula>AND($C23="On Track",Y$5&gt;=$F23,Y$5&lt;=$F23+$G23-1)</formula>
    </cfRule>
    <cfRule type="expression" dxfId="71" priority="29" stopIfTrue="1">
      <formula>AND($C23="Med Risk",Y$5&gt;=$F23,Y$5&lt;=$F23+$G23-1)</formula>
    </cfRule>
    <cfRule type="expression" dxfId="70" priority="30" stopIfTrue="1">
      <formula>AND(LEN($C23)=0,Y$5&gt;=$F23,Y$5&lt;=$F23+$G23-1)</formula>
    </cfRule>
  </conditionalFormatting>
  <conditionalFormatting sqref="I43:I44">
    <cfRule type="expression" dxfId="69" priority="424" stopIfTrue="1">
      <formula>AND($C47="Low Risk",I$5&gt;=$F47,I$5&lt;=$F47+$G47-1)</formula>
    </cfRule>
    <cfRule type="expression" dxfId="68" priority="425" stopIfTrue="1">
      <formula>AND($C47="High Risk",I$5&gt;=$F47,I$5&lt;=$F47+$G47-1)</formula>
    </cfRule>
    <cfRule type="expression" dxfId="67" priority="426" stopIfTrue="1">
      <formula>AND($C47="On Track",I$5&gt;=$F47,I$5&lt;=$F47+$G47-1)</formula>
    </cfRule>
    <cfRule type="expression" dxfId="66" priority="427" stopIfTrue="1">
      <formula>AND($C47="Med Risk",I$5&gt;=$F47,I$5&lt;=$F47+$G47-1)</formula>
    </cfRule>
    <cfRule type="expression" dxfId="65" priority="428" stopIfTrue="1">
      <formula>AND(LEN($C47)=0,I$5&gt;=$F47,I$5&lt;=$F47+$G47-1)</formula>
    </cfRule>
  </conditionalFormatting>
  <conditionalFormatting sqref="AH25:AH26">
    <cfRule type="expression" dxfId="64" priority="430">
      <formula>AND(TODAY()&gt;=X$5,TODAY()&lt;Y$5)</formula>
    </cfRule>
  </conditionalFormatting>
  <conditionalFormatting sqref="AH25:AH26">
    <cfRule type="expression" dxfId="63" priority="461" stopIfTrue="1">
      <formula>AND($C22="Low Risk",X$5&gt;=$F22,X$5&lt;=$F22+$G22-1)</formula>
    </cfRule>
    <cfRule type="expression" dxfId="62" priority="462" stopIfTrue="1">
      <formula>AND($C22="High Risk",X$5&gt;=$F22,X$5&lt;=$F22+$G22-1)</formula>
    </cfRule>
    <cfRule type="expression" dxfId="61" priority="463" stopIfTrue="1">
      <formula>AND($C22="On Track",X$5&gt;=$F22,X$5&lt;=$F22+$G22-1)</formula>
    </cfRule>
    <cfRule type="expression" dxfId="60" priority="464" stopIfTrue="1">
      <formula>AND($C22="Med Risk",X$5&gt;=$F22,X$5&lt;=$F22+$G22-1)</formula>
    </cfRule>
    <cfRule type="expression" dxfId="59" priority="465" stopIfTrue="1">
      <formula>AND(LEN($C22)=0,X$5&gt;=$F22,X$5&lt;=$F22+$G22-1)</formula>
    </cfRule>
  </conditionalFormatting>
  <conditionalFormatting sqref="AG25:AG26">
    <cfRule type="expression" dxfId="58" priority="14">
      <formula>AND(TODAY()&gt;=V$5,TODAY()&lt;W$5)</formula>
    </cfRule>
  </conditionalFormatting>
  <conditionalFormatting sqref="AG25:AG26">
    <cfRule type="expression" dxfId="57" priority="15" stopIfTrue="1">
      <formula>AND($C22="Low Risk",V$5&gt;=$F22,V$5&lt;=$F22+$G22-1)</formula>
    </cfRule>
    <cfRule type="expression" dxfId="56" priority="16" stopIfTrue="1">
      <formula>AND($C22="High Risk",V$5&gt;=$F22,V$5&lt;=$F22+$G22-1)</formula>
    </cfRule>
    <cfRule type="expression" dxfId="55" priority="17" stopIfTrue="1">
      <formula>AND($C22="On Track",V$5&gt;=$F22,V$5&lt;=$F22+$G22-1)</formula>
    </cfRule>
    <cfRule type="expression" dxfId="54" priority="18" stopIfTrue="1">
      <formula>AND($C22="Med Risk",V$5&gt;=$F22,V$5&lt;=$F22+$G22-1)</formula>
    </cfRule>
    <cfRule type="expression" dxfId="53" priority="19" stopIfTrue="1">
      <formula>AND(LEN($C22)=0,V$5&gt;=$F22,V$5&lt;=$F22+$G22-1)</formula>
    </cfRule>
  </conditionalFormatting>
  <conditionalFormatting sqref="AG25:AG26">
    <cfRule type="expression" dxfId="52" priority="467">
      <formula>AND(TODAY()&gt;=AF$5,TODAY()&lt;AG$5)</formula>
    </cfRule>
  </conditionalFormatting>
  <conditionalFormatting sqref="AG25:AG26">
    <cfRule type="expression" dxfId="51" priority="498" stopIfTrue="1">
      <formula>AND($C22="Low Risk",AF$5&gt;=$F22,AF$5&lt;=$F22+$G22-1)</formula>
    </cfRule>
    <cfRule type="expression" dxfId="50" priority="499" stopIfTrue="1">
      <formula>AND($C22="High Risk",AF$5&gt;=$F22,AF$5&lt;=$F22+$G22-1)</formula>
    </cfRule>
    <cfRule type="expression" dxfId="49" priority="500" stopIfTrue="1">
      <formula>AND($C22="On Track",AF$5&gt;=$F22,AF$5&lt;=$F22+$G22-1)</formula>
    </cfRule>
    <cfRule type="expression" dxfId="48" priority="501" stopIfTrue="1">
      <formula>AND($C22="Med Risk",AF$5&gt;=$F22,AF$5&lt;=$F22+$G22-1)</formula>
    </cfRule>
    <cfRule type="expression" dxfId="47" priority="502" stopIfTrue="1">
      <formula>AND(LEN($C22)=0,AF$5&gt;=$F22,AF$5&lt;=$F22+$G22-1)</formula>
    </cfRule>
  </conditionalFormatting>
  <conditionalFormatting sqref="AF25:AF26">
    <cfRule type="expression" dxfId="46" priority="1">
      <formula>AND(TODAY()&gt;=U$5,TODAY()&lt;V$5)</formula>
    </cfRule>
  </conditionalFormatting>
  <conditionalFormatting sqref="AF25:AF26">
    <cfRule type="expression" dxfId="45" priority="2" stopIfTrue="1">
      <formula>AND($C22="Low Risk",U$5&gt;=$F22,U$5&lt;=$F22+$G22-1)</formula>
    </cfRule>
    <cfRule type="expression" dxfId="44" priority="3" stopIfTrue="1">
      <formula>AND($C22="High Risk",U$5&gt;=$F22,U$5&lt;=$F22+$G22-1)</formula>
    </cfRule>
    <cfRule type="expression" dxfId="43" priority="4" stopIfTrue="1">
      <formula>AND($C22="On Track",U$5&gt;=$F22,U$5&lt;=$F22+$G22-1)</formula>
    </cfRule>
    <cfRule type="expression" dxfId="42" priority="5" stopIfTrue="1">
      <formula>AND($C22="Med Risk",U$5&gt;=$F22,U$5&lt;=$F22+$G22-1)</formula>
    </cfRule>
    <cfRule type="expression" dxfId="41" priority="6" stopIfTrue="1">
      <formula>AND(LEN($C22)=0,U$5&gt;=$F22,U$5&lt;=$F22+$G22-1)</formula>
    </cfRule>
  </conditionalFormatting>
  <conditionalFormatting sqref="AF25:AF26">
    <cfRule type="expression" dxfId="40" priority="8">
      <formula>AND(TODAY()&gt;=AE$5,TODAY()&lt;AF$5)</formula>
    </cfRule>
  </conditionalFormatting>
  <conditionalFormatting sqref="AF25:AF26">
    <cfRule type="expression" dxfId="39" priority="9" stopIfTrue="1">
      <formula>AND($C22="Low Risk",AE$5&gt;=$F22,AE$5&lt;=$F22+$G22-1)</formula>
    </cfRule>
    <cfRule type="expression" dxfId="38" priority="10" stopIfTrue="1">
      <formula>AND($C22="High Risk",AE$5&gt;=$F22,AE$5&lt;=$F22+$G22-1)</formula>
    </cfRule>
    <cfRule type="expression" dxfId="37" priority="11" stopIfTrue="1">
      <formula>AND($C22="On Track",AE$5&gt;=$F22,AE$5&lt;=$F22+$G22-1)</formula>
    </cfRule>
    <cfRule type="expression" dxfId="36" priority="12" stopIfTrue="1">
      <formula>AND($C22="Med Risk",AE$5&gt;=$F22,AE$5&lt;=$F22+$G22-1)</formula>
    </cfRule>
    <cfRule type="expression" dxfId="35" priority="13" stopIfTrue="1">
      <formula>AND(LEN($C22)=0,AE$5&gt;=$F22,AE$5&lt;=$F22+$G22-1)</formula>
    </cfRule>
  </conditionalFormatting>
  <conditionalFormatting sqref="J39:BL42">
    <cfRule type="expression" dxfId="34" priority="712" stopIfTrue="1">
      <formula>AND($C34="Low Risk",J$5&gt;=$F34,J$5&lt;=$F34+$G34-1)</formula>
    </cfRule>
    <cfRule type="expression" dxfId="33" priority="713" stopIfTrue="1">
      <formula>AND($C34="High Risk",J$5&gt;=$F34,J$5&lt;=$F34+$G34-1)</formula>
    </cfRule>
    <cfRule type="expression" dxfId="32" priority="714" stopIfTrue="1">
      <formula>AND($C34="On Track",J$5&gt;=$F34,J$5&lt;=$F34+$G34-1)</formula>
    </cfRule>
    <cfRule type="expression" dxfId="31" priority="715" stopIfTrue="1">
      <formula>AND($C34="Med Risk",J$5&gt;=$F34,J$5&lt;=$F34+$G34-1)</formula>
    </cfRule>
    <cfRule type="expression" dxfId="30" priority="716" stopIfTrue="1">
      <formula>AND(LEN($C34)=0,J$5&gt;=$F34,J$5&lt;=$F34+$G34-1)</formula>
    </cfRule>
  </conditionalFormatting>
  <conditionalFormatting sqref="I35">
    <cfRule type="expression" dxfId="29" priority="743" stopIfTrue="1">
      <formula>AND($C46="Low Risk",I$5&gt;=$F46,I$5&lt;=$F46+$G46-1)</formula>
    </cfRule>
    <cfRule type="expression" dxfId="28" priority="744" stopIfTrue="1">
      <formula>AND($C46="High Risk",I$5&gt;=$F46,I$5&lt;=$F46+$G46-1)</formula>
    </cfRule>
    <cfRule type="expression" dxfId="27" priority="745" stopIfTrue="1">
      <formula>AND($C46="On Track",I$5&gt;=$F46,I$5&lt;=$F46+$G46-1)</formula>
    </cfRule>
    <cfRule type="expression" dxfId="26" priority="746" stopIfTrue="1">
      <formula>AND($C46="Med Risk",I$5&gt;=$F46,I$5&lt;=$F46+$G46-1)</formula>
    </cfRule>
    <cfRule type="expression" dxfId="25" priority="747" stopIfTrue="1">
      <formula>AND(LEN($C46)=0,I$5&gt;=$F46,I$5&lt;=$F46+$G46-1)</formula>
    </cfRule>
  </conditionalFormatting>
  <conditionalFormatting sqref="I22:I26">
    <cfRule type="expression" dxfId="24" priority="834" stopIfTrue="1">
      <formula>AND($C27="Low Risk",I$5&gt;=$F27,I$5&lt;=$F27+$G27-1)</formula>
    </cfRule>
    <cfRule type="expression" dxfId="23" priority="835" stopIfTrue="1">
      <formula>AND($C27="High Risk",I$5&gt;=$F27,I$5&lt;=$F27+$G27-1)</formula>
    </cfRule>
    <cfRule type="expression" dxfId="22" priority="836" stopIfTrue="1">
      <formula>AND($C27="On Track",I$5&gt;=$F27,I$5&lt;=$F27+$G27-1)</formula>
    </cfRule>
    <cfRule type="expression" dxfId="21" priority="837" stopIfTrue="1">
      <formula>AND($C27="Med Risk",I$5&gt;=$F27,I$5&lt;=$F27+$G27-1)</formula>
    </cfRule>
    <cfRule type="expression" dxfId="20" priority="838" stopIfTrue="1">
      <formula>AND(LEN($C27)=0,I$5&gt;=$F27,I$5&lt;=$F27+$G27-1)</formula>
    </cfRule>
  </conditionalFormatting>
  <conditionalFormatting sqref="I36">
    <cfRule type="expression" dxfId="19" priority="905" stopIfTrue="1">
      <formula>AND($C49="Low Risk",I$5&gt;=$F49,I$5&lt;=$F49+$G49-1)</formula>
    </cfRule>
    <cfRule type="expression" dxfId="18" priority="906" stopIfTrue="1">
      <formula>AND($C49="High Risk",I$5&gt;=$F49,I$5&lt;=$F49+$G49-1)</formula>
    </cfRule>
    <cfRule type="expression" dxfId="17" priority="907" stopIfTrue="1">
      <formula>AND($C49="On Track",I$5&gt;=$F49,I$5&lt;=$F49+$G49-1)</formula>
    </cfRule>
    <cfRule type="expression" dxfId="16" priority="908" stopIfTrue="1">
      <formula>AND($C49="Med Risk",I$5&gt;=$F49,I$5&lt;=$F49+$G49-1)</formula>
    </cfRule>
    <cfRule type="expression" dxfId="15" priority="909" stopIfTrue="1">
      <formula>AND(LEN($C49)=0,I$5&gt;=$F49,I$5&lt;=$F49+$G49-1)</formula>
    </cfRule>
  </conditionalFormatting>
  <conditionalFormatting sqref="I39:I42">
    <cfRule type="expression" dxfId="14" priority="1126" stopIfTrue="1">
      <formula>AND($C47="Low Risk",I$5&gt;=$F47,I$5&lt;=$F47+$G47-1)</formula>
    </cfRule>
    <cfRule type="expression" dxfId="13" priority="1127" stopIfTrue="1">
      <formula>AND($C47="High Risk",I$5&gt;=$F47,I$5&lt;=$F47+$G47-1)</formula>
    </cfRule>
    <cfRule type="expression" dxfId="12" priority="1128" stopIfTrue="1">
      <formula>AND($C47="On Track",I$5&gt;=$F47,I$5&lt;=$F47+$G47-1)</formula>
    </cfRule>
    <cfRule type="expression" dxfId="11" priority="1129" stopIfTrue="1">
      <formula>AND($C47="Med Risk",I$5&gt;=$F47,I$5&lt;=$F47+$G47-1)</formula>
    </cfRule>
    <cfRule type="expression" dxfId="10" priority="1130" stopIfTrue="1">
      <formula>AND(LEN($C47)=0,I$5&gt;=$F47,I$5&lt;=$F47+$G47-1)</formula>
    </cfRule>
  </conditionalFormatting>
  <conditionalFormatting sqref="I33:I34">
    <cfRule type="expression" dxfId="9" priority="1131" stopIfTrue="1">
      <formula>AND($C45="Low Risk",I$5&gt;=$F45,I$5&lt;=$F45+$G45-1)</formula>
    </cfRule>
    <cfRule type="expression" dxfId="8" priority="1132" stopIfTrue="1">
      <formula>AND($C45="High Risk",I$5&gt;=$F45,I$5&lt;=$F45+$G45-1)</formula>
    </cfRule>
    <cfRule type="expression" dxfId="7" priority="1133" stopIfTrue="1">
      <formula>AND($C45="On Track",I$5&gt;=$F45,I$5&lt;=$F45+$G45-1)</formula>
    </cfRule>
    <cfRule type="expression" dxfId="6" priority="1134" stopIfTrue="1">
      <formula>AND($C45="Med Risk",I$5&gt;=$F45,I$5&lt;=$F45+$G45-1)</formula>
    </cfRule>
    <cfRule type="expression" dxfId="5" priority="1135" stopIfTrue="1">
      <formula>AND(LEN($C45)=0,I$5&gt;=$F45,I$5&lt;=$F45+$G45-1)</formula>
    </cfRule>
  </conditionalFormatting>
  <conditionalFormatting sqref="I37:I38">
    <cfRule type="expression" dxfId="4" priority="1136" stopIfTrue="1">
      <formula>AND($C47="Low Risk",I$5&gt;=$F47,I$5&lt;=$F47+$G47-1)</formula>
    </cfRule>
    <cfRule type="expression" dxfId="3" priority="1137" stopIfTrue="1">
      <formula>AND($C47="High Risk",I$5&gt;=$F47,I$5&lt;=$F47+$G47-1)</formula>
    </cfRule>
    <cfRule type="expression" dxfId="2" priority="1138" stopIfTrue="1">
      <formula>AND($C47="On Track",I$5&gt;=$F47,I$5&lt;=$F47+$G47-1)</formula>
    </cfRule>
    <cfRule type="expression" dxfId="1" priority="1139" stopIfTrue="1">
      <formula>AND($C47="Med Risk",I$5&gt;=$F47,I$5&lt;=$F47+$G47-1)</formula>
    </cfRule>
    <cfRule type="expression" dxfId="0" priority="1140" stopIfTrue="1">
      <formula>AND(LEN($C47)=0,I$5&gt;=$F47,I$5&lt;=$F47+$G47-1)</formula>
    </cfRule>
  </conditionalFormatting>
  <dataValidations count="3">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 C39:C58 C10:C38" xr:uid="{5196C805-6432-41E6-873E-6E411B98A976}">
      <formula1>"Goal,Milestone,On Track, Low Risk, Med Risk, High Risk"</formula1>
    </dataValidation>
    <dataValidation type="list" allowBlank="1" showInputMessage="1" sqref="C9" xr:uid="{77D76407-42C8-4F92-8CBE-1B847121E7CF}">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25400</xdr:colOff>
                    <xdr:row>5</xdr:row>
                    <xdr:rowOff>63500</xdr:rowOff>
                  </from>
                  <to>
                    <xdr:col>63</xdr:col>
                    <xdr:colOff>228600</xdr:colOff>
                    <xdr:row>5</xdr:row>
                    <xdr:rowOff>241300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E56:E58 E7:E53</xm:sqref>
        </x14:conditionalFormatting>
        <x14:conditionalFormatting xmlns:xm="http://schemas.microsoft.com/office/excel/2006/main">
          <x14:cfRule type="dataBar" id="{472010C4-7FB5-416C-8D02-D6C3E4F5F0A8}">
            <x14:dataBar minLength="0" maxLength="100" gradient="0">
              <x14:cfvo type="num">
                <xm:f>0</xm:f>
              </x14:cfvo>
              <x14:cfvo type="num">
                <xm:f>1</xm:f>
              </x14:cfvo>
              <x14:negativeFillColor rgb="FFFF0000"/>
              <x14:axisColor rgb="FF000000"/>
            </x14:dataBar>
          </x14:cfRule>
          <xm:sqref>E54</xm:sqref>
        </x14:conditionalFormatting>
        <x14:conditionalFormatting xmlns:xm="http://schemas.microsoft.com/office/excel/2006/main">
          <x14:cfRule type="dataBar" id="{6C517204-12FA-4DB9-9CD7-F3607D2B852E}">
            <x14:dataBar minLength="0" maxLength="100" gradient="0">
              <x14:cfvo type="num">
                <xm:f>0</xm:f>
              </x14:cfvo>
              <x14:cfvo type="num">
                <xm:f>1</xm:f>
              </x14:cfvo>
              <x14:negativeFillColor rgb="FFFF0000"/>
              <x14:axisColor rgb="FF000000"/>
            </x14:dataBar>
          </x14:cfRule>
          <xm:sqref>E55</xm:sqref>
        </x14:conditionalFormatting>
        <x14:conditionalFormatting xmlns:xm="http://schemas.microsoft.com/office/excel/2006/main">
          <x14:cfRule type="iconSet" priority="126"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I60 J62:BL62</xm:sqref>
        </x14:conditionalFormatting>
        <x14:conditionalFormatting xmlns:xm="http://schemas.microsoft.com/office/excel/2006/main">
          <x14:cfRule type="iconSet" priority="161"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I57:I59 J59:BL61 I8:BL19 I20:I54 J20:BL24 J27:BL56 J25:W26 Y25:AE26 AG25:BL26</xm:sqref>
        </x14:conditionalFormatting>
        <x14:conditionalFormatting xmlns:xm="http://schemas.microsoft.com/office/excel/2006/main">
          <x14:cfRule type="iconSet" priority="56" id="{DE05B366-AD41-4E05-B480-F396DE8AD3D4}">
            <x14:iconSet iconSet="3Stars" showValue="0" custom="1">
              <x14:cfvo type="percent">
                <xm:f>0</xm:f>
              </x14:cfvo>
              <x14:cfvo type="num">
                <xm:f>1</xm:f>
              </x14:cfvo>
              <x14:cfvo type="num">
                <xm:f>2</xm:f>
              </x14:cfvo>
              <x14:cfIcon iconSet="NoIcons" iconId="0"/>
              <x14:cfIcon iconSet="3Flags" iconId="1"/>
              <x14:cfIcon iconSet="3Signs" iconId="0"/>
            </x14:iconSet>
          </x14:cfRule>
          <xm:sqref>I55 J57:BL57</xm:sqref>
        </x14:conditionalFormatting>
        <x14:conditionalFormatting xmlns:xm="http://schemas.microsoft.com/office/excel/2006/main">
          <x14:cfRule type="iconSet" priority="48" id="{3EB0BB47-E188-4716-B47F-ADBD4EA21EBD}">
            <x14:iconSet iconSet="3Stars" showValue="0" custom="1">
              <x14:cfvo type="percent">
                <xm:f>0</xm:f>
              </x14:cfvo>
              <x14:cfvo type="num">
                <xm:f>1</xm:f>
              </x14:cfvo>
              <x14:cfvo type="num">
                <xm:f>2</xm:f>
              </x14:cfvo>
              <x14:cfIcon iconSet="NoIcons" iconId="0"/>
              <x14:cfIcon iconSet="3Flags" iconId="1"/>
              <x14:cfIcon iconSet="3Signs" iconId="0"/>
            </x14:iconSet>
          </x14:cfRule>
          <xm:sqref>I56 J58:BL58</xm:sqref>
        </x14:conditionalFormatting>
        <x14:conditionalFormatting xmlns:xm="http://schemas.microsoft.com/office/excel/2006/main">
          <x14:cfRule type="iconSet" priority="7" id="{EF969660-C15B-8243-BF75-9281A66FFC36}">
            <x14:iconSet iconSet="3Stars" showValue="0" custom="1">
              <x14:cfvo type="percent">
                <xm:f>0</xm:f>
              </x14:cfvo>
              <x14:cfvo type="num">
                <xm:f>1</xm:f>
              </x14:cfvo>
              <x14:cfvo type="num">
                <xm:f>2</xm:f>
              </x14:cfvo>
              <x14:cfIcon iconSet="NoIcons" iconId="0"/>
              <x14:cfIcon iconSet="3Flags" iconId="1"/>
              <x14:cfIcon iconSet="3Signs" iconId="0"/>
            </x14:iconSet>
          </x14:cfRule>
          <xm:sqref>AF25:AF26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topLeftCell="A7" zoomScaleNormal="100" workbookViewId="0">
      <selection activeCell="A4" sqref="A4"/>
    </sheetView>
  </sheetViews>
  <sheetFormatPr baseColWidth="10" defaultColWidth="9.1640625" defaultRowHeight="14" x14ac:dyDescent="0.2"/>
  <cols>
    <col min="1" max="1" width="87.1640625" style="10" customWidth="1"/>
    <col min="2" max="16384" width="9.1640625" style="8"/>
  </cols>
  <sheetData>
    <row r="1" spans="1:1" s="9" customFormat="1" ht="26" x14ac:dyDescent="0.3">
      <c r="A1" s="11" t="s">
        <v>0</v>
      </c>
    </row>
    <row r="2" spans="1:1" ht="84.5" customHeight="1" x14ac:dyDescent="0.2">
      <c r="A2" s="12" t="s">
        <v>25</v>
      </c>
    </row>
    <row r="3" spans="1:1" ht="26.25" customHeight="1" x14ac:dyDescent="0.2">
      <c r="A3" s="11" t="s">
        <v>1</v>
      </c>
    </row>
    <row r="4" spans="1:1" s="10" customFormat="1" ht="205" customHeight="1" x14ac:dyDescent="0.2">
      <c r="A4" s="13" t="s">
        <v>31</v>
      </c>
    </row>
    <row r="5" spans="1:1" x14ac:dyDescent="0.2">
      <c r="A5" s="10" t="s">
        <v>26</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2020-07-17T17:39:02Z</dcterms:modified>
</cp:coreProperties>
</file>